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B223" i="6"/>
  <c r="L192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B192"/>
  <c r="B191"/>
  <c r="B190"/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<sst xmlns="http://schemas.openxmlformats.org/spreadsheetml/2006/main" count="34255" uniqueCount="28118">
  <si>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</si>
  <si>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</si>
  <si>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</si>
  <si>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</si>
  <si>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</si>
  <si>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</si>
  <si>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</si>
  <si>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</si>
  <si>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</si>
  <si>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</si>
  <si>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</si>
  <si>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</si>
  <si>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</si>
  <si>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</si>
  <si>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</si>
  <si>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</si>
  <si>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</si>
  <si>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</si>
  <si>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</si>
  <si>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</si>
  <si>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</si>
  <si>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</si>
  <si>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</si>
  <si>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</si>
  <si>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</si>
  <si>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</si>
  <si>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</si>
  <si>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</si>
  <si>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</si>
  <si>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</si>
  <si>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</si>
  <si>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</si>
  <si>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</si>
  <si>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</si>
  <si>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</si>
  <si>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</si>
  <si>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</si>
  <si>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</si>
  <si>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</si>
  <si>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</si>
  <si>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</si>
  <si>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</si>
  <si>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</si>
  <si>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</si>
  <si>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</si>
  <si>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</si>
  <si>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</si>
  <si>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</si>
  <si>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</si>
  <si>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</si>
  <si>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</si>
  <si>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</si>
  <si>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</si>
  <si>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</si>
  <si>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</si>
  <si>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</si>
  <si>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</si>
  <si>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</si>
  <si>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</si>
  <si>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</si>
  <si>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</si>
  <si>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</si>
  <si>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</si>
  <si>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</si>
  <si>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</si>
  <si>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</si>
  <si>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</si>
  <si>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</si>
  <si>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</si>
  <si>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</si>
  <si>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</si>
  <si>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</si>
  <si>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</si>
  <si>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</si>
  <si>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</si>
  <si>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</si>
  <si>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</si>
  <si>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</si>
  <si>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</si>
  <si>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</si>
  <si>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</si>
  <si>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</si>
  <si>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</si>
  <si>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</si>
  <si>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</si>
  <si>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</si>
  <si>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</si>
  <si>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</si>
  <si>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</si>
  <si>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</si>
  <si>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</si>
  <si>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</si>
  <si>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</si>
  <si>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</si>
  <si>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</si>
  <si>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</si>
  <si>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</si>
  <si>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</si>
  <si>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</si>
  <si>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</si>
  <si>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</si>
  <si>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</si>
  <si>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</si>
  <si>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</si>
  <si>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</si>
  <si>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</si>
  <si>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</si>
  <si>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</si>
  <si>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</si>
  <si>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</si>
  <si>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</si>
  <si>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</si>
  <si>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</si>
  <si>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</si>
  <si>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</si>
  <si>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</si>
  <si>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</si>
  <si>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</si>
  <si>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</si>
  <si>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</si>
  <si>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</si>
  <si>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</si>
  <si>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</si>
  <si>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</si>
  <si>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</si>
  <si>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</si>
  <si>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</si>
  <si>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</si>
  <si>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</si>
  <si>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</si>
  <si>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</si>
  <si>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</si>
  <si>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</si>
  <si>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</si>
  <si>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</si>
  <si>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</si>
  <si>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</si>
  <si>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</si>
  <si>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</si>
  <si>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</si>
  <si>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</si>
  <si>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</si>
  <si>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</si>
  <si>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</si>
  <si>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</si>
  <si>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</si>
  <si>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</si>
  <si>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</si>
  <si>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</si>
  <si>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</si>
  <si>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</si>
  <si>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</si>
  <si>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</si>
  <si>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</si>
  <si>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</si>
  <si>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</si>
  <si>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</si>
  <si>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</si>
  <si>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</si>
  <si>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</si>
  <si>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</si>
  <si>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</si>
  <si>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</si>
  <si>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</si>
  <si>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</si>
  <si>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</si>
  <si>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</si>
  <si>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</si>
  <si>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</si>
  <si>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</si>
  <si>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</si>
  <si>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</si>
  <si>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</si>
  <si>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</si>
  <si>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</si>
  <si>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</si>
  <si>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</si>
  <si>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</si>
  <si>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</si>
  <si>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</si>
  <si>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</si>
  <si>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</si>
  <si>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</si>
  <si>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</si>
  <si>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</si>
  <si>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</si>
  <si>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</si>
  <si>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</si>
  <si>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</si>
  <si>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</si>
  <si>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</si>
  <si>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</si>
  <si>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</si>
  <si>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</si>
  <si>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</si>
  <si>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</si>
  <si>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</si>
  <si>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</si>
  <si>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</si>
  <si>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</si>
  <si>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</si>
  <si>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</si>
  <si>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</si>
  <si>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</si>
  <si>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</si>
  <si>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</si>
  <si>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</si>
  <si>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</si>
  <si>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</si>
  <si>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</si>
  <si>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</si>
  <si>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</si>
  <si>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</si>
  <si>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</si>
  <si>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</si>
  <si>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</si>
  <si>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</si>
  <si>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</si>
  <si>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</si>
  <si>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</si>
  <si>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</si>
  <si>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</si>
  <si>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</si>
  <si>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</si>
  <si>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</si>
  <si>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</si>
  <si>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</si>
  <si>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</si>
  <si>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</si>
  <si>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</si>
  <si>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</si>
  <si>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</si>
  <si>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</si>
  <si>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</si>
  <si>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</si>
  <si>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</si>
  <si>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</si>
  <si>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</si>
  <si>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</si>
  <si>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</si>
  <si>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</si>
  <si>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</si>
  <si>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</si>
  <si>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</si>
  <si>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</si>
  <si>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</si>
  <si>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</si>
  <si>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</si>
  <si>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</si>
  <si>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</si>
  <si>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</si>
  <si>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</si>
  <si>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</si>
  <si>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</si>
  <si>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</si>
  <si>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</si>
  <si>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</si>
  <si>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</si>
  <si>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</si>
  <si>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</si>
  <si>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</si>
  <si>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</si>
  <si>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</si>
  <si>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</si>
  <si>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</si>
  <si>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</si>
  <si>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</si>
  <si>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</si>
  <si>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</si>
  <si>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</si>
  <si>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</si>
  <si>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</si>
  <si>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</si>
  <si>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</si>
  <si>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</si>
  <si>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</si>
  <si>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</si>
  <si>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</si>
  <si>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</si>
  <si>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</si>
  <si>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</si>
  <si>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</si>
  <si>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</si>
  <si>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</si>
  <si>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</si>
  <si>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</si>
  <si>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</si>
  <si>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</si>
  <si>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</si>
  <si>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</si>
  <si>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</si>
  <si>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</si>
  <si>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</si>
  <si>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</si>
  <si>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</si>
  <si>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</si>
  <si>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</si>
  <si>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</si>
  <si>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</si>
  <si>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</si>
  <si>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</si>
  <si>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</si>
  <si>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</si>
  <si>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</si>
  <si>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</si>
  <si>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</si>
  <si>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</si>
  <si>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</si>
  <si>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</si>
  <si>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</si>
  <si>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</si>
  <si>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</si>
  <si>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</si>
  <si>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</si>
  <si>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</si>
  <si>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</si>
  <si>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</si>
  <si>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</si>
  <si>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</si>
  <si>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</si>
  <si>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</si>
  <si>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</si>
  <si>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</si>
  <si>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</si>
  <si>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</si>
  <si>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</si>
  <si>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</si>
  <si>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</si>
  <si>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</si>
  <si>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</si>
  <si>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</si>
  <si>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</si>
  <si>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</si>
  <si>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</si>
  <si>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</si>
  <si>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</si>
  <si>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</si>
  <si>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</si>
  <si>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</si>
  <si>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</si>
  <si>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</si>
  <si>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</si>
  <si>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</si>
  <si>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</si>
  <si>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</si>
  <si>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</si>
  <si>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</si>
  <si>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</si>
  <si>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</si>
  <si>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</si>
  <si>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</si>
  <si>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</si>
  <si>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</si>
  <si>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</si>
  <si>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</si>
  <si>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</si>
  <si>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</si>
  <si>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</si>
  <si>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</si>
  <si>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</si>
  <si>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</si>
  <si>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</si>
  <si>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</si>
  <si>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</si>
  <si>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</si>
  <si>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</si>
  <si>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</si>
  <si>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</si>
  <si>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</si>
  <si>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</si>
  <si>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</si>
  <si>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</si>
  <si>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</si>
  <si>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</si>
  <si>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</si>
  <si>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</si>
  <si>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</si>
  <si>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</si>
  <si>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</si>
  <si>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</si>
  <si>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</si>
  <si>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</si>
  <si>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</si>
  <si>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</si>
  <si>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</si>
  <si>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</si>
  <si>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</si>
  <si>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</si>
  <si>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</si>
  <si>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</si>
  <si>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</si>
  <si>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</si>
  <si>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</si>
  <si>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</si>
  <si>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</si>
  <si>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</si>
  <si>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</si>
  <si>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</si>
  <si>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</si>
  <si>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</si>
  <si>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</si>
  <si>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</si>
  <si>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</si>
  <si>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</si>
  <si>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</si>
  <si>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</si>
  <si>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</si>
  <si>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</si>
  <si>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</si>
  <si>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</si>
  <si>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</si>
  <si>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</si>
  <si>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</si>
  <si>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</si>
  <si>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</si>
  <si>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</si>
  <si>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</si>
  <si>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</si>
  <si>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</si>
  <si>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</si>
  <si>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</si>
  <si>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</si>
  <si>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</si>
  <si>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</si>
  <si>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</si>
  <si>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</si>
  <si>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</si>
  <si>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</si>
  <si>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</si>
  <si>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</si>
  <si>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</si>
  <si>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</si>
  <si>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</si>
  <si>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</si>
  <si>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</si>
  <si>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</si>
  <si>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</si>
  <si>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</si>
  <si>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</si>
  <si>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</si>
  <si>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</si>
  <si>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</si>
  <si>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</si>
  <si>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</si>
  <si>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</si>
  <si>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</si>
  <si>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</si>
  <si>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</si>
  <si>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</si>
  <si>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</si>
  <si>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</si>
  <si>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</si>
  <si>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</si>
  <si>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</si>
  <si>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</si>
  <si>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</si>
  <si>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</si>
  <si>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</si>
  <si>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</si>
  <si>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</si>
  <si>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</si>
  <si>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</si>
  <si>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</si>
  <si>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</si>
  <si>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</si>
  <si>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</si>
  <si>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</si>
  <si>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</si>
  <si>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</si>
  <si>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</si>
  <si>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</si>
  <si>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</si>
  <si>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</si>
  <si>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</si>
  <si>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</si>
  <si>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</si>
  <si>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</si>
  <si>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</si>
  <si>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</si>
  <si>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</si>
  <si>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</si>
  <si>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</si>
  <si>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</si>
  <si>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</si>
  <si>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</si>
  <si>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</si>
  <si>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</si>
  <si>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</si>
  <si>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</si>
  <si>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</si>
  <si>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</si>
  <si>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</si>
  <si>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</si>
  <si>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</si>
  <si>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</si>
  <si>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</si>
  <si>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</si>
  <si>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</si>
  <si>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</si>
  <si>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</si>
  <si>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</si>
  <si>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</si>
  <si>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</si>
  <si>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</si>
  <si>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</si>
  <si>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</si>
  <si>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</si>
  <si>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</si>
  <si>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</si>
  <si>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</si>
  <si>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</si>
  <si>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</si>
  <si>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</si>
  <si>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</si>
  <si>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</si>
  <si>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</si>
  <si>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</si>
  <si>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</si>
  <si>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</si>
  <si>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</si>
  <si>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</si>
  <si>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</si>
  <si>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</si>
  <si>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</si>
  <si>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</si>
  <si>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</si>
  <si>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</si>
  <si>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</si>
  <si>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</si>
  <si>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</si>
  <si>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</si>
  <si>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</si>
  <si>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</si>
  <si>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</si>
  <si>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</si>
  <si>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</si>
  <si>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</si>
  <si>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</si>
  <si>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</si>
  <si>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</si>
  <si>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</si>
  <si>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</si>
  <si>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</si>
  <si>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</si>
  <si>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</si>
  <si>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</si>
  <si>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</si>
  <si>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</si>
  <si>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</si>
  <si>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</si>
  <si>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</si>
  <si>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</si>
  <si>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</si>
  <si>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</si>
  <si>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</si>
  <si>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</si>
  <si>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</si>
  <si>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</si>
  <si>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</si>
  <si>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</si>
  <si>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</si>
  <si>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</si>
  <si>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</si>
  <si>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</si>
  <si>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</si>
  <si>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</si>
  <si>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</si>
  <si>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</si>
  <si>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</si>
  <si>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</si>
  <si>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</si>
  <si>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</si>
  <si>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</si>
  <si>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</si>
  <si>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</si>
  <si>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</si>
  <si>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</si>
  <si>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</si>
  <si>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</si>
  <si>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</si>
  <si>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</si>
  <si>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</si>
  <si>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</si>
  <si>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</si>
  <si>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</si>
  <si>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</si>
  <si>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</si>
  <si>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</si>
  <si>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</si>
  <si>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</si>
  <si>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</si>
  <si>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</si>
  <si>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</si>
  <si>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</si>
  <si>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</si>
  <si>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</si>
  <si>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</si>
  <si>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</si>
  <si>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</si>
  <si>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</si>
  <si>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</si>
  <si>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</si>
  <si>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</si>
  <si>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</si>
  <si>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</si>
  <si>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</si>
  <si>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</si>
  <si>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</si>
  <si>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</si>
  <si>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</si>
  <si>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</si>
  <si>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</si>
  <si>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</si>
  <si>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</si>
  <si>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</si>
  <si>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</si>
  <si>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</si>
  <si>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</si>
  <si>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</si>
  <si>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</si>
  <si>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</si>
  <si>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</si>
  <si>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</si>
  <si>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</si>
  <si>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</si>
  <si>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</si>
  <si>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</si>
  <si>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</si>
  <si>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</si>
  <si>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</si>
  <si>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</si>
  <si>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</si>
  <si>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</si>
  <si>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</si>
  <si>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</si>
  <si>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</si>
  <si>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</si>
  <si>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</si>
  <si>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</si>
  <si>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</si>
  <si>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</si>
  <si>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</si>
  <si>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</si>
  <si>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</si>
  <si>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</si>
  <si>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</si>
  <si>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</si>
  <si>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</si>
  <si>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</si>
  <si>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</si>
  <si>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</si>
  <si>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</si>
  <si>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</si>
  <si>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</si>
  <si>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</si>
  <si>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</si>
  <si>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</si>
  <si>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</si>
  <si>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</si>
  <si>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</si>
  <si>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</si>
  <si>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</si>
  <si>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</si>
  <si>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</si>
  <si>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</si>
  <si>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</si>
  <si>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</si>
  <si>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</si>
  <si>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</si>
  <si>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</si>
  <si>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</si>
  <si>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</si>
  <si>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</si>
  <si>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</si>
  <si>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</si>
  <si>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</si>
  <si>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</si>
  <si>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</si>
  <si>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</si>
  <si>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</si>
  <si>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</si>
  <si>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</si>
  <si>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</si>
  <si>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</si>
  <si>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</si>
  <si>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</si>
  <si>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</si>
  <si>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</si>
  <si>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</si>
  <si>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</si>
  <si>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</si>
  <si>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</si>
  <si>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</si>
  <si>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</si>
  <si>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</si>
  <si>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</si>
  <si>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</si>
  <si>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</si>
  <si>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</si>
  <si>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</si>
  <si>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</si>
  <si>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</si>
  <si>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</si>
  <si>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</si>
  <si>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</si>
  <si>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</si>
  <si>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</si>
  <si>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</si>
  <si>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</si>
  <si>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</si>
  <si>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</si>
  <si>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</si>
  <si>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</si>
  <si>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</si>
  <si>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</si>
  <si>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</si>
  <si>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</si>
  <si>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</si>
  <si>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</si>
  <si>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</si>
  <si>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</si>
  <si>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</si>
  <si>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</si>
  <si>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</si>
  <si>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</si>
  <si>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</si>
  <si>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</si>
  <si>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</si>
  <si>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</si>
  <si>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</si>
  <si>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</si>
  <si>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</si>
  <si>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</si>
  <si>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</si>
  <si>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</si>
  <si>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</si>
  <si>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</si>
  <si>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</si>
  <si>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</si>
  <si>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</si>
  <si>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</si>
  <si>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</si>
  <si>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</si>
  <si>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</si>
  <si>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</si>
  <si>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</si>
  <si>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</si>
  <si>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</si>
  <si>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</si>
  <si>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</si>
  <si>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</si>
  <si>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</si>
  <si>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</si>
  <si>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</si>
  <si>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</si>
  <si>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</si>
  <si>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</si>
  <si>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</si>
  <si>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</si>
  <si>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</si>
  <si>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</si>
  <si>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</si>
  <si>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</si>
  <si>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</si>
  <si>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</si>
  <si>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</si>
  <si>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</si>
  <si>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</si>
  <si>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</si>
  <si>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</si>
  <si>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</si>
  <si>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</si>
  <si>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</si>
  <si>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</si>
  <si>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</si>
  <si>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</si>
  <si>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</si>
  <si>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</si>
  <si>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</si>
  <si>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</si>
  <si>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</si>
  <si>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</si>
  <si>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</si>
  <si>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</si>
  <si>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</si>
  <si>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</si>
  <si>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</si>
  <si>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</si>
  <si>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</si>
  <si>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</si>
  <si>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</si>
  <si>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</si>
  <si>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</si>
  <si>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</si>
  <si>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</si>
  <si>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</si>
  <si>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</si>
  <si>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</si>
  <si>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</si>
  <si>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</si>
  <si>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</si>
  <si>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</si>
  <si>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</si>
  <si>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</si>
  <si>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</si>
  <si>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</si>
  <si>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</si>
  <si>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</si>
  <si>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</si>
  <si>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</si>
  <si>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</si>
  <si>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</si>
  <si>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</si>
  <si>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</si>
  <si>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</si>
  <si>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</si>
  <si>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</si>
  <si>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</si>
  <si>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</si>
  <si>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</si>
  <si>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</si>
  <si>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</si>
  <si>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</si>
  <si>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</si>
  <si>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</si>
  <si>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</si>
  <si>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</si>
  <si>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</si>
  <si>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</si>
  <si>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</si>
  <si>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</si>
  <si>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</si>
  <si>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</si>
  <si>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</si>
  <si>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</si>
  <si>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</si>
  <si>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</si>
  <si>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</si>
  <si>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</si>
  <si>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</si>
  <si>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</si>
  <si>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</si>
  <si>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</si>
  <si>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</si>
  <si>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</si>
  <si>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</si>
  <si>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</si>
  <si>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</si>
  <si>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</si>
  <si>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</si>
  <si>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</si>
  <si>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</si>
  <si>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</si>
  <si>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</si>
  <si>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</si>
  <si>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</si>
  <si>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</si>
  <si>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</si>
  <si>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</si>
  <si>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</si>
  <si>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</si>
  <si>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</si>
  <si>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</si>
  <si>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</si>
  <si>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</si>
  <si>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</si>
  <si>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</si>
  <si>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</si>
  <si>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</si>
  <si>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</si>
  <si>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</si>
  <si>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</si>
  <si>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</si>
  <si>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</si>
  <si>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</si>
  <si>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</si>
  <si>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</si>
  <si>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</si>
  <si>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</si>
  <si>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</si>
  <si>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</si>
  <si>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</si>
  <si>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</si>
  <si>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</si>
  <si>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</si>
  <si>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</si>
  <si>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</si>
  <si>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</si>
  <si>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</si>
  <si>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</si>
  <si>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</si>
  <si>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</si>
  <si>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</si>
  <si>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</si>
  <si>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</si>
  <si>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</si>
  <si>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</si>
  <si>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</si>
  <si>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</si>
  <si>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</si>
  <si>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</si>
  <si>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</si>
  <si>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</si>
  <si>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</si>
  <si>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</si>
  <si>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</si>
  <si>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</si>
  <si>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</si>
  <si>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</si>
  <si>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</si>
  <si>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</si>
  <si>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</si>
  <si>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</si>
  <si>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</si>
  <si>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</si>
  <si>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</si>
  <si>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</si>
  <si>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</si>
  <si>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</si>
  <si>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</si>
  <si>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</si>
  <si>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</si>
  <si>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</si>
  <si>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</si>
  <si>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</si>
  <si>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</si>
  <si>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</si>
  <si>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</si>
  <si>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</si>
  <si>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</si>
  <si>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</si>
  <si>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</si>
  <si>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</si>
  <si>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</si>
  <si>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</si>
  <si>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</si>
  <si>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</si>
  <si>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</si>
  <si>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</si>
  <si>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</si>
  <si>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</si>
  <si>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</si>
  <si>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</si>
  <si>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</si>
  <si>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</si>
  <si>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</si>
  <si>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</si>
  <si>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</si>
  <si>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</si>
  <si>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</si>
  <si>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</si>
  <si>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</si>
  <si>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</si>
  <si>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</si>
  <si>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</si>
  <si>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</si>
  <si>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</si>
  <si>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</si>
  <si>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</si>
  <si>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</si>
  <si>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</si>
  <si>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</si>
  <si>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</si>
  <si>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</si>
  <si>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</si>
  <si>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</si>
  <si>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</si>
  <si>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</si>
  <si>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</si>
  <si>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</si>
  <si>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</si>
  <si>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</si>
  <si>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</si>
  <si>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</si>
  <si>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</si>
  <si>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</si>
  <si>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</si>
  <si>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</si>
  <si>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</si>
  <si>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</si>
  <si>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</si>
  <si>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</si>
  <si>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</si>
  <si>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</si>
  <si>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</si>
  <si>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</si>
  <si>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</si>
  <si>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</si>
  <si>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</si>
  <si>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</si>
  <si>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</si>
  <si>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</si>
  <si>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</si>
  <si>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</si>
  <si>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</si>
  <si>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</si>
  <si>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</si>
  <si>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</si>
  <si>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</si>
  <si>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</si>
  <si>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</si>
  <si>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</si>
  <si>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</si>
  <si>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</si>
  <si>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</si>
  <si>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</si>
  <si>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</si>
  <si>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</si>
  <si>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</si>
  <si>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</si>
  <si>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</si>
  <si>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</si>
  <si>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</si>
  <si>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</si>
  <si>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</si>
  <si>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</si>
  <si>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</si>
  <si>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</si>
  <si>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</si>
  <si>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</si>
  <si>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</si>
  <si>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</si>
  <si>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</si>
  <si>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</si>
  <si>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</si>
  <si>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</si>
  <si>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</si>
  <si>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</si>
  <si>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</si>
  <si>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</si>
  <si>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</si>
  <si>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</si>
  <si>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</si>
  <si>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</si>
  <si>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</si>
  <si>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</si>
  <si>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</si>
  <si>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</si>
  <si>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</si>
  <si>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</si>
  <si>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</si>
  <si>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</si>
  <si>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</si>
  <si>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</si>
  <si>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</si>
  <si>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</si>
  <si>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</si>
  <si>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</si>
  <si>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</si>
  <si>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</si>
  <si>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</si>
  <si>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</si>
  <si>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</si>
  <si>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</si>
  <si>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</si>
  <si>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</si>
  <si>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</si>
  <si>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</si>
  <si>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</si>
  <si>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</si>
  <si>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</si>
  <si>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</si>
  <si>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</si>
  <si>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</si>
  <si>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</si>
  <si>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</si>
  <si>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</si>
  <si>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</si>
  <si>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</si>
  <si>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</si>
  <si>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</si>
  <si>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</si>
  <si>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</si>
  <si>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</si>
  <si>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</si>
  <si>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</si>
  <si>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</si>
  <si>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</si>
  <si>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</si>
  <si>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</si>
  <si>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</si>
  <si>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</si>
  <si>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</si>
  <si>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</si>
  <si>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</si>
  <si>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</si>
  <si>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</si>
  <si>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</si>
  <si>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</si>
  <si>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</si>
  <si>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</si>
  <si>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</si>
  <si>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</si>
  <si>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</si>
  <si>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</si>
  <si>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</si>
  <si>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</si>
  <si>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</si>
  <si>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</si>
  <si>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</si>
  <si>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</si>
  <si>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</si>
  <si>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</si>
  <si>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</si>
  <si>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</si>
  <si>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</si>
  <si>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</si>
  <si>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</si>
  <si>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</si>
  <si>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</si>
  <si>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</si>
  <si>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</si>
  <si>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</si>
  <si>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</si>
  <si>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</si>
  <si>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</si>
  <si>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</si>
  <si>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</si>
  <si>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</si>
  <si>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</si>
  <si>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</si>
  <si>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</si>
  <si>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</si>
  <si>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</si>
  <si>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</si>
  <si>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</si>
  <si>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</si>
  <si>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</si>
  <si>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</si>
  <si>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</si>
  <si>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</si>
  <si>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</si>
  <si>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</si>
  <si>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</si>
  <si>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</si>
  <si>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</si>
  <si>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</si>
  <si>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</si>
  <si>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</si>
  <si>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</si>
  <si>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</si>
  <si>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</si>
  <si>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</si>
  <si>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</si>
  <si>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</si>
  <si>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</si>
  <si>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</si>
  <si>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</si>
  <si>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</si>
  <si>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</si>
  <si>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</si>
  <si>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</si>
  <si>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</si>
  <si>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</si>
  <si>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</si>
  <si>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</si>
  <si>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</si>
  <si>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</si>
  <si>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</si>
  <si>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</si>
  <si>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</si>
  <si>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</si>
  <si>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</si>
  <si>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</si>
  <si>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</si>
  <si>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</si>
  <si>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</si>
  <si>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</si>
  <si>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</si>
  <si>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</si>
  <si>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</si>
  <si>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</si>
  <si>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</si>
  <si>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</si>
  <si>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</si>
  <si>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</si>
  <si>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</si>
  <si>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</si>
  <si>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</si>
  <si>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</si>
  <si>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</si>
  <si>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</si>
  <si>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</si>
  <si>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</si>
  <si>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</si>
  <si>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</si>
  <si>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</si>
  <si>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</si>
  <si>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</si>
  <si>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</si>
  <si>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</si>
  <si>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</si>
  <si>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</si>
  <si>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</si>
  <si>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</si>
  <si>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</si>
  <si>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</si>
  <si>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</si>
  <si>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</si>
  <si>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</si>
  <si>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</si>
  <si>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</si>
  <si>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</si>
  <si>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</si>
  <si>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</si>
  <si>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</si>
  <si>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</si>
  <si>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</si>
  <si>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</si>
  <si>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</si>
  <si>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</si>
  <si>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</si>
  <si>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</si>
  <si>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</si>
  <si>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</si>
  <si>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</si>
  <si>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</si>
  <si>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</si>
  <si>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</si>
  <si>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</si>
  <si>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</si>
  <si>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</si>
  <si>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</si>
  <si>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</si>
  <si>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</si>
  <si>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</si>
  <si>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</si>
  <si>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</si>
  <si>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</si>
  <si>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</si>
  <si>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</si>
  <si>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</si>
  <si>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</si>
  <si>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</si>
  <si>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</si>
  <si>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</si>
  <si>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</si>
  <si>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</si>
  <si>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</si>
  <si>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</si>
  <si>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</si>
  <si>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</si>
  <si>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</si>
  <si>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</si>
  <si>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</si>
  <si>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</si>
  <si>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</si>
  <si>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</si>
  <si>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</si>
  <si>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</si>
  <si>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</si>
  <si>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</si>
  <si>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</si>
  <si>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</si>
  <si>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</si>
  <si>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</si>
  <si>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</si>
  <si>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</si>
  <si>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</si>
  <si>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</si>
  <si>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</si>
  <si>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</si>
  <si>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</si>
  <si>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</si>
  <si>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</si>
  <si>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</si>
  <si>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</si>
  <si>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</si>
  <si>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</si>
  <si>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</si>
  <si>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</si>
  <si>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</si>
  <si>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</si>
  <si>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</si>
  <si>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</si>
  <si>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</si>
  <si>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</si>
  <si>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</si>
  <si>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</si>
  <si>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</si>
  <si>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</si>
  <si>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</si>
  <si>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</si>
  <si>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</si>
  <si>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</si>
  <si>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</si>
  <si>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</si>
  <si>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</si>
  <si>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</si>
  <si>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</si>
  <si>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</si>
  <si>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</si>
  <si>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</si>
  <si>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</si>
  <si>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</si>
  <si>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</si>
  <si>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</si>
  <si>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</si>
  <si>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</si>
  <si>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</si>
  <si>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</si>
  <si>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</si>
  <si>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</si>
  <si>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</si>
  <si>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</si>
  <si>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</si>
  <si>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</si>
  <si>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</si>
  <si>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</si>
  <si>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</si>
  <si>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</si>
  <si>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</si>
  <si>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</si>
  <si>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</si>
  <si>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</si>
  <si>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</si>
  <si>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</si>
  <si>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</si>
  <si>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</si>
  <si>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</si>
  <si>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</si>
  <si>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</si>
  <si>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</si>
  <si>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</si>
  <si>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</si>
  <si>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</si>
  <si>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</si>
  <si>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</si>
  <si>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</si>
  <si>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</si>
  <si>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</si>
  <si>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</si>
  <si>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</si>
  <si>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</si>
  <si>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</si>
  <si>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</si>
  <si>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</si>
  <si>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</si>
  <si>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</si>
  <si>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</si>
  <si>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</si>
  <si>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</si>
  <si>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</si>
  <si>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</si>
  <si>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</si>
  <si>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</si>
  <si>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</si>
  <si>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</si>
  <si>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</si>
  <si>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</si>
  <si>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</si>
  <si>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</si>
  <si>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</si>
  <si>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</si>
  <si>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</si>
  <si>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</si>
  <si>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</si>
  <si>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</si>
  <si>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</si>
  <si>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</si>
  <si>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</si>
  <si>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</si>
  <si>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</si>
  <si>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</si>
  <si>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</si>
  <si>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</si>
  <si>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</si>
  <si>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</si>
  <si>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</si>
  <si>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</si>
  <si>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</si>
  <si>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</si>
  <si>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</si>
  <si>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</si>
  <si>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</si>
  <si>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</si>
  <si>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</si>
  <si>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</si>
  <si>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</si>
  <si>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</si>
  <si>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</si>
  <si>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</si>
  <si>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</si>
  <si>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</si>
  <si>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</si>
  <si>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</si>
  <si>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</si>
  <si>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</si>
  <si>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</si>
  <si>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</si>
  <si>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</si>
  <si>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</si>
  <si>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</si>
  <si>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</si>
  <si>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</si>
  <si>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</si>
  <si>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</si>
  <si>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</si>
  <si>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</si>
  <si>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</si>
  <si>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</si>
  <si>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</si>
  <si>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</si>
  <si>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</si>
  <si>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</si>
  <si>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</si>
  <si>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</si>
  <si>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</si>
  <si>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</si>
  <si>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</si>
  <si>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</si>
  <si>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</si>
  <si>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</si>
  <si>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</si>
  <si>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</si>
  <si>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</si>
  <si>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</si>
  <si>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</si>
  <si>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</si>
  <si>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</si>
  <si>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</si>
  <si>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</si>
  <si>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</si>
  <si>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</si>
  <si>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</si>
  <si>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</si>
  <si>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</si>
  <si>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</si>
  <si>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</si>
  <si>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</si>
  <si>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</si>
  <si>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</si>
  <si>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</si>
  <si>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</si>
  <si>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</si>
  <si>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</si>
  <si>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</si>
  <si>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</si>
  <si>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</si>
  <si>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</si>
  <si>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</si>
  <si>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</si>
  <si>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</si>
  <si>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</si>
  <si>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</si>
  <si>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</si>
  <si>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</si>
  <si>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</si>
  <si>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</si>
  <si>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</si>
  <si>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</si>
  <si>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</si>
  <si>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</si>
  <si>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</si>
  <si>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</si>
  <si>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</si>
  <si>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</si>
  <si>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</si>
  <si>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</si>
  <si>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</si>
  <si>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</si>
  <si>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</si>
  <si>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</si>
  <si>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</si>
  <si>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</si>
  <si>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</si>
  <si>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</si>
  <si>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</si>
  <si>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</si>
  <si>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</si>
  <si>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</si>
  <si>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</si>
  <si>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</si>
  <si>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</si>
  <si>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</si>
  <si>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</si>
  <si>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</si>
  <si>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</si>
  <si>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</si>
  <si>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</si>
  <si>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</si>
  <si>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</si>
  <si>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</si>
  <si>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</si>
  <si>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</si>
  <si>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</si>
  <si>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</si>
  <si>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</si>
  <si>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</si>
  <si>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</si>
  <si>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</si>
  <si>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</si>
  <si>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</si>
  <si>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</si>
  <si>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</si>
  <si>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</si>
  <si>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</si>
  <si>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</si>
  <si>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</si>
  <si>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</si>
  <si>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</si>
  <si>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</si>
  <si>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</si>
  <si>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</si>
  <si>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</si>
  <si>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</si>
  <si>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</si>
  <si>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</si>
  <si>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</si>
  <si>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</si>
  <si>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</si>
  <si>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</si>
  <si>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</si>
  <si>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</si>
  <si>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</si>
  <si>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</si>
  <si>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</si>
  <si>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</si>
  <si>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</si>
  <si>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</si>
  <si>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</si>
  <si>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</si>
  <si>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</si>
  <si>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</si>
  <si>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</si>
  <si>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</si>
  <si>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</si>
  <si>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</si>
  <si>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</si>
  <si>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</si>
  <si>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</si>
  <si>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</si>
  <si>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</si>
  <si>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</si>
  <si>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</si>
  <si>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</si>
  <si>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</si>
  <si>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</si>
  <si>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</si>
  <si>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</si>
  <si>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</si>
  <si>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</si>
  <si>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</si>
  <si>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</si>
  <si>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</si>
  <si>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</si>
  <si>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</si>
  <si>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</si>
  <si>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</si>
  <si>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</si>
  <si>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</si>
  <si>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</si>
  <si>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</si>
  <si>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</si>
  <si>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</si>
  <si>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</si>
  <si>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</si>
  <si>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</si>
  <si>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</si>
  <si>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</si>
  <si>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</si>
  <si>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</si>
  <si>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</si>
  <si>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</si>
  <si>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</si>
  <si>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</si>
  <si>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</si>
  <si>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</si>
  <si>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</si>
  <si>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</si>
  <si>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</si>
  <si>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</si>
  <si>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</si>
  <si>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</si>
  <si>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</si>
  <si>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</si>
  <si>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</si>
  <si>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</si>
  <si>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</si>
  <si>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</si>
  <si>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</si>
  <si>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</si>
  <si>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</si>
  <si>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</si>
  <si>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</si>
  <si>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</si>
  <si>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</si>
  <si>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</si>
  <si>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</si>
  <si>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</si>
  <si>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</si>
  <si>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</si>
  <si>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</si>
  <si>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</si>
  <si>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</si>
  <si>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</si>
  <si>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</si>
  <si>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</si>
  <si>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</si>
  <si>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</si>
  <si>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</si>
  <si>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</si>
  <si>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</si>
  <si>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</si>
  <si>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</si>
  <si>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</si>
  <si>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</si>
  <si>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</si>
  <si>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</si>
  <si>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</si>
  <si>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</si>
  <si>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</si>
  <si>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</si>
  <si>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</si>
  <si>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</si>
  <si>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</si>
  <si>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</si>
  <si>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</si>
  <si>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</si>
  <si>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</si>
  <si>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</si>
  <si>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</si>
  <si>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</si>
  <si>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</si>
  <si>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</si>
  <si>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</si>
  <si>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</si>
  <si>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</si>
  <si>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</si>
  <si>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</si>
  <si>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</si>
  <si>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</si>
  <si>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</si>
  <si>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</si>
  <si>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</si>
  <si>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</si>
  <si>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</si>
  <si>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</si>
  <si>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</si>
  <si>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</si>
  <si>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</si>
  <si>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</si>
  <si>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</si>
  <si>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</si>
  <si>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</si>
  <si>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</si>
  <si>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</si>
  <si>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</si>
  <si>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</si>
  <si>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</si>
  <si>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</si>
  <si>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</si>
  <si>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</si>
  <si>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</si>
  <si>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</si>
  <si>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</si>
  <si>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</si>
  <si>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</si>
  <si>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</si>
  <si>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</si>
  <si>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</si>
  <si>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</si>
  <si>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</si>
  <si>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</si>
  <si>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</si>
  <si>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</si>
  <si>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</si>
  <si>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</si>
  <si>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</si>
  <si>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</si>
  <si>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</si>
  <si>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</si>
  <si>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</si>
  <si>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</si>
  <si>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</si>
  <si>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</si>
  <si>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</si>
  <si>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</si>
  <si>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</si>
  <si>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</si>
  <si>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</si>
  <si>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</si>
  <si>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</si>
  <si>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</si>
  <si>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</si>
  <si>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</si>
  <si>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</si>
  <si>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</si>
  <si>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</si>
  <si>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</si>
  <si>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</si>
  <si>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</si>
  <si>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</si>
  <si>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</si>
  <si>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</si>
  <si>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</si>
  <si>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</si>
  <si>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</si>
  <si>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</si>
  <si>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</si>
  <si>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</si>
  <si>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</si>
  <si>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</si>
  <si>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</si>
  <si>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</si>
  <si>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</si>
  <si>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</si>
  <si>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</si>
  <si>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</si>
  <si>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</si>
  <si>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</si>
  <si>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</si>
  <si>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</si>
  <si>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</si>
  <si>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</si>
  <si>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</si>
  <si>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</si>
  <si>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</si>
  <si>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</si>
  <si>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</si>
  <si>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</si>
  <si>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</si>
  <si>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</si>
  <si>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</si>
  <si>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</si>
  <si>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</si>
  <si>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</si>
  <si>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</si>
  <si>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</si>
  <si>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</si>
  <si>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</si>
  <si>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</si>
  <si>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</si>
  <si>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</si>
  <si>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</si>
  <si>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</si>
  <si>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</si>
  <si>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</si>
  <si>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</si>
  <si>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</si>
  <si>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</si>
  <si>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</si>
  <si>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</si>
  <si>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</si>
  <si>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</si>
  <si>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</si>
  <si>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</si>
  <si>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</si>
  <si>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</si>
  <si>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</si>
  <si>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</si>
  <si>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</si>
  <si>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</si>
  <si>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</si>
  <si>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</si>
  <si>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</si>
  <si>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</si>
  <si>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</si>
  <si>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</si>
  <si>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</si>
  <si>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</si>
  <si>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</si>
  <si>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</si>
  <si>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</si>
  <si>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</si>
  <si>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</si>
  <si>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</si>
  <si>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</si>
  <si>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</si>
  <si>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</si>
  <si>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</si>
  <si>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</si>
  <si>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</si>
  <si>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</si>
  <si>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</si>
  <si>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</si>
  <si>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</si>
  <si>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</si>
  <si>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</si>
  <si>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</si>
  <si>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</si>
  <si>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</si>
  <si>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</si>
  <si>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</si>
  <si>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</si>
  <si>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</si>
  <si>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</si>
  <si>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</si>
  <si>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</si>
  <si>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</si>
  <si>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</si>
  <si>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</si>
  <si>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</si>
  <si>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</si>
  <si>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</si>
  <si>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</si>
  <si>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</si>
  <si>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</si>
  <si>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</si>
  <si>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</si>
  <si>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</si>
  <si>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</si>
  <si>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</si>
  <si>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</si>
  <si>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</si>
  <si>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</si>
  <si>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</si>
  <si>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</si>
  <si>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</si>
  <si>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</si>
  <si>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</si>
  <si>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</si>
  <si>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</si>
  <si>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</si>
  <si>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</si>
  <si>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</si>
  <si>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</si>
  <si>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</si>
  <si>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</si>
  <si>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</si>
  <si>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</si>
  <si>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</si>
  <si>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</si>
  <si>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</si>
  <si>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</si>
  <si>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</si>
  <si>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</si>
  <si>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</si>
  <si>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</si>
  <si>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</si>
  <si>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</si>
  <si>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</si>
  <si>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</si>
  <si>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</si>
  <si>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</si>
  <si>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</si>
  <si>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</si>
  <si>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</si>
  <si>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</si>
  <si>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</si>
  <si>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</si>
  <si>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</si>
  <si>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</si>
  <si>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</si>
  <si>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</si>
  <si>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</si>
  <si>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</si>
  <si>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</si>
  <si>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</si>
  <si>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</si>
  <si>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</si>
  <si>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</si>
  <si>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</si>
  <si>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</si>
  <si>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</si>
  <si>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</si>
  <si>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</si>
  <si>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</si>
  <si>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</si>
  <si>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</si>
  <si>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</si>
  <si>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</si>
  <si>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</si>
  <si>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</si>
  <si>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</si>
  <si>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</si>
  <si>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</si>
  <si>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</si>
  <si>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</si>
  <si>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</si>
  <si>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</si>
  <si>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</si>
  <si>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</si>
  <si>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</si>
  <si>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</si>
  <si>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</si>
  <si>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</si>
  <si>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</si>
  <si>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</si>
  <si>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</si>
  <si>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</si>
  <si>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</si>
  <si>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</si>
  <si>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</si>
  <si>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</si>
  <si>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</si>
  <si>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</si>
  <si>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</si>
  <si>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</si>
  <si>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</si>
  <si>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</si>
  <si>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</si>
  <si>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</si>
  <si>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</si>
  <si>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</si>
  <si>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</si>
  <si>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</si>
  <si>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</si>
  <si>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</si>
  <si>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</si>
  <si>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</si>
  <si>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</si>
  <si>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</si>
  <si>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</si>
  <si>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</si>
  <si>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</si>
  <si>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</si>
  <si>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</si>
  <si>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</si>
  <si>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</si>
  <si>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</si>
  <si>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</si>
  <si>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</si>
  <si>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</si>
  <si>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</si>
  <si>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</si>
  <si>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</si>
  <si>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</si>
  <si>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</si>
  <si>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</si>
  <si>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</si>
  <si>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</si>
  <si>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</si>
  <si>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</si>
  <si>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</si>
  <si>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</si>
  <si>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</si>
  <si>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</si>
  <si>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</si>
  <si>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</si>
  <si>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</si>
  <si>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</si>
  <si>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</si>
  <si>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</si>
  <si>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</si>
  <si>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</si>
  <si>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</si>
  <si>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</si>
  <si>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</si>
  <si>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</si>
  <si>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</si>
  <si>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</si>
  <si>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</si>
  <si>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</si>
  <si>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</si>
  <si>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</si>
  <si>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</si>
  <si>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</si>
  <si>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</si>
  <si>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</si>
  <si>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</si>
  <si>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</si>
  <si>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</si>
  <si>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</si>
  <si>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</si>
  <si>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</si>
  <si>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</si>
  <si>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</si>
  <si>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</si>
  <si>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</si>
  <si>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</si>
  <si>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</si>
  <si>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</si>
  <si>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</si>
  <si>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</si>
  <si>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</si>
  <si>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</si>
  <si>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</si>
  <si>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</si>
  <si>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</si>
  <si>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</si>
  <si>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</si>
  <si>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</si>
  <si>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</si>
  <si>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</si>
  <si>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</si>
  <si>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</si>
  <si>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</si>
  <si>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</si>
  <si>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</si>
  <si>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</si>
  <si>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</si>
  <si>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</si>
  <si>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</si>
  <si>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</si>
  <si>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</si>
  <si>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</si>
  <si>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</si>
  <si>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</si>
  <si>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</si>
  <si>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</si>
  <si>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</si>
  <si>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</si>
  <si>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</si>
  <si>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</si>
  <si>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</si>
  <si>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</si>
  <si>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</si>
  <si>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</si>
  <si>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</si>
  <si>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</si>
  <si>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</si>
  <si>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</si>
  <si>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</si>
  <si>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</si>
  <si>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</si>
  <si>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</si>
  <si>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</si>
  <si>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</si>
  <si>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</si>
  <si>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</si>
  <si>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</si>
  <si>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</si>
  <si>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</si>
  <si>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</si>
  <si>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</si>
  <si>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</si>
  <si>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</si>
  <si>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</si>
  <si>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</si>
  <si>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</si>
  <si>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</si>
  <si>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</si>
  <si>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</si>
  <si>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</si>
  <si>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</si>
  <si>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</si>
  <si>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</si>
  <si>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</si>
  <si>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</si>
  <si>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</si>
  <si>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</si>
  <si>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</si>
  <si>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</si>
  <si>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</si>
  <si>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</si>
  <si>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</si>
  <si>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</si>
  <si>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</si>
  <si>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</si>
  <si>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</si>
  <si>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</si>
  <si>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</si>
  <si>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</si>
  <si>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</si>
  <si>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</si>
  <si>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</si>
  <si>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</si>
  <si>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</si>
  <si>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</si>
  <si>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</si>
  <si>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</si>
  <si>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</si>
  <si>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</si>
  <si>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</si>
  <si>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</si>
  <si>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</si>
  <si>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</si>
  <si>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</si>
  <si>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</si>
  <si>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</si>
  <si>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</si>
  <si>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</si>
  <si>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</si>
  <si>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</si>
  <si>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</si>
  <si>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</si>
  <si>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</si>
  <si>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</si>
  <si>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</si>
  <si>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</si>
  <si>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</si>
  <si>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</si>
  <si>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</si>
  <si>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</si>
  <si>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</si>
  <si>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</si>
  <si>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</si>
  <si>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</si>
  <si>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</si>
  <si>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</si>
  <si>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</si>
  <si>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</si>
  <si>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</si>
  <si>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</si>
  <si>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</si>
  <si>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</si>
  <si>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</si>
  <si>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</si>
  <si>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</si>
  <si>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</si>
  <si>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</si>
  <si>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</si>
  <si>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</si>
  <si>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</si>
  <si>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</si>
  <si>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</si>
  <si>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</si>
  <si>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</si>
  <si>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</si>
  <si>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</si>
  <si>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</si>
  <si>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</si>
  <si>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</si>
  <si>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</si>
  <si>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</si>
  <si>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</si>
  <si>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</si>
  <si>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</si>
  <si>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</si>
  <si>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</si>
  <si>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</si>
  <si>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</si>
  <si>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</si>
  <si>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</si>
  <si>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</si>
  <si>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</si>
  <si>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</si>
  <si>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</si>
  <si>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</si>
  <si>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</si>
  <si>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</si>
  <si>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</si>
  <si>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</si>
  <si>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</si>
  <si>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</si>
  <si>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</si>
  <si>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</si>
  <si>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</si>
  <si>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</si>
  <si>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</si>
  <si>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</si>
  <si>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</si>
  <si>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</si>
  <si>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</si>
  <si>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</si>
  <si>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</si>
  <si>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</si>
  <si>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</si>
  <si>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</si>
  <si>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</si>
  <si>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</si>
  <si>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</si>
  <si>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</si>
  <si>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</si>
  <si>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</si>
  <si>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</si>
  <si>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</si>
  <si>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</si>
  <si>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</si>
  <si>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</si>
  <si>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</si>
  <si>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</si>
  <si>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</si>
  <si>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</si>
  <si>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</si>
  <si>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</si>
  <si>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</si>
  <si>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</si>
  <si>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</si>
  <si>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</si>
  <si>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</si>
  <si>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</si>
  <si>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</si>
  <si>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</si>
  <si>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</si>
  <si>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</si>
  <si>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</si>
  <si>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</si>
  <si>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</si>
  <si>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</si>
  <si>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</si>
  <si>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</si>
  <si>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</si>
  <si>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</si>
  <si>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</si>
  <si>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</si>
  <si>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</si>
  <si>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</si>
  <si>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</si>
  <si>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</si>
  <si>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</si>
  <si>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</si>
  <si>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</si>
  <si>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</si>
  <si>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</si>
  <si>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</si>
  <si>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</si>
  <si>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</si>
  <si>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</si>
  <si>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</si>
  <si>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</si>
  <si>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</si>
  <si>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</si>
  <si>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</si>
  <si>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</si>
  <si>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</si>
  <si>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</si>
  <si>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</si>
  <si>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</si>
  <si>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</si>
  <si>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</si>
  <si>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</si>
  <si>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</si>
  <si>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</si>
  <si>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</si>
  <si>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</si>
  <si>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</si>
  <si>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</si>
  <si>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</si>
  <si>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</si>
  <si>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</si>
  <si>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</si>
  <si>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</si>
  <si>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</si>
  <si>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</si>
  <si>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</si>
  <si>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</si>
  <si>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</si>
  <si>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</si>
  <si>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</si>
  <si>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</si>
  <si>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</si>
  <si>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</si>
  <si>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</si>
  <si>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</si>
  <si>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</si>
  <si>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</si>
  <si>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</si>
  <si>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</si>
  <si>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</si>
  <si>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</si>
  <si>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</si>
  <si>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</si>
  <si>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</si>
  <si>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</si>
  <si>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</si>
  <si>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</si>
  <si>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</si>
  <si>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</si>
  <si>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</si>
  <si>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</si>
  <si>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</si>
  <si>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</si>
  <si>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</si>
  <si>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</si>
  <si>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</si>
  <si>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</si>
  <si>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</si>
  <si>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</si>
  <si>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</si>
  <si>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</si>
  <si>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</si>
  <si>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</si>
  <si>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</si>
  <si>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</si>
  <si>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</si>
  <si>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</si>
  <si>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</si>
  <si>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</si>
  <si>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</si>
  <si>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</si>
  <si>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</si>
  <si>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</si>
  <si>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</si>
  <si>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</si>
  <si>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</si>
  <si>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</si>
  <si>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</si>
  <si>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</si>
  <si>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</si>
  <si>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</si>
  <si>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</si>
  <si>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</si>
  <si>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</si>
  <si>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</si>
  <si>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</si>
  <si>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</si>
  <si>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</si>
  <si>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</si>
  <si>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</si>
  <si>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</si>
  <si>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</si>
  <si>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</si>
  <si>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</si>
  <si>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</si>
  <si>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</si>
  <si>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</si>
  <si>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</si>
  <si>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</si>
  <si>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</si>
  <si>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</si>
  <si>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</si>
  <si>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</si>
  <si>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</si>
  <si>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</si>
  <si>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</si>
  <si>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</si>
  <si>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</si>
  <si>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</si>
  <si>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</si>
  <si>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</si>
  <si>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</si>
  <si>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</si>
  <si>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</si>
  <si>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</si>
  <si>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</si>
  <si>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</si>
  <si>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</si>
  <si>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</si>
  <si>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</si>
  <si>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</si>
  <si>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</si>
  <si>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</si>
  <si>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</si>
  <si>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</si>
  <si>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</si>
  <si>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</si>
  <si>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</si>
  <si>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</si>
  <si>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</si>
  <si>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</si>
  <si>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</si>
  <si>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</si>
  <si>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</si>
  <si>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</si>
  <si>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</si>
  <si>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</si>
  <si>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</si>
  <si>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</si>
  <si>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</si>
  <si>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</si>
  <si>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</si>
  <si>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</si>
  <si>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</si>
  <si>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</si>
  <si>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</si>
  <si>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</si>
  <si>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</si>
  <si>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</si>
  <si>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</si>
  <si>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</si>
  <si>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</si>
  <si>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</si>
  <si>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</si>
  <si>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</si>
  <si>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</si>
  <si>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</si>
  <si>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</si>
  <si>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</si>
  <si>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</si>
  <si>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</si>
  <si>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</si>
  <si>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</si>
  <si>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</si>
  <si>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</si>
  <si>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</si>
  <si>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</si>
  <si>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</si>
  <si>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</si>
  <si>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</si>
  <si>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</si>
  <si>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</si>
  <si>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</si>
  <si>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</si>
  <si>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</si>
  <si>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</si>
  <si>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</si>
  <si>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</si>
  <si>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</si>
  <si>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</si>
  <si>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</si>
  <si>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</si>
  <si>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</si>
  <si>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</si>
  <si>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</si>
  <si>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</si>
  <si>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</si>
  <si>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</si>
  <si>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</si>
  <si>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</si>
  <si>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</si>
  <si>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</si>
  <si>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</si>
  <si>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</si>
  <si>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</si>
  <si>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</si>
  <si>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</si>
  <si>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</si>
  <si>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</si>
  <si>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</si>
  <si>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</si>
  <si>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</si>
  <si>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</si>
  <si>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</si>
  <si>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</si>
  <si>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</si>
  <si>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</si>
  <si>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</si>
  <si>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</si>
  <si>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</si>
  <si>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</si>
  <si>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</si>
  <si>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</si>
  <si>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</si>
  <si>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</si>
  <si>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</si>
  <si>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</si>
  <si>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</si>
  <si>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</si>
  <si>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</si>
  <si>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</si>
  <si>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</si>
  <si>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</si>
  <si>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</si>
  <si>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</si>
  <si>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</si>
  <si>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</si>
  <si>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</si>
  <si>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</si>
  <si>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</si>
  <si>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</si>
  <si>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</si>
  <si>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</si>
  <si>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</si>
  <si>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</si>
  <si>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</si>
  <si>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</si>
  <si>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</si>
  <si>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</si>
  <si>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</si>
  <si>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</si>
  <si>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</si>
  <si>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</si>
  <si>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</si>
  <si>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</si>
  <si>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</si>
  <si>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</si>
  <si>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</si>
  <si>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</si>
  <si>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</si>
  <si>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</si>
  <si>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</si>
  <si>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</si>
  <si>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</si>
  <si>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</si>
  <si>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</si>
  <si>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</si>
  <si>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</si>
  <si>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</si>
  <si>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</si>
  <si>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</si>
  <si>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</si>
  <si>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</si>
  <si>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</si>
  <si>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</si>
  <si>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</si>
  <si>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</si>
  <si>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</si>
  <si>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</si>
  <si>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</si>
  <si>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</si>
  <si>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</si>
  <si>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</si>
  <si>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</si>
  <si>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</si>
  <si>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</si>
  <si>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</si>
  <si>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</si>
  <si>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</si>
  <si>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</si>
  <si>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</si>
  <si>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</si>
  <si>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</si>
  <si>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</si>
  <si>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</si>
  <si>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</si>
  <si>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</si>
  <si>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</si>
  <si>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</si>
  <si>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</si>
  <si>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</si>
  <si>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</si>
  <si>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</si>
  <si>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</si>
  <si>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</si>
  <si>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</si>
  <si>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</si>
  <si>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</si>
  <si>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</si>
  <si>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</si>
  <si>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</si>
  <si>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</si>
  <si>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</si>
  <si>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</si>
  <si>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</si>
  <si>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</si>
  <si>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</si>
  <si>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</si>
  <si>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</si>
  <si>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</si>
  <si>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</si>
  <si>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</si>
  <si>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</si>
  <si>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</si>
  <si>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</si>
  <si>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</si>
  <si>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</si>
  <si>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</si>
  <si>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</si>
  <si>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</si>
  <si>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</si>
  <si>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</si>
  <si>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</si>
  <si>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</si>
  <si>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</si>
  <si>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</si>
  <si>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</si>
  <si>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</si>
  <si>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</si>
  <si>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</si>
  <si>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</si>
  <si>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</si>
  <si>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</si>
  <si>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</si>
  <si>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</si>
  <si>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</si>
  <si>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</si>
  <si>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</si>
  <si>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</si>
  <si>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</si>
  <si>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</si>
  <si>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</si>
  <si>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</si>
  <si>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</si>
  <si>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</si>
  <si>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</si>
  <si>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</si>
  <si>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</si>
  <si>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</si>
  <si>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</si>
  <si>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</si>
  <si>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</si>
  <si>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</si>
  <si>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</si>
  <si>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</si>
  <si>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</si>
  <si>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</si>
  <si>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</si>
  <si>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</si>
  <si>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</si>
  <si>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</si>
  <si>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</si>
  <si>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</si>
  <si>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</si>
  <si>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</si>
  <si>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</si>
  <si>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</si>
  <si>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</si>
  <si>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</si>
  <si>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</si>
  <si>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</si>
  <si>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</si>
  <si>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</si>
  <si>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</si>
  <si>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</si>
  <si>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</si>
  <si>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</si>
  <si>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</si>
  <si>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</si>
  <si>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</si>
  <si>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</si>
  <si>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</si>
  <si>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</si>
  <si>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</si>
  <si>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</si>
  <si>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</si>
  <si>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</si>
  <si>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</si>
  <si>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</si>
  <si>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</si>
  <si>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</si>
  <si>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</si>
  <si>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</si>
  <si>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</si>
  <si>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</si>
  <si>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</si>
  <si>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</si>
  <si>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</si>
  <si>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</si>
  <si>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</si>
  <si>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</si>
  <si>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</si>
  <si>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</si>
  <si>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</si>
  <si>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</si>
  <si>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</si>
  <si>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</si>
  <si>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</si>
  <si>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</si>
  <si>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</si>
  <si>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</si>
  <si>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</si>
  <si>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</si>
  <si>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</si>
  <si>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</si>
  <si>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</si>
  <si>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</si>
  <si>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</si>
  <si>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</si>
  <si>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</si>
  <si>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</si>
  <si>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</si>
  <si>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</si>
  <si>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</si>
  <si>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</si>
  <si>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</si>
  <si>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</si>
  <si>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</si>
  <si>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</si>
  <si>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</si>
  <si>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</si>
  <si>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</si>
  <si>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</si>
  <si>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</si>
  <si>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</si>
  <si>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</si>
  <si>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</si>
  <si>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</si>
  <si>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</si>
  <si>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</si>
  <si>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</si>
  <si>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</si>
  <si>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</si>
  <si>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</si>
  <si>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</si>
  <si>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</si>
  <si>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</si>
  <si>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</si>
  <si>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</si>
  <si>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</si>
  <si>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</si>
  <si>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</si>
  <si>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</si>
  <si>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</si>
  <si>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</si>
  <si>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</si>
  <si>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</si>
  <si>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</si>
  <si>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</si>
  <si>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</si>
  <si>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</si>
  <si>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</si>
  <si>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</si>
  <si>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</si>
  <si>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</si>
  <si>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</si>
  <si>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</si>
  <si>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</si>
  <si>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</si>
  <si>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</si>
  <si>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</si>
  <si>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</si>
  <si>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</si>
  <si>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</si>
  <si>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</si>
  <si>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</si>
  <si>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</si>
  <si>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</si>
  <si>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</si>
  <si>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</si>
  <si>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</si>
  <si>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</si>
  <si>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</si>
  <si>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</si>
  <si>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</si>
  <si>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</si>
  <si>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</si>
  <si>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</si>
  <si>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</si>
  <si>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</si>
  <si>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</si>
  <si>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</si>
  <si>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</si>
  <si>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</si>
  <si>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</si>
  <si>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</si>
  <si>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</si>
  <si>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</si>
  <si>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</si>
  <si>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</si>
  <si>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</si>
  <si>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</si>
  <si>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</si>
  <si>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</si>
  <si>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</si>
  <si>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</si>
  <si>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</si>
  <si>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</si>
  <si>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</si>
  <si>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</si>
  <si>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</si>
  <si>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</si>
  <si>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</si>
  <si>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</si>
  <si>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</si>
  <si>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</si>
  <si>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</si>
  <si>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</si>
  <si>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</si>
  <si>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</si>
  <si>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</si>
  <si>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</si>
  <si>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</si>
  <si>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</si>
  <si>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</si>
  <si>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</si>
  <si>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</si>
  <si>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</si>
  <si>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</si>
  <si>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</si>
  <si>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</si>
  <si>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</si>
  <si>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</si>
  <si>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</si>
  <si>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</si>
  <si>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</si>
  <si>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</si>
  <si>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</si>
  <si>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</si>
  <si>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</si>
  <si>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</si>
  <si>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</si>
  <si>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</si>
  <si>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</si>
  <si>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</si>
  <si>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</si>
  <si>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</si>
  <si>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</si>
  <si>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</si>
  <si>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</si>
  <si>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</si>
  <si>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</si>
  <si>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</si>
  <si>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</si>
  <si>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</si>
  <si>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</si>
  <si>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</si>
  <si>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</si>
  <si>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</si>
  <si>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</si>
  <si>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</si>
  <si>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</si>
  <si>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</si>
  <si>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</si>
  <si>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</si>
  <si>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</si>
  <si>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</si>
  <si>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</si>
  <si>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</si>
  <si>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</si>
  <si>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</si>
  <si>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</si>
  <si>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</si>
  <si>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</si>
  <si>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</si>
  <si>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</si>
  <si>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</si>
  <si>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</si>
  <si>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</si>
  <si>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</si>
  <si>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</si>
  <si>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</si>
  <si>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</si>
  <si>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</si>
  <si>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</si>
  <si>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</si>
  <si>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</si>
  <si>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</si>
  <si>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</si>
  <si>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</si>
  <si>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</si>
  <si>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</si>
  <si>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</si>
  <si>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</si>
  <si>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</si>
  <si>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</si>
  <si>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</si>
  <si>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</si>
  <si>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</si>
  <si>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</si>
  <si>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</si>
  <si>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</si>
  <si>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</si>
  <si>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</si>
  <si>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</si>
  <si>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</si>
  <si>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</si>
  <si>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</si>
  <si>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</si>
  <si>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</si>
  <si>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</si>
  <si>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</si>
  <si>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</si>
  <si>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</si>
  <si>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</si>
  <si>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</si>
  <si>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</si>
  <si>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</si>
  <si>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</si>
  <si>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</si>
  <si>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</si>
  <si>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</si>
  <si>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</si>
  <si>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</si>
  <si>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</si>
  <si>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</si>
  <si>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</si>
  <si>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</si>
  <si>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</si>
  <si>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</si>
  <si>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</si>
  <si>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</si>
  <si>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</si>
  <si>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</si>
  <si>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</si>
  <si>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</si>
  <si>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</si>
  <si>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</si>
  <si>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</si>
  <si>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</si>
  <si>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</si>
  <si>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</si>
  <si>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</si>
  <si>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</si>
  <si>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</si>
  <si>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</si>
  <si>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</si>
  <si>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</si>
  <si>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</si>
  <si>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</si>
  <si>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</si>
  <si>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</si>
  <si>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</si>
  <si>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</si>
  <si>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</si>
  <si>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</si>
  <si>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</si>
  <si>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</si>
  <si>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</si>
  <si>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</si>
  <si>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</si>
  <si>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</si>
  <si>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</si>
  <si>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</si>
  <si>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</si>
  <si>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</si>
  <si>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</si>
  <si>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</si>
  <si>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</si>
  <si>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</si>
  <si>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</si>
  <si>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</si>
  <si>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</si>
  <si>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</si>
  <si>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</si>
  <si>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</si>
  <si>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</si>
  <si>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</si>
  <si>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</si>
  <si>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</si>
  <si>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</si>
  <si>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</si>
  <si>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</si>
  <si>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</si>
  <si>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</si>
  <si>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</si>
  <si>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</si>
  <si>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</si>
  <si>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</si>
  <si>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</si>
  <si>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</si>
  <si>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</si>
  <si>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</si>
  <si>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</si>
  <si>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</si>
  <si>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</si>
  <si>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</si>
  <si>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</si>
  <si>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</si>
  <si>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</si>
  <si>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</si>
  <si>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</si>
  <si>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</si>
  <si>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</si>
  <si>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</si>
  <si>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</si>
  <si>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</si>
  <si>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</si>
  <si>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</si>
  <si>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</si>
  <si>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</si>
  <si>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</si>
  <si>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</si>
  <si>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</si>
  <si>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</si>
  <si>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</si>
  <si>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</si>
  <si>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</si>
  <si>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</si>
  <si>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</si>
  <si>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</si>
  <si>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</si>
  <si>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</si>
  <si>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</si>
  <si>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</si>
  <si>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</si>
  <si>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</si>
  <si>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</si>
  <si>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</si>
  <si>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</si>
  <si>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</si>
  <si>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</si>
  <si>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</si>
  <si>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</si>
  <si>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</si>
  <si>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</si>
  <si>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</si>
  <si>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</si>
  <si>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</si>
  <si>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</si>
  <si>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</si>
  <si>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</si>
  <si>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</si>
  <si>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</si>
  <si>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</si>
  <si>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</si>
  <si>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</si>
  <si>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</si>
  <si>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</si>
  <si>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</si>
  <si>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</si>
  <si>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</si>
  <si>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</si>
  <si>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</si>
  <si>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</si>
  <si>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</si>
  <si>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</si>
  <si>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</si>
  <si>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</si>
  <si>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</si>
  <si>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</si>
  <si>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</si>
  <si>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</si>
  <si>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</si>
  <si>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</si>
  <si>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</si>
  <si>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</si>
  <si>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</si>
  <si>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</si>
  <si>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</si>
  <si>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</si>
  <si>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</si>
  <si>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</si>
  <si>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</si>
  <si>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</si>
  <si>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</si>
  <si>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</si>
  <si>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</si>
  <si>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</si>
  <si>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</si>
  <si>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</si>
  <si>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</si>
  <si>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</si>
  <si>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</si>
  <si>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</si>
  <si>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</si>
  <si>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</si>
  <si>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</si>
  <si>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</si>
  <si>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</si>
  <si>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</si>
  <si>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</si>
  <si>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</si>
  <si>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</si>
  <si>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</si>
  <si>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</si>
  <si>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</si>
  <si>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</si>
  <si>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</si>
  <si>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</si>
  <si>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</si>
  <si>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</si>
  <si>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</si>
  <si>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</si>
  <si>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</si>
  <si>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</si>
  <si>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</si>
  <si>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</si>
  <si>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</si>
  <si>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</si>
  <si>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</si>
  <si>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</si>
  <si>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</si>
  <si>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</si>
  <si>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</si>
  <si>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</si>
  <si>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</si>
  <si>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</si>
  <si>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</si>
  <si>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</si>
  <si>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</si>
  <si>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</si>
  <si>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</si>
  <si>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</si>
  <si>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</si>
  <si>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</si>
  <si>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</si>
  <si>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</si>
  <si>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</si>
  <si>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</si>
  <si>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</si>
  <si>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</si>
  <si>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</si>
  <si>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</si>
  <si>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</si>
  <si>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</si>
  <si>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</si>
  <si>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</si>
  <si>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</si>
  <si>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</si>
  <si>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</si>
  <si>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</si>
  <si>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</si>
  <si>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</si>
  <si>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</si>
  <si>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</si>
  <si>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</si>
  <si>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</si>
  <si>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</si>
  <si>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</si>
  <si>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</si>
  <si>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</si>
  <si>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</si>
  <si>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</si>
  <si>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</si>
  <si>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</si>
  <si>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</si>
  <si>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</si>
  <si>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</si>
  <si>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</si>
  <si>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</si>
  <si>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</si>
  <si>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</si>
  <si>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</si>
  <si>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</si>
  <si>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</si>
  <si>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</si>
  <si>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</si>
  <si>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</si>
  <si>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</si>
  <si>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</si>
  <si>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</si>
  <si>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</si>
  <si>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</si>
  <si>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</si>
  <si>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</si>
  <si>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</si>
  <si>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</si>
  <si>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</si>
  <si>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</si>
  <si>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</si>
  <si>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</si>
  <si>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</si>
  <si>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</si>
  <si>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</si>
  <si>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</si>
  <si>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</si>
  <si>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</si>
  <si>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</si>
  <si>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</si>
  <si>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</si>
  <si>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</si>
  <si>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</si>
  <si>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</si>
  <si>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</si>
  <si>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</si>
  <si>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</si>
  <si>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</si>
  <si>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</si>
  <si>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</si>
  <si>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</si>
  <si>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</si>
  <si>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</si>
  <si>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</si>
  <si>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</si>
  <si>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</si>
  <si>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</si>
  <si>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</si>
  <si>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</si>
  <si>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</si>
  <si>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</si>
  <si>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</si>
  <si>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</si>
  <si>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</si>
  <si>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</si>
  <si>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</si>
  <si>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</si>
  <si>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</si>
  <si>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</si>
  <si>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</si>
  <si>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</si>
  <si>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</si>
  <si>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</si>
  <si>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</si>
  <si>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</si>
  <si>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</si>
  <si>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</si>
  <si>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</si>
  <si>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</si>
  <si>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</si>
  <si>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</si>
  <si>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</si>
  <si>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</si>
  <si>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</si>
  <si>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</si>
  <si>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</si>
  <si>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</si>
  <si>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</si>
  <si>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</si>
  <si>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</si>
  <si>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</si>
  <si>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</si>
  <si>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</si>
  <si>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</si>
  <si>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</si>
  <si>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</si>
  <si>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</si>
  <si>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</si>
  <si>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</si>
  <si>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</si>
  <si>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</si>
  <si>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</si>
  <si>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</si>
  <si>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</si>
  <si>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</si>
  <si>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</si>
  <si>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</si>
  <si>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</si>
  <si>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</si>
  <si>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</si>
  <si>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</si>
  <si>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</si>
  <si>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</si>
  <si>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</si>
  <si>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</si>
  <si>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</si>
  <si>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</si>
  <si>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</si>
  <si>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</si>
  <si>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</si>
  <si>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</si>
  <si>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</si>
  <si>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</si>
  <si>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</si>
  <si>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</si>
  <si>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</si>
  <si>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</si>
  <si>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</si>
  <si>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</si>
  <si>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</si>
  <si>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</si>
  <si>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</si>
  <si>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</si>
  <si>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</si>
  <si>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</si>
  <si>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</si>
  <si>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</si>
  <si>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</si>
  <si>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</si>
  <si>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</si>
  <si>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</si>
  <si>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</si>
  <si>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</si>
  <si>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</si>
  <si>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</si>
  <si>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</si>
  <si>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</si>
  <si>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</si>
  <si>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</si>
  <si>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</si>
  <si>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</si>
  <si>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</si>
  <si>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</si>
  <si>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</si>
  <si>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</si>
  <si>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</si>
  <si>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</si>
  <si>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</si>
  <si>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</si>
  <si>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</si>
  <si>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</si>
  <si>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</si>
  <si>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</si>
  <si>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</si>
  <si>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</si>
  <si>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</si>
  <si>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</si>
  <si>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</si>
  <si>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</si>
  <si>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</si>
  <si>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</si>
  <si>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</si>
  <si>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</si>
  <si>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</si>
  <si>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</si>
  <si>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</si>
  <si>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</si>
  <si>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</si>
  <si>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</si>
  <si>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</si>
  <si>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</si>
  <si>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</si>
  <si>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</si>
  <si>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</si>
  <si>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</si>
  <si>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</si>
  <si>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</si>
  <si>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</si>
  <si>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</si>
  <si>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</si>
  <si>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</si>
  <si>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</si>
  <si>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</si>
  <si>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</si>
  <si>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</si>
  <si>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</si>
  <si>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</si>
  <si>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</si>
  <si>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</si>
  <si>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</si>
  <si>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</si>
  <si>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</si>
  <si>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</si>
  <si>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</si>
  <si>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</si>
  <si>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</si>
  <si>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</si>
  <si>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</si>
  <si>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</si>
  <si>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</si>
  <si>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</si>
  <si>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</si>
  <si>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</si>
  <si>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</si>
  <si>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</si>
  <si>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</si>
  <si>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</si>
  <si>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</si>
  <si>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</si>
  <si>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</si>
  <si>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</si>
  <si>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</si>
  <si>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</si>
  <si>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</si>
  <si>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</si>
  <si>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</si>
  <si>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</si>
  <si>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</si>
  <si>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</si>
  <si>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</si>
  <si>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</si>
  <si>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</si>
  <si>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</si>
  <si>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</si>
  <si>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</si>
  <si>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</si>
  <si>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</si>
  <si>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</si>
  <si>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</si>
  <si>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</si>
  <si>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</si>
  <si>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</si>
  <si>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</si>
  <si>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</si>
  <si>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</si>
  <si>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</si>
  <si>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</si>
  <si>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</si>
  <si>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</si>
  <si>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</si>
  <si>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</si>
  <si>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</si>
  <si>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</si>
  <si>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</si>
  <si>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</si>
  <si>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</si>
  <si>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</si>
  <si>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</si>
  <si>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</si>
  <si>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</si>
  <si>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</si>
  <si>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</si>
  <si>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</si>
  <si>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</si>
  <si>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</si>
  <si>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</si>
  <si>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</si>
  <si>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</si>
  <si>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</si>
  <si>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</si>
  <si>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</si>
  <si>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</si>
  <si>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</si>
  <si>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</si>
  <si>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</si>
  <si>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</si>
  <si>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</si>
  <si>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</si>
  <si>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</si>
  <si>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</si>
  <si>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</si>
  <si>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</si>
  <si>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</si>
  <si>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</si>
  <si>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</si>
  <si>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</si>
  <si>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</si>
  <si>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</si>
  <si>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</si>
  <si>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</si>
  <si>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</si>
  <si>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</si>
  <si>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</si>
  <si>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</si>
  <si>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</si>
  <si>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</si>
  <si>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</si>
  <si>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</si>
  <si>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</si>
  <si>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</si>
  <si>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</si>
  <si>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</si>
  <si>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</si>
  <si>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</si>
  <si>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</si>
  <si>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</si>
  <si>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</si>
  <si>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</si>
  <si>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</si>
  <si>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</si>
  <si>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</si>
  <si>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</si>
  <si>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</si>
  <si>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</si>
  <si>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</si>
  <si>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</si>
  <si>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</si>
  <si>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</si>
  <si>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</si>
  <si>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</si>
  <si>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</si>
  <si>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</si>
  <si>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</si>
  <si>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</si>
  <si>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</si>
  <si>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</si>
  <si>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</si>
  <si>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</si>
  <si>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</si>
  <si>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</si>
  <si>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</si>
  <si>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</si>
  <si>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</si>
  <si>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</si>
  <si>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</si>
  <si>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</si>
  <si>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</si>
  <si>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</si>
  <si>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</si>
  <si>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</si>
  <si>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</si>
  <si>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</si>
  <si>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</si>
  <si>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</si>
  <si>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</si>
  <si>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</si>
  <si>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</si>
  <si>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</si>
  <si>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</si>
  <si>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</si>
  <si>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</si>
  <si>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</si>
  <si>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</si>
  <si>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</si>
  <si>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</si>
  <si>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</si>
  <si>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</si>
  <si>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</si>
  <si>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</si>
  <si>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</si>
  <si>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</si>
  <si>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</si>
  <si>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</si>
  <si>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</si>
  <si>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</si>
  <si>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</si>
  <si>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</si>
  <si>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</si>
  <si>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</si>
  <si>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</si>
  <si>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</si>
  <si>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</si>
  <si>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</si>
  <si>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</si>
  <si>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</si>
  <si>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</si>
  <si>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</si>
  <si>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</si>
  <si>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</si>
  <si>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</si>
  <si>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</si>
  <si>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</si>
  <si>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</si>
  <si>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</si>
  <si>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</si>
  <si>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</si>
  <si>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</si>
  <si>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</si>
  <si>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</si>
  <si>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</si>
  <si>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</si>
  <si>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</si>
  <si>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</si>
  <si>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</si>
  <si>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</si>
  <si>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</si>
  <si>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</si>
  <si>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</si>
  <si>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</si>
  <si>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</si>
  <si>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</si>
  <si>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</si>
  <si>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</si>
  <si>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</si>
  <si>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</si>
  <si>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</si>
  <si>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</si>
  <si>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</si>
  <si>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</si>
  <si>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</si>
  <si>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</si>
  <si>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</si>
  <si>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</si>
  <si>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</si>
  <si>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</si>
  <si>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</si>
  <si>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</si>
  <si>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</si>
  <si>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</si>
  <si>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</si>
  <si>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</si>
  <si>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</si>
  <si>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</si>
  <si>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</si>
  <si>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</si>
  <si>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</si>
  <si>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</si>
  <si>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</si>
  <si>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</si>
  <si>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</si>
  <si>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</si>
  <si>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</si>
  <si>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</si>
  <si>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</si>
  <si>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</si>
  <si>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</si>
  <si>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</si>
  <si>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</si>
  <si>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</si>
  <si>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</si>
  <si>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</si>
  <si>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</si>
  <si>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</si>
  <si>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</si>
  <si>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</si>
  <si>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</si>
  <si>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</si>
  <si>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</si>
  <si>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</si>
  <si>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</si>
  <si>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</si>
  <si>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</si>
  <si>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</si>
  <si>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</si>
  <si>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</si>
  <si>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</si>
  <si>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</si>
  <si>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</si>
  <si>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</si>
  <si>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</si>
  <si>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</si>
  <si>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</si>
  <si>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</si>
  <si>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</si>
  <si>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</si>
  <si>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</si>
  <si>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</si>
  <si>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</si>
  <si>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</si>
  <si>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</si>
  <si>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</si>
  <si>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</si>
  <si>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</si>
  <si>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</si>
  <si>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</si>
  <si>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</si>
  <si>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</si>
  <si>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</si>
  <si>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</si>
  <si>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</si>
  <si>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</si>
  <si>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</si>
  <si>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</si>
  <si>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</si>
  <si>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</si>
  <si>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</si>
  <si>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</si>
  <si>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</si>
  <si>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</si>
  <si>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</si>
  <si>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</si>
  <si>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</si>
  <si>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</si>
  <si>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</si>
  <si>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</si>
  <si>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</si>
  <si>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</si>
  <si>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</si>
  <si>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</si>
  <si>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</si>
  <si>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</si>
  <si>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</si>
  <si>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</si>
  <si>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</si>
  <si>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</si>
  <si>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</si>
  <si>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</si>
  <si>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</si>
  <si>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</si>
  <si>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</si>
  <si>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</si>
  <si>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</si>
  <si>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</si>
  <si>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</si>
  <si>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</si>
  <si>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</si>
  <si>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</si>
  <si>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</si>
  <si>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</si>
  <si>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</si>
  <si>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</si>
  <si>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</si>
  <si>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</si>
  <si>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</si>
  <si>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</si>
  <si>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</si>
  <si>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</si>
  <si>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</si>
  <si>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</si>
  <si>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</si>
  <si>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</si>
  <si>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</si>
  <si>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</si>
  <si>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</si>
  <si>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</si>
  <si>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</si>
  <si>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</si>
  <si>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</si>
  <si>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</si>
  <si>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</si>
  <si>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</si>
  <si>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</si>
  <si>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</si>
  <si>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</si>
  <si>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</si>
  <si>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</si>
  <si>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</si>
  <si>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</si>
  <si>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</si>
  <si>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</si>
  <si>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</si>
  <si>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</si>
  <si>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</si>
  <si>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</si>
  <si>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</si>
  <si>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</si>
  <si>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</si>
  <si>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</si>
  <si>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</si>
  <si>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</si>
  <si>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</si>
  <si>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</si>
  <si>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</si>
  <si>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</si>
  <si>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</si>
  <si>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</si>
  <si>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</si>
  <si>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</si>
  <si>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</si>
  <si>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</si>
  <si>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</si>
  <si>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</si>
  <si>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</si>
  <si>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</si>
  <si>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</si>
  <si>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</si>
  <si>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</si>
  <si>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</si>
  <si>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</si>
  <si>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</si>
  <si>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</si>
  <si>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</si>
  <si>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</si>
  <si>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</si>
  <si>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</si>
  <si>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</si>
  <si>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</si>
  <si>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</si>
  <si>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</si>
  <si>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</si>
  <si>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</si>
  <si>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</si>
  <si>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</si>
  <si>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</si>
  <si>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</si>
  <si>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</si>
  <si>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</si>
  <si>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</si>
  <si>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</si>
  <si>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</si>
  <si>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</si>
  <si>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</si>
  <si>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</si>
  <si>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</si>
  <si>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</si>
  <si>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</si>
  <si>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</si>
  <si>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</si>
  <si>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</si>
  <si>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</si>
  <si>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</si>
  <si>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</si>
  <si>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</si>
  <si>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</si>
  <si>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</si>
  <si>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</si>
  <si>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</si>
  <si>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</si>
  <si>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</si>
  <si>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</si>
  <si>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</si>
  <si>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</si>
  <si>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</si>
  <si>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</si>
  <si>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</si>
  <si>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</si>
  <si>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</si>
  <si>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</si>
  <si>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</si>
  <si>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</si>
  <si>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</si>
  <si>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</si>
  <si>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</si>
  <si>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</si>
  <si>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</si>
  <si>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</si>
  <si>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</si>
  <si>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</si>
  <si>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</si>
  <si>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</si>
  <si>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</si>
  <si>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</si>
  <si>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</si>
  <si>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</si>
  <si>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</si>
  <si>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</si>
  <si>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</si>
  <si>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</si>
  <si>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</si>
  <si>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</si>
  <si>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</si>
  <si>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</si>
  <si>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</si>
  <si>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</si>
  <si>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</si>
  <si>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</si>
  <si>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</si>
  <si>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</si>
  <si>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</si>
  <si>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</si>
  <si>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</si>
  <si>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</si>
  <si>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</si>
  <si>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</si>
  <si>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</si>
  <si>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</si>
  <si>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</si>
  <si>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</si>
  <si>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</si>
  <si>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</si>
  <si>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</si>
  <si>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</si>
  <si>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</si>
  <si>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</si>
  <si>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</si>
  <si>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</si>
  <si>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</si>
  <si>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</si>
  <si>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</si>
  <si>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</si>
  <si>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</si>
  <si>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</si>
  <si>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</si>
  <si>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</si>
  <si>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</si>
  <si>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</si>
  <si>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</si>
  <si>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</si>
  <si>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</si>
  <si>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</si>
  <si>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</si>
  <si>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</si>
  <si>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</si>
  <si>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</si>
  <si>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</si>
  <si>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</si>
  <si>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</si>
  <si>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</si>
  <si>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</si>
  <si>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</si>
  <si>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</si>
  <si>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</si>
  <si>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</si>
  <si>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</si>
  <si>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</si>
  <si>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</si>
  <si>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</si>
  <si>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</si>
  <si>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</si>
  <si>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</si>
  <si>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</si>
  <si>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</si>
  <si>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</si>
  <si>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</si>
  <si>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</si>
  <si>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</si>
  <si>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</si>
  <si>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</si>
  <si>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</si>
  <si>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</si>
  <si>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</si>
  <si>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</si>
  <si>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</si>
  <si>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</si>
  <si>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</si>
  <si>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</si>
  <si>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</si>
  <si>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</si>
  <si>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</si>
  <si>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</si>
  <si>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</si>
  <si>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</si>
  <si>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</si>
  <si>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</si>
  <si>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</si>
  <si>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</si>
  <si>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</si>
  <si>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</si>
  <si>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</si>
  <si>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</si>
  <si>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</si>
  <si>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</si>
  <si>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</si>
  <si>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</si>
  <si>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</si>
  <si>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</si>
  <si>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</si>
  <si>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</si>
  <si>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</si>
  <si>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</si>
  <si>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</si>
  <si>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</si>
  <si>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</si>
  <si>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</si>
  <si>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</si>
  <si>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</si>
  <si>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</si>
  <si>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</si>
  <si>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</si>
  <si>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</si>
  <si>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</si>
  <si>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</si>
  <si>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</si>
  <si>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</si>
  <si>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</si>
  <si>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</si>
  <si>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</si>
  <si>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</si>
  <si>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</si>
  <si>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</si>
  <si>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</si>
  <si>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</si>
  <si>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</si>
  <si>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</si>
  <si>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</si>
  <si>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</si>
  <si>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</si>
  <si>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</si>
  <si>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</si>
  <si>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</si>
  <si>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</si>
  <si>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</si>
  <si>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</si>
  <si>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</si>
  <si>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</si>
  <si>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</si>
  <si>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</si>
  <si>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</si>
  <si>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</si>
  <si>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</si>
  <si>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</si>
  <si>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</si>
  <si>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</si>
  <si>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</si>
  <si>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</si>
  <si>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</si>
  <si>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</si>
  <si>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</si>
  <si>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</si>
  <si>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</si>
  <si>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</si>
  <si>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</si>
  <si>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</si>
  <si>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</si>
  <si>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</si>
  <si>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</si>
  <si>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</si>
  <si>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</si>
  <si>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</si>
  <si>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</si>
  <si>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</si>
  <si>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</si>
  <si>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</si>
  <si>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</si>
  <si>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</si>
  <si>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</si>
  <si>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</si>
  <si>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</si>
  <si>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</si>
  <si>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</si>
  <si>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</si>
  <si>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</si>
  <si>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</si>
  <si>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</si>
  <si>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</si>
  <si>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</si>
  <si>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</si>
  <si>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</si>
  <si>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</si>
  <si>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</si>
  <si>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</si>
  <si>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</si>
  <si>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</si>
  <si>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</si>
  <si>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</si>
  <si>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</si>
  <si>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</si>
  <si>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</si>
  <si>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</si>
  <si>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</si>
  <si>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</si>
  <si>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</si>
  <si>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</si>
  <si>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</si>
  <si>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</si>
  <si>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</si>
  <si>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</si>
  <si>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</si>
  <si>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</si>
  <si>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</si>
  <si>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</si>
  <si>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</si>
  <si>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</si>
  <si>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</si>
  <si>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</si>
  <si>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</si>
  <si>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</si>
  <si>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</si>
  <si>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</si>
  <si>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</si>
  <si>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</si>
  <si>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</si>
  <si>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</si>
  <si>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</si>
  <si>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</si>
  <si>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</si>
  <si>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</si>
  <si>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</si>
  <si>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</si>
  <si>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</si>
  <si>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</si>
  <si>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</si>
  <si>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</si>
  <si>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</si>
  <si>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</si>
  <si>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</si>
  <si>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</si>
  <si>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</si>
  <si>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</si>
  <si>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</si>
  <si>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</si>
  <si>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</si>
  <si>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</si>
  <si>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</si>
  <si>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</si>
  <si>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</si>
  <si>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</si>
  <si>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</si>
  <si>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</si>
  <si>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</si>
  <si>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</si>
  <si>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</si>
  <si>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</si>
  <si>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</si>
  <si>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</si>
  <si>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</si>
  <si>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</si>
  <si>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</si>
  <si>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</si>
  <si>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</si>
  <si>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</si>
  <si>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</si>
  <si>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</si>
  <si>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</si>
  <si>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</si>
  <si>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</si>
  <si>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</si>
  <si>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</si>
  <si>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</si>
  <si>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</si>
  <si>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</si>
  <si>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</si>
  <si>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</si>
  <si>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</si>
  <si>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</si>
  <si>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</si>
  <si>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</si>
  <si>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</si>
  <si>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</si>
  <si>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</si>
  <si>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</si>
  <si>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</si>
  <si>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</si>
  <si>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</si>
  <si>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</si>
  <si>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</si>
  <si>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</si>
  <si>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</si>
  <si>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</si>
  <si>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</si>
  <si>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</si>
  <si>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</si>
  <si>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</si>
  <si>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</si>
  <si>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</si>
  <si>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</si>
  <si>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</si>
  <si>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</si>
  <si>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</si>
  <si>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</si>
  <si>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</si>
  <si>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</si>
  <si>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</si>
  <si>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</si>
  <si>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</si>
  <si>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</si>
  <si>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</si>
  <si>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</si>
  <si>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</si>
  <si>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</si>
  <si>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</si>
  <si>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</si>
  <si>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</si>
  <si>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</si>
  <si>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</si>
  <si>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</si>
  <si>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</si>
  <si>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</si>
  <si>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</si>
  <si>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</si>
  <si>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</si>
  <si>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</si>
  <si>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</si>
  <si>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</si>
  <si>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</si>
  <si>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</si>
  <si>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</si>
  <si>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</si>
  <si>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</si>
  <si>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</si>
  <si>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</si>
  <si>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</si>
  <si>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</si>
  <si>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</si>
  <si>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</si>
  <si>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</si>
  <si>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</si>
  <si>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</si>
  <si>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</si>
  <si>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</si>
  <si>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</si>
  <si>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</si>
  <si>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</si>
  <si>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</si>
  <si>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</si>
  <si>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</si>
  <si>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</si>
  <si>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</si>
  <si>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</si>
  <si>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</si>
  <si>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</si>
  <si>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</si>
  <si>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</si>
  <si>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</si>
  <si>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</si>
  <si>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</si>
  <si>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</si>
  <si>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</si>
  <si>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</si>
  <si>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</si>
  <si>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</si>
  <si>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</si>
  <si>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</si>
  <si>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</si>
  <si>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</si>
  <si>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</si>
  <si>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</si>
  <si>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</si>
  <si>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</si>
  <si>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</si>
  <si>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</si>
  <si>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</si>
  <si>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</si>
  <si>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</si>
  <si>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</si>
  <si>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</si>
  <si>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</si>
  <si>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</si>
  <si>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</si>
  <si>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</si>
  <si>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</si>
  <si>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</si>
  <si>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</si>
  <si>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</si>
  <si>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</si>
  <si>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</si>
  <si>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</si>
  <si>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</si>
  <si>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</si>
  <si>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</si>
  <si>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</si>
  <si>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</si>
  <si>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</si>
  <si>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</si>
  <si>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</si>
  <si>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</si>
  <si>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</si>
  <si>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</si>
  <si>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</si>
  <si>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</si>
  <si>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</si>
  <si>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</si>
  <si>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</si>
  <si>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</si>
  <si>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</si>
  <si>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</si>
  <si>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</si>
  <si>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</si>
  <si>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</si>
  <si>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</si>
  <si>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</si>
  <si>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</si>
  <si>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</si>
  <si>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</si>
  <si>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</si>
  <si>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</si>
  <si>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</si>
  <si>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</si>
  <si>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</si>
  <si>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</si>
  <si>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</si>
  <si>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</si>
  <si>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</si>
  <si>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</si>
  <si>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</si>
  <si>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</si>
  <si>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</si>
  <si>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</si>
  <si>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</si>
  <si>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</si>
  <si>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</si>
  <si>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</si>
  <si>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</si>
  <si>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</si>
  <si>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</si>
  <si>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</si>
  <si>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</si>
  <si>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</si>
  <si>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</si>
  <si>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</si>
  <si>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</si>
  <si>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</si>
  <si>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</si>
  <si>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</si>
  <si>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</si>
  <si>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</si>
  <si>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</si>
  <si>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</si>
  <si>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</si>
  <si>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</si>
  <si>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</si>
  <si>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</si>
  <si>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</si>
  <si>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</si>
  <si>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</si>
  <si>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</si>
  <si>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</si>
  <si>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</si>
  <si>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</si>
  <si>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</si>
  <si>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</si>
  <si>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</si>
  <si>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</si>
  <si>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</si>
  <si>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</si>
  <si>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</si>
  <si>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</si>
  <si>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</si>
  <si>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</si>
  <si>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</si>
  <si>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</si>
  <si>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</si>
  <si>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</si>
  <si>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</si>
  <si>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</si>
  <si>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</si>
  <si>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</si>
  <si>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</si>
  <si>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</si>
  <si>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</si>
  <si>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</si>
  <si>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</si>
  <si>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</si>
  <si>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</si>
  <si>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</si>
  <si>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</si>
  <si>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</si>
  <si>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</si>
  <si>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</si>
  <si>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</si>
  <si>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</si>
  <si>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</si>
  <si>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</si>
  <si>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</si>
  <si>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</si>
  <si>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</si>
  <si>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</si>
  <si>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</si>
  <si>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</si>
  <si>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</si>
  <si>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</si>
  <si>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</si>
  <si>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</si>
  <si>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</si>
  <si>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</si>
  <si>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</si>
  <si>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</si>
  <si>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</si>
  <si>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</si>
  <si>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</si>
  <si>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</si>
  <si>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</si>
  <si>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</si>
  <si>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</si>
  <si>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</si>
  <si>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</si>
  <si>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</si>
  <si>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</si>
  <si>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</si>
  <si>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</si>
  <si>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</si>
  <si>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</si>
  <si>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</si>
  <si>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</si>
  <si>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</si>
  <si>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</si>
  <si>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</si>
  <si>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</si>
  <si>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</si>
  <si>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</si>
  <si>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</si>
  <si>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</si>
  <si>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</si>
  <si>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</si>
  <si>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</si>
  <si>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</si>
  <si>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</si>
  <si>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</si>
  <si>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</si>
  <si>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</si>
  <si>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</si>
  <si>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</si>
  <si>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</si>
  <si>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</si>
  <si>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</si>
  <si>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</si>
  <si>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</si>
  <si>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</si>
  <si>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</si>
  <si>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</si>
  <si>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</si>
  <si>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</si>
  <si>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</si>
  <si>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</si>
  <si>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</si>
  <si>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</si>
  <si>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</si>
  <si>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</si>
  <si>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</si>
  <si>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</si>
  <si>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</si>
  <si>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</si>
  <si>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</si>
  <si>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</si>
  <si>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</si>
  <si>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</si>
  <si>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</si>
  <si>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</si>
  <si>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</si>
  <si>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</si>
  <si>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</si>
  <si>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</si>
  <si>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</si>
  <si>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</si>
  <si>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</si>
  <si>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</si>
  <si>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</si>
  <si>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</si>
  <si>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</si>
  <si>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</si>
  <si>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</si>
  <si>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</si>
  <si>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</si>
  <si>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</si>
  <si>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</si>
  <si>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</si>
  <si>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</si>
  <si>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</si>
  <si>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</si>
  <si>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</si>
  <si>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</si>
  <si>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</si>
  <si>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</si>
  <si>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</si>
  <si>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</si>
  <si>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</si>
  <si>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</si>
  <si>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</si>
  <si>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</si>
  <si>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</si>
  <si>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</si>
  <si>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</si>
  <si>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</si>
  <si>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</si>
  <si>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</si>
  <si>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</si>
  <si>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</si>
  <si>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</si>
  <si>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</si>
  <si>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</si>
  <si>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</si>
  <si>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</si>
  <si>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</si>
  <si>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</si>
  <si>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</si>
  <si>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</si>
  <si>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</si>
  <si>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</si>
  <si>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</si>
  <si>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</si>
  <si>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</si>
  <si>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</si>
  <si>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</si>
  <si>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</si>
  <si>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</si>
  <si>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</si>
  <si>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</si>
  <si>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</si>
  <si>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</si>
  <si>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</si>
  <si>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</si>
  <si>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</si>
  <si>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</si>
  <si>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</si>
  <si>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</si>
  <si>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</si>
  <si>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</si>
  <si>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</si>
  <si>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</si>
  <si>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</si>
  <si>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</si>
  <si>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</si>
  <si>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</si>
  <si>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</si>
  <si>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</si>
  <si>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</si>
  <si>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</si>
  <si>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</si>
  <si>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</si>
  <si>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</si>
  <si>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</si>
  <si>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</si>
  <si>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</si>
  <si>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</si>
  <si>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</si>
  <si>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</si>
  <si>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</si>
  <si>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</si>
  <si>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</si>
  <si>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</si>
  <si>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</si>
  <si>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</si>
  <si>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</si>
  <si>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</si>
  <si>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</si>
  <si>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</si>
  <si>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</si>
  <si>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</si>
  <si>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</si>
  <si>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</si>
  <si>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</si>
  <si>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</si>
  <si>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</si>
  <si>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</si>
  <si>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</si>
  <si>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</si>
  <si>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</si>
  <si>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</si>
  <si>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</si>
  <si>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</si>
  <si>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</si>
  <si>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</si>
  <si>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</si>
  <si>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</si>
  <si>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</si>
  <si>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</si>
  <si>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</si>
  <si>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</si>
  <si>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</si>
  <si>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</si>
  <si>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</si>
  <si>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</si>
  <si>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</si>
  <si>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</si>
  <si>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</si>
  <si>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</si>
  <si>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</si>
  <si>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</si>
  <si>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</si>
  <si>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</si>
  <si>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</si>
  <si>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</si>
  <si>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</si>
  <si>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</si>
  <si>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</si>
  <si>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</si>
  <si>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</si>
  <si>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</si>
  <si>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</si>
  <si>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</si>
  <si>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</si>
  <si>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</si>
  <si>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</si>
  <si>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</si>
  <si>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</si>
  <si>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</si>
  <si>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</si>
  <si>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</si>
  <si>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</si>
  <si>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</si>
  <si>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</si>
  <si>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</si>
  <si>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</si>
  <si>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</si>
  <si>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</si>
  <si>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</si>
  <si>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</si>
  <si>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</si>
  <si>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</si>
  <si>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</si>
  <si>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</si>
  <si>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</si>
  <si>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</si>
  <si>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</si>
  <si>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</si>
  <si>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</si>
  <si>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</si>
  <si>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</si>
  <si>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</si>
  <si>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</si>
  <si>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</si>
  <si>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</si>
  <si>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</si>
  <si>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</si>
  <si>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</si>
  <si>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</si>
  <si>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</si>
  <si>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</si>
  <si>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</si>
  <si>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</si>
  <si>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</si>
  <si>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</si>
  <si>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</si>
  <si>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</si>
  <si>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</si>
  <si>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</si>
  <si>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</si>
  <si>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</si>
  <si>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</si>
  <si>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</si>
  <si>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</si>
  <si>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</si>
  <si>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</si>
  <si>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</si>
  <si>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</si>
  <si>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</si>
  <si>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</si>
  <si>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</si>
  <si>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</si>
  <si>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</si>
  <si>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</si>
  <si>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</si>
  <si>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</si>
  <si>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</si>
  <si>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</si>
  <si>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</si>
  <si>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</si>
  <si>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</si>
  <si>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</si>
  <si>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</si>
  <si>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</si>
  <si>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</si>
  <si>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</si>
  <si>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</si>
  <si>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</si>
  <si>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</si>
  <si>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</si>
  <si>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</si>
  <si>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</si>
  <si>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</si>
  <si>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</si>
  <si>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</si>
  <si>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</si>
  <si>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</si>
  <si>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</si>
  <si>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</si>
  <si>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</si>
  <si>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</si>
  <si>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</si>
  <si>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</si>
  <si>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</si>
  <si>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</si>
  <si>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</si>
  <si>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</si>
  <si>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</si>
  <si>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</si>
  <si>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</si>
  <si>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</si>
  <si>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</si>
  <si>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</si>
  <si>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</si>
  <si>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</si>
  <si>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</si>
  <si>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</si>
  <si>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</si>
  <si>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</si>
  <si>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</si>
  <si>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</si>
  <si>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</si>
  <si>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</si>
  <si>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</si>
  <si>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</si>
  <si>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</si>
  <si>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</si>
  <si>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</si>
  <si>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</si>
  <si>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</si>
  <si>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</si>
  <si>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</si>
  <si>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</si>
  <si>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</si>
  <si>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</si>
  <si>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</si>
  <si>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</si>
  <si>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</si>
  <si>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</si>
  <si>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</si>
  <si>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</si>
  <si>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</si>
  <si>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</si>
  <si>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</si>
  <si>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</si>
  <si>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</si>
  <si>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</si>
  <si>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</si>
  <si>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</si>
  <si>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</si>
  <si>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</si>
  <si>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</si>
  <si>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</si>
  <si>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</si>
  <si>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</si>
  <si>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</si>
  <si>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</si>
  <si>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</si>
  <si>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</si>
  <si>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</si>
  <si>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</si>
  <si>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</si>
  <si>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</si>
  <si>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</si>
  <si>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</si>
  <si>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</si>
  <si>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</si>
  <si>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</si>
  <si>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</si>
  <si>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</si>
  <si>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</si>
  <si>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</si>
  <si>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</si>
  <si>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</si>
  <si>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</si>
  <si>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</si>
  <si>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</si>
  <si>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</si>
  <si>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</si>
  <si>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</si>
  <si>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</si>
  <si>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</si>
  <si>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</si>
  <si>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</si>
  <si>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</si>
  <si>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</si>
  <si>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</si>
  <si>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</si>
  <si>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</si>
  <si>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</si>
  <si>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</si>
  <si>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</si>
  <si>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</si>
  <si>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</si>
  <si>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</si>
  <si>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</si>
  <si>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</si>
  <si>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</si>
  <si>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</si>
  <si>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</si>
  <si>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</si>
  <si>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</si>
  <si>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</si>
  <si>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</si>
  <si>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</si>
  <si>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</si>
  <si>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</si>
  <si>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</si>
  <si>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</si>
  <si>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</si>
  <si>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</si>
  <si>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</si>
  <si>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</si>
  <si>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</si>
  <si>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</si>
  <si>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</si>
  <si>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</si>
  <si>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</si>
  <si>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</si>
  <si>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</si>
  <si>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</si>
  <si>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</si>
  <si>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</si>
  <si>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</si>
  <si>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</si>
  <si>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</si>
  <si>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</si>
  <si>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</si>
  <si>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</si>
  <si>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</si>
  <si>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</si>
  <si>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</si>
  <si>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</si>
  <si>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</si>
  <si>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</si>
  <si>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</si>
  <si>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</si>
  <si>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</si>
  <si>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</si>
  <si>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</si>
  <si>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</si>
  <si>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</si>
  <si>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</si>
  <si>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</si>
  <si>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</si>
  <si>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</si>
  <si>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</si>
  <si>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</si>
  <si>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</si>
  <si>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</si>
  <si>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</si>
  <si>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</si>
  <si>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</si>
  <si>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</si>
  <si>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</si>
  <si>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</si>
  <si>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</si>
  <si>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</si>
  <si>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</si>
  <si>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</si>
  <si>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</si>
  <si>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</si>
  <si>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</si>
  <si>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</si>
  <si>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</si>
  <si>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</si>
  <si>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</si>
  <si>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</si>
  <si>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</si>
  <si>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</si>
  <si>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</si>
  <si>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</si>
  <si>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</si>
  <si>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</si>
  <si>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</si>
  <si>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</si>
  <si>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</si>
  <si>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</si>
  <si>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</si>
  <si>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</si>
  <si>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</si>
  <si>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</si>
  <si>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</si>
  <si>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</si>
  <si>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</si>
  <si>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</si>
  <si>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</si>
  <si>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</si>
  <si>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</si>
  <si>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</si>
  <si>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</si>
  <si>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</si>
  <si>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</si>
  <si>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</si>
  <si>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</si>
  <si>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</si>
  <si>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</si>
  <si>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</si>
  <si>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</si>
  <si>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</si>
  <si>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</si>
  <si>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</si>
  <si>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</si>
  <si>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</si>
  <si>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</si>
  <si>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</si>
  <si>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</si>
  <si>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</si>
  <si>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</si>
  <si>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</si>
  <si>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</si>
  <si>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</si>
  <si>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</si>
  <si>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</si>
  <si>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</si>
  <si>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</si>
  <si>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</si>
  <si>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</si>
  <si>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</si>
  <si>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</si>
  <si>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</si>
  <si>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</si>
  <si>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</si>
  <si>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</si>
  <si>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</si>
  <si>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</si>
  <si>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</si>
  <si>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</si>
  <si>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</si>
  <si>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</si>
  <si>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</si>
  <si>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</si>
  <si>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</si>
  <si>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</si>
  <si>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</si>
  <si>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</si>
  <si>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</si>
  <si>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</si>
  <si>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</si>
  <si>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</si>
  <si>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</si>
  <si>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</si>
  <si>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</si>
  <si>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</si>
  <si>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</si>
  <si>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</si>
  <si>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</si>
  <si>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</si>
  <si>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</si>
  <si>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</si>
  <si>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</si>
  <si>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</si>
  <si>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</si>
  <si>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</si>
  <si>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</si>
  <si>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</si>
  <si>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</si>
  <si>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</si>
  <si>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</si>
  <si>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</si>
  <si>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</si>
  <si>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</si>
  <si>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</si>
  <si>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</si>
  <si>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</si>
  <si>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</si>
  <si>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</si>
  <si>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</si>
  <si>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</si>
  <si>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</si>
  <si>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</si>
  <si>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</si>
  <si>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</si>
  <si>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</si>
  <si>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</si>
  <si>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</si>
  <si>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</si>
  <si>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</si>
  <si>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</si>
  <si>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</si>
  <si>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</si>
  <si>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</si>
  <si>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</si>
  <si>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</si>
  <si>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</si>
  <si>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</si>
  <si>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</si>
  <si>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</si>
  <si>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</si>
  <si>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</si>
  <si>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</si>
  <si>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</si>
  <si>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</si>
  <si>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</si>
  <si>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</si>
  <si>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</si>
  <si>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</si>
  <si>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</si>
  <si>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</si>
  <si>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</si>
  <si>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</si>
  <si>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</si>
  <si>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</si>
  <si>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</si>
  <si>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</si>
  <si>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</si>
  <si>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</si>
  <si>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</si>
  <si>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</si>
  <si>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</si>
  <si>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</si>
  <si>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</si>
  <si>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</si>
  <si>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</si>
  <si>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</si>
  <si>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</si>
  <si>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</si>
  <si>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</si>
  <si>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</si>
  <si>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</si>
  <si>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</si>
  <si>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</si>
  <si>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</si>
  <si>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</si>
  <si>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</si>
  <si>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</si>
  <si>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</si>
  <si>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</si>
  <si>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</si>
  <si>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</si>
  <si>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</si>
  <si>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</si>
  <si>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</si>
  <si>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</si>
  <si>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</si>
  <si>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</si>
  <si>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</si>
  <si>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</si>
  <si>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</si>
  <si>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</si>
  <si>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</si>
  <si>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</si>
  <si>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</si>
  <si>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</si>
  <si>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</si>
  <si>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</si>
  <si>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</si>
  <si>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</si>
  <si>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</si>
  <si>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</si>
  <si>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</si>
  <si>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</si>
  <si>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</si>
  <si>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</si>
  <si>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</si>
  <si>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</si>
  <si>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</si>
  <si>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</si>
  <si>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</si>
  <si>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</si>
  <si>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</si>
  <si>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</si>
  <si>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</si>
  <si>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</si>
  <si>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</si>
  <si>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</si>
  <si>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</si>
  <si>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</si>
  <si>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</si>
  <si>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</si>
  <si>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</si>
  <si>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</si>
  <si>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</si>
  <si>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</si>
  <si>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</si>
  <si>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</si>
  <si>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</si>
  <si>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</si>
  <si>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</si>
  <si>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</si>
  <si>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</si>
  <si>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</si>
  <si>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</si>
  <si>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</si>
  <si>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</si>
  <si>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</si>
  <si>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</si>
  <si>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</si>
  <si>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</si>
  <si>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</si>
  <si>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</si>
  <si>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</si>
  <si>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</si>
  <si>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</si>
  <si>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</si>
  <si>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</si>
  <si>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</si>
  <si>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</si>
  <si>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</si>
  <si>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</si>
  <si>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</si>
  <si>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</si>
  <si>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</si>
  <si>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</si>
  <si>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</si>
  <si>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</si>
  <si>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</si>
  <si>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</si>
  <si>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</si>
  <si>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</si>
  <si>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</si>
  <si>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</si>
  <si>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</si>
  <si>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</si>
  <si>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</si>
  <si>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</si>
  <si>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</si>
  <si>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</si>
  <si>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</si>
  <si>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</si>
  <si>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</si>
  <si>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</si>
  <si>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</si>
  <si>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</si>
  <si>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</si>
  <si>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</si>
  <si>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</si>
  <si>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</si>
  <si>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</si>
  <si>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</si>
  <si>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</si>
  <si>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</si>
  <si>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</si>
  <si>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</si>
  <si>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</si>
  <si>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</si>
  <si>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</si>
  <si>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</si>
  <si>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</si>
  <si>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</si>
  <si>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</si>
  <si>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</si>
  <si>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</si>
  <si>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</si>
  <si>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</si>
  <si>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</si>
  <si>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</si>
  <si>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</si>
  <si>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</si>
  <si>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</si>
  <si>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</si>
  <si>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</si>
  <si>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</si>
  <si>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</si>
  <si>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</si>
  <si>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</si>
  <si>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</si>
  <si>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</si>
  <si>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</si>
  <si>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</si>
  <si>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</si>
  <si>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</si>
  <si>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</si>
  <si>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</si>
  <si>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</si>
  <si>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</si>
  <si>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</si>
  <si>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</si>
  <si>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</si>
  <si>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</si>
  <si>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</si>
  <si>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</si>
  <si>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</si>
  <si>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</si>
  <si>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</si>
  <si>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</si>
  <si>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</si>
  <si>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</si>
  <si>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</si>
  <si>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</si>
  <si>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</si>
  <si>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</si>
  <si>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</si>
  <si>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</si>
  <si>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</si>
  <si>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</si>
  <si>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</si>
  <si>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</si>
  <si>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</si>
  <si>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</si>
  <si>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</si>
  <si>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</si>
  <si>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</si>
  <si>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</si>
  <si>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</si>
  <si>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</si>
  <si>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</si>
  <si>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</si>
  <si>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</si>
  <si>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</si>
  <si>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</si>
  <si>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</si>
  <si>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</si>
  <si>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</si>
  <si>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</si>
  <si>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</si>
  <si>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</si>
  <si>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</si>
  <si>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</si>
  <si>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</si>
  <si>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</si>
  <si>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</si>
  <si>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</si>
  <si>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</si>
  <si>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</si>
  <si>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</si>
  <si>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</si>
  <si>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</si>
  <si>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</si>
  <si>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</si>
  <si>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</si>
  <si>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</si>
  <si>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</si>
  <si>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</si>
  <si>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</si>
  <si>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</si>
  <si>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</si>
  <si>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</si>
  <si>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</si>
  <si>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</si>
  <si>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</si>
  <si>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</si>
  <si>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</si>
  <si>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</si>
  <si>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</si>
  <si>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</si>
  <si>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</si>
  <si>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</si>
  <si>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</si>
  <si>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</si>
  <si>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</si>
  <si>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</si>
  <si>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</si>
  <si>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</si>
  <si>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</si>
  <si>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</si>
  <si>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</si>
  <si>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</si>
  <si>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</si>
  <si>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</si>
  <si>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</si>
  <si>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</si>
  <si>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</si>
  <si>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</si>
  <si>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</si>
  <si>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</si>
  <si>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</si>
  <si>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</si>
  <si>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</si>
  <si>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</si>
  <si>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</si>
  <si>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</si>
  <si>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</si>
  <si>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</si>
  <si>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</si>
  <si>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</si>
  <si>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</si>
  <si>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</si>
  <si>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</si>
  <si>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</si>
  <si>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</si>
  <si>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</si>
  <si>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</si>
  <si>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</si>
  <si>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</si>
  <si>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</si>
  <si>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</si>
  <si>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</si>
  <si>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</si>
  <si>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</si>
  <si>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</si>
  <si>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</si>
  <si>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</si>
  <si>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</si>
  <si>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</si>
  <si>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</si>
  <si>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</si>
  <si>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</si>
  <si>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</si>
  <si>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</si>
  <si>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</si>
  <si>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</si>
  <si>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</si>
  <si>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</si>
  <si>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</si>
  <si>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</si>
  <si>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</si>
  <si>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</si>
  <si>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</si>
  <si>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</si>
  <si>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</si>
  <si>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</si>
  <si>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</si>
  <si>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</si>
  <si>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</si>
  <si>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</si>
  <si>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</si>
  <si>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</si>
  <si>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</si>
  <si>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</si>
  <si>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</si>
  <si>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</si>
  <si>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</si>
  <si>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</si>
  <si>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</si>
  <si>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</si>
  <si>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</si>
  <si>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</si>
  <si>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</si>
  <si>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</si>
  <si>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</si>
  <si>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</si>
  <si>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</si>
  <si>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</si>
  <si>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</si>
  <si>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</si>
  <si>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</si>
  <si>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</si>
  <si>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</si>
  <si>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</si>
  <si>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</si>
  <si>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</si>
  <si>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</si>
  <si>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</si>
  <si>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</si>
  <si>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</si>
  <si>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</si>
  <si>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</si>
  <si>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</si>
  <si>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</si>
  <si>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</si>
  <si>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</si>
  <si>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</si>
  <si>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</si>
  <si>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</si>
  <si>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</si>
  <si>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</si>
  <si>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</si>
  <si>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</si>
  <si>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</si>
  <si>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</si>
  <si>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</si>
  <si>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</si>
  <si>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</si>
  <si>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</si>
  <si>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</si>
  <si>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</si>
  <si>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</si>
  <si>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</si>
  <si>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</si>
  <si>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</si>
  <si>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</si>
  <si>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</si>
  <si>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</si>
  <si>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</si>
  <si>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</si>
  <si>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</si>
  <si>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</si>
  <si>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</si>
  <si>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</si>
  <si>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</si>
  <si>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</si>
  <si>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</si>
  <si>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</si>
  <si>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</si>
  <si>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</si>
  <si>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</si>
  <si>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</si>
  <si>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</si>
  <si>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</si>
  <si>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</si>
  <si>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</si>
  <si>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</si>
  <si>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</si>
  <si>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</si>
  <si>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</si>
  <si>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</si>
  <si>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</si>
  <si>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</si>
  <si>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</si>
  <si>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</si>
  <si>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</si>
  <si>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</si>
  <si>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</si>
  <si>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</si>
  <si>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</si>
  <si>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</si>
  <si>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</si>
  <si>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</si>
  <si>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</si>
  <si>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</si>
  <si>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</si>
  <si>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</si>
  <si>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</si>
  <si>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</si>
  <si>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</si>
  <si>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</si>
  <si>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</si>
  <si>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</si>
  <si>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</si>
  <si>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</si>
  <si>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</si>
  <si>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</si>
  <si>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</si>
  <si>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</si>
  <si>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</si>
  <si>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</si>
  <si>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</si>
  <si>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</si>
  <si>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</si>
  <si>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</si>
  <si>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</si>
  <si>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</si>
  <si>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</si>
  <si>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</si>
  <si>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</si>
  <si>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</si>
  <si>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</si>
  <si>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</si>
  <si>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</si>
  <si>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</si>
  <si>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</si>
  <si>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</si>
  <si>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</si>
  <si>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</si>
  <si>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</si>
  <si>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</si>
  <si>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</si>
  <si>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</si>
  <si>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</si>
  <si>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</si>
  <si>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</si>
  <si>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</si>
  <si>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</si>
  <si>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</si>
  <si>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</si>
  <si>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</si>
  <si>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</si>
  <si>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</si>
  <si>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</si>
  <si>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</si>
  <si>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</si>
  <si>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</si>
  <si>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</si>
  <si>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</si>
  <si>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</si>
  <si>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</si>
  <si>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</si>
  <si>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</si>
  <si>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</si>
  <si>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</si>
  <si>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</si>
  <si>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</si>
  <si>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</si>
  <si>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</si>
  <si>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</si>
  <si>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</si>
  <si>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</si>
  <si>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</si>
  <si>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</si>
  <si>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</si>
  <si>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</si>
  <si>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</si>
  <si>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</si>
  <si>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</si>
  <si>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</si>
  <si>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</si>
  <si>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</si>
  <si>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</si>
  <si>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</si>
  <si>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</si>
  <si>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</si>
  <si>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</si>
  <si>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</si>
  <si>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</si>
  <si>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</si>
  <si>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</si>
  <si>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</si>
  <si>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</si>
  <si>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</si>
  <si>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</si>
  <si>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</si>
  <si>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</si>
  <si>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</si>
  <si>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</si>
  <si>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</si>
  <si>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</si>
  <si>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</si>
  <si>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</si>
  <si>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</si>
  <si>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</si>
  <si>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</si>
  <si>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</si>
  <si>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</si>
  <si>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</si>
  <si>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</si>
  <si>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</si>
  <si>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</si>
  <si>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</si>
  <si>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</si>
  <si>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</si>
  <si>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</si>
  <si>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</si>
  <si>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</si>
  <si>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</si>
  <si>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</si>
  <si>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</si>
  <si>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</si>
  <si>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</si>
  <si>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</si>
  <si>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</si>
  <si>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</si>
  <si>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</si>
  <si>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</si>
  <si>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</si>
  <si>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</si>
  <si>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</si>
  <si>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</si>
  <si>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</si>
  <si>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</si>
  <si>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</si>
  <si>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</si>
  <si>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</si>
  <si>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</si>
  <si>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</si>
  <si>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</si>
  <si>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</si>
  <si>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</si>
  <si>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</si>
  <si>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</si>
  <si>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</si>
  <si>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</si>
  <si>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</si>
  <si>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</si>
  <si>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</si>
  <si>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</si>
  <si>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</si>
  <si>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</si>
  <si>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</si>
  <si>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</si>
  <si>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</si>
  <si>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</si>
  <si>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</si>
  <si>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</si>
  <si>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</si>
  <si>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</si>
  <si>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</si>
  <si>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</si>
  <si>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</si>
  <si>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</si>
  <si>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</si>
  <si>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</si>
  <si>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</si>
  <si>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</si>
  <si>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</si>
  <si>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</si>
  <si>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</si>
  <si>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</si>
  <si>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</si>
  <si>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</si>
  <si>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</si>
  <si>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</si>
  <si>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</si>
  <si>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</si>
  <si>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</si>
  <si>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</si>
  <si>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</si>
  <si>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</si>
  <si>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</si>
  <si>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</si>
  <si>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</si>
  <si>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</si>
  <si>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</si>
  <si>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</si>
  <si>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</si>
  <si>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</si>
  <si>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</si>
  <si>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</si>
  <si>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</si>
  <si>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</si>
  <si>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</si>
  <si>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</si>
  <si>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</si>
  <si>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</si>
  <si>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</si>
  <si>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</si>
  <si>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</si>
  <si>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</si>
  <si>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</si>
  <si>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</si>
  <si>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</si>
  <si>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</si>
  <si>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</si>
  <si>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</si>
  <si>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</si>
  <si>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</si>
  <si>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</si>
  <si>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</si>
  <si>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</si>
  <si>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</si>
  <si>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</si>
  <si>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</si>
  <si>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</si>
  <si>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</si>
  <si>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</si>
  <si>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</si>
  <si>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</si>
  <si>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</si>
  <si>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</si>
  <si>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</si>
  <si>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</si>
  <si>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</si>
  <si>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</si>
  <si>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</si>
  <si>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</si>
  <si>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</si>
  <si>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</si>
  <si>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</si>
  <si>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</si>
  <si>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</si>
  <si>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</si>
  <si>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</si>
  <si>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</si>
  <si>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</si>
  <si>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</si>
  <si>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</si>
  <si>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</si>
  <si>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</si>
  <si>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</si>
  <si>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</si>
  <si>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</si>
  <si>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</si>
  <si>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</si>
  <si>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</si>
  <si>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</si>
  <si>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</si>
  <si>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</si>
  <si>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</si>
  <si>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</si>
  <si>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</si>
  <si>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</si>
  <si>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</si>
  <si>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</si>
  <si>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</si>
  <si>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</si>
  <si>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</si>
  <si>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</si>
  <si>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</si>
  <si>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</si>
  <si>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</si>
  <si>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</si>
  <si>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</si>
  <si>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</si>
  <si>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</si>
  <si>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</si>
  <si>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</si>
  <si>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</si>
  <si>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</si>
  <si>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</si>
  <si>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</si>
  <si>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</si>
  <si>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</si>
  <si>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</si>
  <si>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</si>
  <si>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</si>
  <si>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</si>
  <si>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</si>
  <si>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</si>
  <si>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</si>
  <si>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</si>
  <si>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</si>
  <si>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</si>
  <si>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</si>
  <si>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</si>
  <si>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</si>
  <si>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</si>
  <si>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</si>
  <si>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</si>
  <si>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</si>
  <si>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</si>
  <si>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</si>
  <si>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</si>
  <si>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</si>
  <si>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</si>
  <si>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</si>
  <si>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</si>
  <si>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</si>
  <si>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</si>
  <si>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</si>
  <si>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</si>
  <si>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</si>
  <si>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</si>
  <si>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</si>
  <si>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</si>
  <si>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</si>
  <si>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</si>
  <si>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</si>
  <si>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</si>
  <si>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</si>
  <si>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</si>
  <si>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</si>
  <si>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</si>
  <si>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</si>
  <si>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</si>
  <si>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</si>
  <si>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</si>
  <si>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</si>
  <si>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</si>
  <si>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</si>
  <si>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</si>
  <si>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</si>
  <si>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</si>
  <si>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</si>
  <si>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</si>
  <si>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</si>
  <si>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</si>
  <si>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</si>
  <si>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</si>
  <si>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</si>
  <si>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</si>
  <si>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</si>
  <si>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</si>
  <si>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</si>
  <si>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</si>
  <si>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</si>
  <si>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</si>
  <si>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</si>
  <si>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</si>
  <si>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</si>
  <si>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</si>
  <si>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</si>
  <si>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</si>
  <si>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</si>
  <si>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</si>
  <si>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</si>
  <si>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</si>
  <si>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</si>
  <si>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</si>
  <si>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</si>
  <si>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</si>
  <si>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</si>
  <si>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</si>
  <si>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</si>
  <si>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</si>
  <si>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</si>
  <si>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</si>
  <si>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</si>
  <si>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</si>
  <si>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</si>
  <si>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</si>
  <si>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</si>
  <si>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</si>
  <si>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</si>
  <si>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</si>
  <si>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</si>
  <si>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</si>
  <si>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</si>
  <si>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</si>
  <si>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</si>
  <si>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</si>
  <si>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</si>
  <si>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</si>
  <si>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</si>
  <si>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</si>
  <si>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</si>
  <si>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</si>
  <si>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</si>
  <si>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</si>
  <si>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</si>
  <si>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</si>
  <si>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</si>
  <si>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</si>
  <si>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</si>
  <si>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</si>
  <si>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</si>
  <si>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</si>
  <si>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</si>
  <si>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</si>
  <si>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</si>
  <si>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</si>
  <si>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</si>
  <si>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</si>
  <si>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</si>
  <si>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</si>
  <si>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</si>
  <si>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</si>
  <si>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</si>
  <si>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</si>
  <si>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</si>
  <si>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</si>
  <si>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</si>
  <si>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</si>
  <si>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</si>
  <si>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</si>
  <si>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</si>
  <si>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</si>
  <si>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</si>
  <si>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</si>
  <si>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</si>
  <si>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</si>
  <si>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</si>
  <si>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</si>
  <si>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</si>
  <si>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</si>
  <si>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</si>
  <si>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</si>
  <si>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</si>
  <si>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</si>
  <si>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</si>
  <si>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</si>
  <si>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</si>
  <si>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</si>
  <si>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</si>
  <si>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</si>
  <si>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</si>
  <si>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</si>
  <si>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</si>
  <si>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</si>
  <si>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</si>
  <si>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</si>
  <si>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</si>
  <si>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</si>
  <si>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</si>
  <si>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</si>
  <si>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</si>
  <si>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</si>
  <si>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</si>
  <si>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</si>
  <si>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</si>
  <si>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</si>
  <si>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</si>
  <si>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</si>
  <si>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</si>
  <si>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</si>
  <si>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</si>
  <si>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</si>
  <si>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</si>
  <si>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</si>
  <si>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</si>
  <si>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</si>
  <si>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</si>
  <si>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</si>
  <si>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</si>
  <si>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</si>
  <si>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</si>
  <si>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</si>
  <si>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</si>
  <si>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</si>
  <si>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</si>
  <si>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</si>
  <si>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</si>
  <si>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</si>
  <si>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</si>
  <si>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</si>
  <si>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</si>
  <si>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</si>
  <si>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</si>
  <si>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</si>
  <si>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</si>
  <si>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</si>
  <si>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</si>
  <si>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</si>
  <si>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</si>
  <si>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</si>
  <si>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</si>
  <si>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</si>
  <si>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</si>
  <si>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</si>
  <si>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</si>
  <si>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</si>
  <si>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</si>
  <si>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</si>
  <si>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</si>
  <si>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</si>
  <si>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</si>
  <si>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</si>
  <si>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</si>
  <si>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</si>
  <si>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</si>
  <si>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</si>
  <si>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</si>
  <si>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</si>
  <si>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</si>
  <si>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</si>
  <si>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</si>
  <si>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</si>
  <si>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</si>
  <si>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</si>
  <si>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</si>
  <si>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</si>
  <si>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</si>
  <si>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</si>
  <si>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</si>
  <si>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</si>
  <si>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</si>
  <si>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</si>
  <si>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</si>
  <si>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</si>
  <si>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</si>
  <si>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</si>
  <si>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</si>
  <si>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</si>
  <si>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</si>
  <si>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</si>
  <si>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</si>
  <si>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</si>
  <si>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</si>
  <si>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</si>
  <si>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</si>
  <si>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</si>
  <si>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</si>
  <si>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</si>
  <si>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</si>
  <si>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</si>
  <si>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</si>
  <si>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</si>
  <si>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</si>
  <si>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</si>
  <si>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</si>
  <si>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</si>
  <si>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</si>
  <si>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</si>
  <si>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</si>
  <si>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</si>
  <si>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</si>
  <si>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</si>
  <si>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</si>
  <si>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</si>
  <si>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</si>
  <si>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</si>
  <si>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</si>
  <si>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</si>
  <si>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</si>
  <si>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</si>
  <si>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</si>
  <si>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</si>
  <si>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</si>
  <si>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</si>
  <si>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</si>
  <si>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</si>
  <si>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</si>
  <si>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</si>
  <si>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</si>
  <si>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</si>
  <si>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</si>
  <si>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</si>
  <si>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</si>
  <si>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</si>
  <si>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</si>
  <si>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</si>
  <si>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</si>
  <si>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</si>
  <si>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</si>
  <si>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</si>
  <si>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</si>
  <si>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</si>
  <si>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</si>
  <si>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</si>
  <si>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</si>
  <si>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</si>
  <si>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</si>
  <si>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</si>
  <si>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</si>
  <si>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</si>
  <si>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</si>
  <si>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</si>
  <si>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</si>
  <si>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</si>
  <si>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</si>
  <si>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</si>
  <si>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</si>
  <si>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</si>
  <si>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</si>
  <si>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</si>
  <si>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</si>
  <si>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</si>
  <si>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</si>
  <si>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</si>
  <si>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</si>
  <si>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</si>
  <si>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</si>
  <si>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</si>
  <si>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</si>
  <si>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</si>
  <si>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</si>
  <si>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</si>
  <si>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</si>
  <si>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</si>
  <si>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</si>
  <si>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</si>
  <si>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</si>
  <si>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</si>
  <si>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</si>
  <si>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</si>
  <si>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</si>
  <si>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</si>
  <si>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</si>
  <si>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</si>
  <si>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</si>
  <si>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</si>
  <si>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</si>
  <si>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</si>
  <si>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</si>
  <si>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</si>
  <si>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</si>
  <si>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</si>
  <si>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</si>
  <si>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</si>
  <si>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</si>
  <si>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</si>
  <si>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</si>
  <si>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</si>
  <si>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</si>
  <si>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</si>
  <si>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</si>
  <si>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</si>
  <si>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</si>
  <si>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</si>
  <si>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</si>
  <si>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</si>
  <si>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</si>
  <si>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</si>
  <si>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</si>
  <si>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</si>
  <si>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</si>
  <si>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</si>
  <si>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</si>
  <si>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</si>
  <si>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</si>
  <si>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</si>
  <si>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</si>
  <si>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</si>
  <si>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</si>
  <si>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</si>
  <si>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</si>
  <si>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</si>
  <si>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</si>
  <si>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</si>
  <si>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</si>
  <si>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</si>
  <si>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</si>
  <si>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</si>
  <si>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</si>
  <si>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</si>
  <si>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</si>
  <si>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</si>
  <si>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</si>
  <si>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</si>
  <si>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</si>
  <si>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</si>
  <si>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</si>
  <si>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</si>
  <si>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</si>
  <si>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</si>
  <si>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</si>
  <si>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</si>
  <si>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</si>
  <si>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</si>
  <si>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</si>
  <si>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</si>
  <si>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</si>
  <si>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</si>
  <si>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</si>
  <si>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</si>
  <si>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</si>
  <si>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</si>
  <si>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</si>
  <si>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</si>
  <si>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</si>
  <si>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</si>
  <si>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</si>
  <si>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</si>
  <si>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</si>
  <si>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</si>
  <si>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</si>
  <si>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</si>
  <si>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</si>
  <si>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</si>
  <si>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</si>
  <si>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</si>
  <si>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</si>
  <si>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</si>
  <si>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</si>
  <si>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</si>
  <si>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</si>
  <si>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</si>
  <si>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</si>
  <si>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</si>
  <si>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</si>
  <si>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</si>
  <si>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</si>
  <si>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</si>
  <si>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</si>
  <si>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</si>
  <si>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</si>
  <si>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</si>
  <si>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</si>
  <si>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</si>
  <si>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</si>
  <si>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</si>
  <si>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</si>
  <si>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</si>
  <si>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</si>
  <si>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</si>
  <si>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</si>
  <si>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</si>
  <si>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</si>
  <si>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</si>
  <si>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</si>
  <si>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</si>
  <si>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</si>
  <si>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</si>
  <si>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</si>
  <si>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</si>
  <si>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</si>
  <si>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</si>
  <si>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</si>
  <si>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</si>
  <si>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</si>
  <si>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</si>
  <si>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</si>
  <si>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</si>
  <si>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</si>
  <si>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</si>
  <si>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</si>
  <si>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</si>
  <si>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</si>
  <si>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</si>
  <si>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</si>
  <si>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</si>
  <si>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</si>
  <si>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</si>
  <si>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</si>
  <si>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</si>
  <si>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</si>
  <si>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</si>
  <si>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</si>
  <si>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</si>
  <si>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</si>
  <si>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</si>
  <si>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</si>
  <si>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</si>
  <si>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</si>
  <si>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</si>
  <si>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</si>
  <si>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</si>
  <si>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</si>
  <si>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</si>
  <si>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</si>
  <si>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</si>
  <si>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</si>
  <si>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</si>
  <si>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</si>
  <si>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</si>
  <si>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</si>
  <si>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</si>
  <si>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</si>
  <si>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</si>
  <si>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</si>
  <si>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</si>
  <si>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</si>
  <si>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</si>
  <si>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</si>
  <si>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</si>
  <si>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</si>
  <si>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</si>
  <si>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</si>
  <si>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</si>
  <si>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</si>
  <si>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</si>
  <si>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</si>
  <si>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</si>
  <si>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</si>
  <si>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</si>
  <si>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</si>
  <si>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</si>
  <si>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</si>
  <si>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</si>
  <si>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</si>
  <si>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</si>
  <si>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</si>
  <si>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</si>
  <si>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</si>
  <si>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</si>
  <si>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</si>
  <si>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</si>
  <si>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</si>
  <si>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</si>
  <si>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</si>
  <si>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</si>
  <si>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</si>
  <si>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</si>
  <si>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</si>
  <si>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</si>
  <si>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</si>
  <si>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</si>
  <si>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</si>
  <si>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</si>
  <si>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</si>
  <si>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</si>
  <si>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</si>
  <si>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</si>
  <si>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</si>
  <si>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</si>
  <si>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</si>
  <si>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</si>
  <si>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</si>
  <si>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</si>
  <si>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</si>
  <si>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</si>
  <si>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</si>
  <si>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</si>
  <si>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</si>
  <si>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</si>
  <si>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</si>
  <si>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</si>
  <si>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</si>
  <si>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</si>
  <si>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</si>
  <si>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</si>
  <si>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</si>
  <si>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</si>
  <si>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</si>
  <si>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</si>
  <si>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</si>
  <si>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</si>
  <si>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</si>
  <si>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</si>
  <si>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</si>
  <si>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</si>
  <si>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</si>
  <si>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</si>
  <si>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</si>
  <si>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</si>
  <si>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</si>
  <si>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</si>
  <si>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</si>
  <si>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</si>
  <si>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</si>
  <si>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</si>
  <si>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</si>
  <si>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</si>
  <si>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</si>
  <si>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</si>
  <si>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</si>
  <si>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</si>
  <si>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</si>
  <si>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</si>
  <si>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</si>
  <si>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</si>
  <si>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</si>
  <si>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</si>
  <si>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</si>
  <si>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</si>
  <si>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</si>
  <si>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</si>
  <si>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</si>
  <si>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</si>
  <si>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</si>
  <si>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</si>
  <si>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</si>
  <si>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</si>
  <si>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</si>
  <si>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</si>
  <si>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</si>
  <si>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</si>
  <si>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</si>
  <si>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</si>
  <si>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</si>
  <si>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</si>
  <si>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</si>
  <si>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</si>
  <si>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</si>
  <si>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</si>
  <si>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</si>
  <si>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</si>
  <si>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</si>
  <si>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</si>
  <si>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</si>
  <si>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</si>
  <si>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</si>
  <si>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</si>
  <si>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</si>
  <si>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</si>
  <si>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</si>
  <si>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</si>
  <si>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</si>
  <si>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</si>
  <si>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</si>
  <si>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</si>
  <si>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</si>
  <si>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</si>
  <si>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</si>
  <si>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</si>
  <si>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</si>
  <si>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</si>
  <si>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</si>
  <si>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</si>
  <si>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</si>
  <si>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</si>
  <si>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</si>
  <si>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</si>
  <si>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</si>
  <si>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</si>
  <si>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</si>
  <si>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</si>
  <si>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</si>
  <si>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</si>
  <si>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</si>
  <si>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</si>
  <si>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</si>
  <si>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</si>
  <si>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</si>
  <si>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</si>
  <si>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</si>
  <si>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</si>
  <si>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</si>
  <si>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</si>
  <si>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</si>
  <si>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</si>
  <si>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</si>
  <si>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</si>
  <si>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</si>
  <si>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</si>
  <si>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</si>
  <si>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</si>
  <si>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</si>
  <si>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</si>
  <si>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</si>
  <si>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</si>
  <si>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</si>
  <si>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</si>
  <si>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</si>
  <si>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</si>
  <si>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</si>
  <si>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</si>
  <si>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</si>
  <si>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</si>
  <si>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</si>
  <si>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</si>
  <si>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</si>
  <si>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</si>
  <si>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</si>
  <si>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</si>
  <si>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</si>
  <si>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</si>
  <si>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</si>
  <si>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</si>
  <si>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</si>
  <si>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</si>
  <si>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</si>
  <si>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</si>
  <si>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</si>
  <si>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</si>
  <si>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</si>
  <si>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</si>
  <si>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</si>
  <si>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</si>
  <si>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</si>
  <si>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</si>
  <si>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</si>
  <si>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</si>
  <si>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</si>
  <si>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</si>
  <si>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</si>
  <si>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</si>
  <si>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</si>
  <si>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</si>
  <si>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</si>
  <si>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</si>
  <si>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</si>
  <si>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</si>
  <si>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</si>
  <si>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</si>
  <si>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</si>
  <si>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</si>
  <si>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</si>
  <si>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</si>
  <si>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</si>
  <si>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</si>
  <si>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</si>
  <si>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</si>
  <si>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</si>
  <si>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</si>
  <si>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</si>
  <si>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</si>
  <si>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</si>
  <si>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</si>
  <si>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</si>
  <si>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</si>
  <si>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</si>
  <si>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</si>
  <si>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</si>
  <si>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</si>
  <si>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</si>
  <si>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</si>
  <si>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</si>
  <si>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</si>
  <si>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</si>
  <si>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</si>
  <si>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</si>
  <si>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</si>
  <si>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</si>
  <si>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</si>
  <si>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</si>
  <si>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</si>
  <si>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</si>
  <si>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</si>
  <si>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</si>
  <si>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</si>
  <si>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</si>
  <si>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</si>
  <si>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</si>
  <si>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</si>
  <si>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</si>
  <si>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</si>
  <si>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</si>
  <si>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</si>
  <si>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</si>
  <si>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</si>
  <si>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</si>
  <si>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</si>
  <si>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</si>
  <si>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</si>
  <si>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</si>
  <si>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</si>
  <si>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</si>
  <si>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</si>
  <si>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</si>
  <si>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</si>
  <si>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</si>
  <si>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</si>
  <si>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</si>
  <si>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</si>
  <si>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</si>
  <si>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</si>
  <si>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</si>
  <si>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</si>
  <si>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</si>
  <si>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</si>
  <si>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</si>
  <si>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</si>
  <si>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</si>
  <si>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</si>
  <si>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</si>
  <si>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</si>
  <si>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</si>
  <si>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</si>
  <si>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</si>
  <si>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</si>
  <si>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</si>
  <si>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</si>
  <si>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</si>
  <si>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</si>
  <si>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</si>
  <si>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</si>
  <si>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</si>
  <si>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</si>
  <si>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</si>
  <si>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</si>
  <si>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</si>
  <si>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</si>
  <si>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</si>
  <si>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</si>
  <si>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</si>
  <si>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</si>
  <si>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</si>
  <si>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</si>
  <si>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</si>
  <si>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</si>
  <si>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</si>
  <si>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</si>
  <si>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</si>
  <si>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</si>
  <si>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</si>
  <si>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</si>
  <si>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</si>
  <si>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</si>
  <si>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</si>
  <si>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</si>
  <si>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</si>
  <si>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</si>
  <si>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</si>
  <si>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</si>
  <si>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</si>
  <si>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</si>
  <si>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</si>
  <si>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</si>
  <si>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</si>
  <si>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</si>
  <si>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</si>
  <si>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</si>
  <si>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</si>
  <si>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</si>
  <si>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</si>
  <si>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</si>
  <si>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</si>
  <si>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</si>
  <si>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</si>
  <si>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</si>
  <si>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</si>
  <si>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</si>
  <si>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</si>
  <si>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</si>
  <si>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</si>
  <si>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</si>
  <si>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</si>
  <si>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</si>
  <si>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</si>
  <si>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</si>
  <si>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</si>
  <si>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</si>
  <si>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</si>
  <si>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</si>
  <si>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</si>
  <si>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</si>
  <si>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</si>
  <si>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</si>
  <si>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</si>
  <si>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</si>
  <si>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</si>
  <si>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</si>
  <si>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</si>
  <si>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</si>
  <si>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</si>
  <si>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</si>
  <si>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</si>
  <si>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</si>
  <si>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</si>
  <si>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</si>
  <si>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</si>
  <si>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</si>
  <si>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</si>
  <si>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</si>
  <si>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</si>
  <si>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</si>
  <si>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</si>
  <si>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</si>
  <si>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</si>
  <si>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</si>
  <si>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</si>
  <si>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</si>
  <si>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</si>
  <si>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</si>
  <si>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</si>
  <si>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</si>
  <si>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</si>
  <si>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</si>
  <si>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</si>
  <si>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</si>
  <si>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</si>
  <si>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</si>
  <si>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</si>
  <si>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</si>
  <si>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</si>
  <si>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</si>
  <si>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</si>
  <si>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</si>
  <si>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</si>
  <si>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</si>
  <si>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</si>
  <si>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</si>
  <si>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</si>
  <si>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</si>
  <si>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</si>
  <si>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</si>
  <si>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</si>
  <si>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</si>
  <si>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</si>
  <si>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</si>
  <si>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</si>
  <si>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</si>
  <si>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</si>
  <si>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</si>
  <si>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</si>
  <si>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</si>
  <si>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</si>
  <si>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</si>
  <si>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</si>
  <si>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</si>
  <si>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</si>
  <si>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</si>
  <si>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</si>
  <si>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</si>
  <si>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</si>
  <si>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</si>
  <si>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</si>
  <si>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</si>
  <si>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</si>
  <si>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</si>
  <si>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</si>
  <si>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</si>
  <si>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</si>
  <si>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</si>
  <si>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</si>
  <si>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</si>
  <si>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</si>
  <si>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</si>
  <si>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</si>
  <si>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</si>
  <si>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</si>
  <si>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</si>
  <si>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</si>
  <si>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</si>
  <si>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</si>
  <si>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</si>
  <si>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</si>
  <si>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</si>
  <si>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</si>
  <si>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</si>
  <si>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</si>
  <si>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</si>
  <si>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</si>
  <si>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</si>
  <si>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</si>
  <si>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</si>
  <si>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</si>
  <si>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</si>
  <si>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</si>
  <si>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</si>
  <si>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</si>
  <si>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</si>
  <si>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</si>
  <si>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</si>
  <si>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</si>
  <si>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</si>
  <si>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</si>
  <si>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</si>
  <si>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</si>
  <si>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</si>
  <si>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</si>
  <si>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</si>
  <si>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</si>
  <si>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</si>
  <si>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</si>
  <si>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</si>
  <si>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</si>
  <si>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</si>
  <si>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</si>
  <si>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</si>
  <si>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</si>
  <si>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</si>
  <si>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</si>
  <si>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</si>
  <si>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</si>
  <si>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</si>
  <si>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</si>
  <si>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</si>
  <si>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</si>
  <si>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</si>
  <si>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</si>
  <si>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</si>
  <si>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</si>
  <si>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</si>
  <si>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</si>
  <si>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</si>
  <si>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</si>
  <si>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</si>
  <si>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</si>
  <si>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</si>
  <si>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</si>
  <si>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</si>
  <si>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</si>
  <si>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</si>
  <si>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</si>
  <si>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</si>
  <si>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</si>
  <si>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</si>
  <si>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</si>
  <si>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</si>
  <si>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</si>
  <si>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</si>
  <si>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</si>
  <si>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</si>
  <si>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</si>
  <si>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</si>
  <si>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</si>
  <si>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</si>
  <si>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</si>
  <si>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</si>
  <si>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</si>
  <si>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</si>
  <si>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</si>
  <si>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</si>
  <si>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</si>
  <si>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</si>
  <si>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</si>
  <si>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</si>
  <si>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</si>
  <si>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</si>
  <si>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</si>
  <si>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</si>
  <si>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</si>
  <si>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</si>
  <si>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</si>
  <si>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</si>
  <si>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</si>
  <si>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</si>
  <si>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</si>
  <si>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</si>
  <si>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</si>
  <si>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</si>
  <si>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</si>
  <si>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</si>
  <si>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</si>
  <si>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</si>
  <si>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</si>
  <si>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</si>
  <si>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</si>
  <si>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</si>
  <si>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</si>
  <si>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</si>
  <si>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</si>
  <si>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</si>
  <si>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</si>
  <si>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</si>
  <si>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</si>
  <si>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</si>
  <si>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</si>
  <si>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</si>
  <si>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</si>
  <si>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</si>
  <si>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</si>
  <si>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</si>
  <si>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</si>
  <si>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</si>
  <si>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</si>
  <si>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</si>
  <si>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</si>
  <si>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</si>
  <si>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</si>
  <si>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</si>
  <si>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</si>
  <si>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</si>
  <si>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</si>
  <si>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</si>
  <si>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</si>
  <si>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</si>
  <si>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</si>
  <si>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</si>
  <si>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</si>
  <si>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</si>
  <si>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</si>
  <si>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</si>
  <si>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</si>
  <si>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</si>
  <si>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</si>
  <si>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</si>
  <si>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</si>
  <si>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</si>
  <si>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</si>
  <si>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</si>
  <si>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</si>
  <si>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</si>
  <si>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</si>
  <si>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</si>
  <si>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</si>
  <si>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</si>
  <si>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</si>
  <si>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</si>
  <si>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</si>
  <si>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</si>
  <si>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</si>
  <si>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</si>
  <si>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</si>
  <si>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</si>
  <si>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</si>
  <si>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</si>
  <si>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</si>
  <si>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</si>
  <si>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</si>
  <si>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</si>
  <si>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</si>
  <si>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</si>
  <si>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</si>
  <si>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</si>
  <si>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</si>
  <si>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</si>
  <si>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</si>
  <si>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</si>
  <si>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</si>
  <si>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</si>
  <si>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</si>
  <si>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</si>
  <si>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</si>
  <si>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</si>
  <si>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</si>
  <si>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</si>
  <si>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</si>
  <si>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</si>
  <si>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</si>
  <si>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</si>
  <si>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</si>
  <si>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</si>
  <si>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</si>
  <si>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</si>
  <si>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</si>
  <si>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</si>
  <si>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</si>
  <si>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</si>
  <si>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</si>
  <si>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</si>
  <si>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</si>
  <si>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</si>
  <si>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</si>
  <si>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</si>
  <si>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</si>
  <si>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</si>
  <si>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</si>
  <si>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</si>
  <si>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</si>
  <si>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</si>
  <si>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</si>
  <si>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</si>
  <si>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</si>
  <si>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</si>
  <si>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</si>
  <si>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</si>
  <si>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</si>
  <si>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</si>
  <si>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</si>
  <si>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</si>
  <si>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</si>
  <si>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</si>
  <si>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</si>
  <si>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</si>
  <si>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</si>
  <si>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</si>
  <si>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</si>
  <si>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</si>
  <si>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</si>
  <si>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</si>
  <si>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</si>
  <si>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</si>
  <si>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</si>
  <si>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</si>
  <si>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</si>
  <si>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</si>
  <si>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</si>
  <si>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</si>
  <si>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</si>
  <si>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</si>
  <si>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</si>
  <si>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</si>
  <si>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</si>
  <si>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</si>
  <si>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</si>
  <si>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</si>
  <si>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</si>
  <si>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</si>
  <si>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</si>
  <si>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</si>
  <si>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</si>
  <si>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</si>
  <si>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</si>
  <si>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</si>
  <si>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</si>
  <si>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</si>
  <si>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</si>
  <si>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</si>
  <si>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</si>
  <si>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</si>
  <si>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</si>
  <si>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</si>
  <si>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</si>
  <si>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</si>
  <si>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</si>
  <si>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</si>
  <si>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</si>
  <si>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</si>
  <si>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</si>
  <si>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</si>
  <si>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</si>
  <si>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</si>
  <si>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</si>
  <si>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</si>
  <si>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</si>
  <si>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</si>
  <si>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</si>
  <si>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</si>
  <si>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</si>
  <si>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</si>
  <si>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</si>
  <si>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</si>
  <si>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</si>
  <si>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</si>
  <si>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</si>
  <si>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</si>
  <si>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</si>
  <si>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</si>
  <si>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</si>
  <si>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</si>
  <si>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</si>
  <si>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</si>
  <si>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</si>
  <si>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</si>
  <si>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</si>
  <si>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</si>
  <si>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</si>
  <si>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</si>
  <si>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</si>
  <si>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</si>
  <si>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</si>
  <si>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</si>
  <si>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</si>
  <si>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</si>
  <si>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</si>
  <si>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</si>
  <si>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</si>
  <si>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</si>
  <si>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</si>
  <si>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</si>
  <si>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</si>
  <si>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</si>
  <si>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</si>
  <si>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</si>
  <si>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</si>
  <si>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</si>
  <si>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</si>
  <si>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</si>
  <si>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</si>
  <si>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</si>
  <si>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</si>
  <si>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</si>
  <si>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</si>
  <si>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</si>
  <si>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</si>
  <si>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</si>
  <si>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</si>
  <si>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</si>
  <si>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</si>
  <si>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</si>
  <si>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</si>
  <si>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</si>
  <si>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</si>
  <si>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</si>
  <si>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</si>
  <si>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</si>
  <si>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</si>
  <si>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</si>
  <si>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</si>
  <si>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</si>
  <si>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</si>
  <si>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</si>
  <si>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</si>
  <si>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</si>
  <si>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</si>
  <si>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</si>
  <si>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</si>
  <si>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</si>
  <si>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</si>
  <si>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</si>
  <si>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</si>
  <si>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</si>
  <si>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</si>
  <si>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</si>
  <si>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</si>
  <si>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</si>
  <si>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</si>
  <si>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</si>
  <si>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</si>
  <si>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</si>
  <si>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</si>
  <si>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</si>
  <si>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</si>
  <si>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</si>
  <si>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</si>
  <si>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</si>
  <si>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</si>
  <si>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</si>
  <si>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</si>
  <si>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</si>
  <si>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</si>
  <si>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</si>
  <si>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</si>
  <si>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</si>
  <si>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</si>
  <si>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</si>
  <si>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</si>
  <si>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</si>
  <si>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</si>
  <si>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</si>
  <si>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</si>
  <si>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</si>
  <si>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</si>
  <si>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</si>
  <si>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</si>
  <si>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</si>
  <si>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</si>
  <si>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</si>
  <si>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</si>
  <si>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</si>
  <si>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</si>
  <si>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</si>
  <si>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</si>
  <si>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</si>
  <si>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</si>
  <si>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</si>
  <si>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</si>
  <si>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</si>
  <si>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</si>
  <si>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</si>
  <si>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</si>
  <si>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</si>
  <si>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</si>
  <si>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</si>
  <si>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</si>
  <si>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</si>
  <si>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</si>
  <si>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</si>
  <si>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</si>
  <si>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</si>
  <si>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</si>
  <si>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</si>
  <si>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</si>
  <si>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</si>
  <si>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</si>
  <si>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</si>
  <si>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</si>
  <si>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</si>
  <si>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</si>
  <si>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</si>
  <si>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</si>
  <si>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</si>
  <si>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</si>
  <si>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</si>
  <si>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</si>
  <si>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</si>
  <si>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</si>
  <si>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</si>
  <si>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</si>
  <si>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</si>
  <si>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</si>
  <si>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</si>
  <si>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</si>
  <si>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</si>
  <si>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</si>
  <si>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</si>
  <si>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</si>
  <si>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</si>
  <si>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</si>
  <si>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</si>
  <si>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</si>
  <si>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</si>
  <si>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</si>
  <si>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</si>
  <si>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</si>
  <si>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</si>
  <si>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</si>
  <si>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</si>
  <si>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</si>
  <si>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</si>
  <si>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</si>
  <si>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</si>
  <si>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</si>
  <si>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</si>
  <si>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</si>
  <si>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</si>
  <si>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</si>
  <si>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</si>
  <si>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</si>
  <si>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</si>
  <si>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</si>
  <si>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</si>
  <si>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</si>
  <si>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</si>
  <si>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</si>
  <si>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</si>
  <si>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</si>
  <si>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</si>
  <si>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</si>
  <si>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</si>
  <si>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</si>
  <si>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</si>
  <si>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</si>
  <si>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</si>
  <si>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</si>
  <si>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</si>
  <si>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</si>
  <si>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</si>
  <si>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</si>
  <si>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</si>
  <si>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</si>
  <si>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</si>
  <si>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</si>
  <si>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</si>
  <si>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</si>
  <si>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</si>
  <si>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</si>
  <si>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</si>
  <si>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</si>
  <si>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</si>
  <si>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</si>
  <si>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</si>
  <si>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</si>
  <si>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</si>
  <si>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</si>
  <si>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</si>
  <si>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</si>
  <si>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</si>
  <si>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</si>
  <si>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</si>
  <si>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</si>
  <si>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</si>
  <si>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</si>
  <si>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</si>
  <si>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</si>
  <si>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</si>
  <si>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</si>
  <si>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</si>
  <si>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</si>
  <si>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</si>
  <si>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</si>
  <si>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</si>
  <si>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</si>
  <si>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</si>
  <si>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</si>
  <si>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</si>
  <si>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</si>
  <si>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</si>
  <si>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</si>
  <si>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</si>
  <si>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</si>
  <si>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</si>
  <si>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</si>
  <si>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</si>
  <si>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</si>
  <si>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</si>
  <si>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</si>
  <si>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</si>
  <si>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</si>
  <si>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</si>
  <si>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</si>
  <si>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</si>
  <si>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</si>
  <si>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</si>
  <si>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</si>
  <si>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</si>
  <si>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</si>
  <si>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</si>
  <si>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</si>
  <si>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</si>
  <si>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</si>
  <si>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</si>
  <si>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</si>
  <si>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</si>
  <si>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</si>
  <si>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</si>
  <si>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</si>
  <si>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</si>
  <si>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</si>
  <si>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</si>
  <si>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</si>
  <si>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</si>
  <si>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</si>
  <si>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</si>
  <si>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</si>
  <si>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</si>
  <si>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</si>
  <si>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</si>
  <si>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</si>
  <si>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</si>
  <si>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</si>
  <si>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</si>
  <si>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</si>
  <si>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</si>
  <si>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</si>
  <si>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</si>
  <si>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</si>
  <si>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</si>
  <si>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</si>
  <si>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</si>
  <si>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</si>
  <si>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</si>
  <si>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</si>
  <si>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</si>
  <si>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</si>
  <si>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</si>
  <si>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</si>
  <si>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</si>
  <si>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</si>
  <si>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</si>
  <si>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</si>
  <si>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</si>
  <si>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</si>
  <si>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</si>
  <si>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</si>
  <si>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</si>
  <si>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</si>
  <si>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</si>
  <si>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</si>
  <si>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</si>
  <si>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</si>
  <si>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</si>
  <si>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</si>
  <si>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</si>
  <si>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</si>
  <si>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</si>
  <si>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</si>
  <si>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</si>
  <si>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</si>
  <si>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</si>
  <si>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</si>
  <si>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</si>
  <si>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</si>
  <si>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</si>
  <si>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</si>
  <si>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</si>
  <si>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</si>
  <si>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</si>
  <si>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</si>
  <si>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</si>
  <si>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</si>
  <si>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</si>
  <si>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</si>
  <si>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</si>
  <si>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</si>
  <si>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</si>
  <si>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</si>
  <si>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</si>
  <si>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</si>
  <si>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</si>
  <si>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</si>
  <si>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</si>
  <si>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</si>
  <si>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</si>
  <si>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</si>
  <si>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</si>
  <si>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</si>
  <si>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</si>
  <si>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</si>
  <si>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</si>
  <si>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</si>
  <si>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</si>
  <si>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</si>
  <si>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</si>
  <si>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</si>
  <si>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</si>
  <si>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</si>
  <si>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</si>
  <si>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</si>
  <si>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</si>
  <si>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</si>
  <si>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</si>
  <si>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</si>
  <si>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</si>
  <si>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</si>
  <si>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</si>
  <si>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</si>
  <si>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</si>
  <si>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</si>
  <si>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</si>
  <si>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</si>
  <si>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</si>
  <si>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</si>
  <si>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</si>
  <si>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</si>
  <si>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</si>
  <si>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</si>
  <si>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</si>
  <si>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</si>
  <si>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</si>
  <si>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</si>
  <si>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</si>
  <si>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</si>
  <si>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</si>
  <si>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</si>
  <si>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</si>
  <si>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</si>
  <si>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</si>
  <si>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</si>
  <si>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</si>
  <si>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</si>
  <si>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</si>
  <si>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</si>
  <si>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</si>
  <si>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</si>
  <si>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</si>
  <si>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</si>
  <si>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</si>
  <si>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</si>
  <si>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</si>
  <si>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</si>
  <si>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</si>
  <si>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</si>
  <si>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</si>
  <si>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</si>
  <si>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</si>
  <si>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</si>
  <si>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</si>
  <si>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</si>
  <si>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</si>
  <si>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</si>
  <si>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</si>
  <si>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</si>
  <si>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</si>
  <si>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</si>
  <si>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</si>
  <si>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</si>
  <si>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</si>
  <si>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</si>
  <si>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</si>
  <si>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</si>
  <si>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</si>
  <si>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</si>
  <si>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</si>
  <si>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</si>
  <si>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</si>
  <si>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</si>
  <si>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</si>
  <si>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</si>
  <si>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</si>
  <si>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</si>
  <si>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</si>
  <si>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</si>
  <si>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</si>
  <si>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</si>
  <si>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</si>
  <si>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</si>
  <si>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</si>
  <si>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</si>
  <si>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</si>
  <si>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</si>
  <si>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</si>
  <si>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</si>
  <si>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</si>
  <si>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</si>
  <si>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</si>
  <si>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</si>
  <si>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</si>
  <si>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</si>
  <si>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</si>
  <si>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</si>
  <si>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</si>
  <si>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</si>
  <si>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</si>
  <si>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</si>
  <si>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</si>
  <si>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</si>
  <si>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</si>
  <si>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</si>
  <si>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</si>
  <si>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</si>
  <si>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</si>
  <si>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</si>
  <si>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</si>
  <si>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</si>
  <si>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</si>
  <si>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</si>
  <si>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</si>
  <si>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</si>
  <si>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</si>
  <si>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</si>
  <si>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</si>
  <si>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</si>
  <si>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</si>
  <si>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</si>
  <si>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</si>
  <si>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</si>
  <si>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</si>
  <si>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</si>
  <si>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</si>
  <si>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</si>
  <si>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</si>
  <si>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</si>
  <si>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</si>
  <si>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</si>
  <si>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</si>
  <si>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</si>
  <si>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</si>
  <si>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</si>
  <si>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</si>
  <si>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</si>
  <si>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</si>
  <si>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</si>
  <si>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</si>
  <si>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</si>
  <si>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</si>
  <si>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</si>
  <si>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</si>
  <si>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</si>
  <si>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</si>
  <si>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</si>
  <si>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</si>
  <si>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</si>
  <si>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</si>
  <si>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</si>
  <si>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</si>
  <si>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</si>
  <si>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</si>
  <si>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</si>
  <si>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</si>
  <si>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</si>
  <si>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</si>
  <si>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</si>
  <si>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</si>
  <si>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</si>
  <si>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</si>
  <si>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</si>
  <si>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</si>
  <si>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</si>
  <si>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</si>
  <si>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</si>
  <si>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</si>
  <si>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</si>
  <si>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</si>
  <si>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</si>
  <si>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</si>
  <si>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</si>
  <si>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</si>
  <si>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</si>
  <si>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</si>
  <si>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</si>
  <si>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</si>
  <si>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</si>
  <si>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</si>
  <si>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</si>
  <si>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</si>
  <si>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</si>
  <si>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</si>
  <si>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</si>
  <si>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</si>
  <si>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</si>
  <si>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</si>
  <si>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</si>
  <si>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</si>
  <si>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</si>
  <si>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</si>
  <si>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</si>
  <si>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</si>
  <si>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</si>
  <si>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</si>
  <si>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</si>
  <si>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</si>
  <si>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</si>
  <si>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</si>
  <si>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</si>
  <si>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</si>
  <si>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</si>
  <si>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</si>
  <si>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</si>
  <si>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</si>
  <si>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</si>
  <si>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</si>
  <si>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</si>
  <si>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</si>
  <si>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</si>
  <si>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</si>
  <si>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</si>
  <si>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</si>
  <si>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</si>
  <si>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</si>
  <si>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</si>
  <si>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</si>
  <si>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</si>
  <si>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</si>
  <si>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</si>
  <si>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</si>
  <si>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</si>
  <si>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</si>
  <si>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</si>
  <si>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</si>
  <si>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</si>
  <si>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</si>
  <si>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</si>
  <si>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</si>
  <si>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</si>
  <si>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</si>
  <si>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</si>
  <si>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</si>
  <si>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</si>
  <si>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</si>
  <si>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</si>
  <si>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</si>
  <si>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</si>
  <si>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</si>
  <si>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</si>
  <si>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</si>
  <si>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</si>
  <si>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</si>
  <si>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</si>
  <si>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</si>
  <si>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</si>
  <si>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</si>
  <si>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</si>
  <si>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</si>
  <si>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</si>
  <si>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</si>
  <si>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</si>
  <si>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</si>
  <si>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</si>
  <si>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</si>
  <si>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</si>
  <si>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</si>
  <si>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</si>
  <si>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</si>
  <si>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</si>
  <si>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</si>
  <si>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</si>
  <si>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</si>
  <si>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</si>
  <si>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</si>
  <si>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</si>
  <si>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</si>
  <si>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</si>
  <si>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</si>
  <si>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</si>
  <si>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</si>
  <si>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</si>
  <si>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</si>
  <si>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</si>
  <si>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</si>
  <si>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</si>
  <si>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</si>
  <si>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</si>
  <si>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</si>
  <si>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</si>
  <si>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</si>
  <si>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</si>
  <si>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</si>
  <si>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</si>
  <si>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</si>
  <si>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</si>
  <si>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</si>
  <si>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</si>
  <si>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</si>
  <si>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</si>
  <si>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</si>
  <si>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</si>
  <si>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</si>
  <si>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</si>
  <si>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</si>
  <si>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</si>
  <si>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</si>
  <si>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</si>
  <si>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</si>
  <si>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</si>
  <si>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</si>
  <si>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</si>
  <si>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</si>
  <si>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</si>
  <si>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</si>
  <si>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</si>
  <si>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</si>
  <si>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</si>
  <si>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</si>
  <si>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</si>
  <si>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</si>
  <si>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</si>
  <si>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</si>
  <si>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</si>
  <si>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</si>
  <si>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</si>
  <si>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</si>
  <si>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</si>
  <si>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</si>
  <si>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</si>
  <si>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</si>
  <si>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</si>
  <si>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</si>
  <si>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</si>
  <si>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</si>
  <si>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</si>
  <si>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</si>
  <si>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</si>
  <si>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</si>
  <si>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</si>
  <si>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</si>
  <si>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</si>
  <si>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</si>
  <si>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</si>
  <si>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</si>
  <si>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</si>
  <si>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</si>
  <si>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</si>
  <si>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</si>
  <si>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</si>
  <si>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</si>
  <si>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</si>
  <si>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</si>
  <si>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</si>
  <si>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</si>
  <si>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</si>
  <si>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</si>
  <si>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</si>
  <si>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</si>
  <si>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</si>
  <si>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</si>
  <si>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</si>
  <si>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</si>
  <si>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</si>
  <si>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</si>
  <si>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</si>
  <si>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</si>
  <si>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</si>
  <si>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</si>
  <si>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</si>
  <si>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</si>
  <si>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</si>
  <si>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</si>
  <si>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</si>
  <si>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</si>
  <si>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</si>
  <si>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</si>
  <si>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</si>
  <si>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</si>
  <si>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</si>
  <si>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</si>
  <si>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</si>
  <si>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</si>
  <si>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</si>
  <si>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</si>
  <si>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</si>
  <si>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</si>
  <si>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</si>
  <si>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</si>
  <si>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</si>
  <si>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</si>
  <si>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</si>
  <si>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</si>
  <si>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</si>
  <si>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</si>
  <si>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</si>
  <si>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</si>
  <si>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</si>
  <si>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</si>
  <si>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</si>
  <si>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</si>
  <si>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</si>
  <si>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</si>
  <si>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</si>
  <si>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</si>
  <si>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</si>
  <si>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</si>
  <si>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</si>
  <si>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</si>
  <si>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</si>
  <si>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</si>
  <si>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</si>
  <si>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</si>
  <si>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</si>
  <si>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</si>
  <si>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</si>
  <si>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</si>
  <si>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</si>
  <si>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</si>
  <si>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</si>
  <si>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</si>
  <si>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</si>
  <si>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</si>
  <si>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</si>
  <si>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</si>
  <si>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</si>
  <si>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</si>
  <si>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</si>
  <si>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</si>
  <si>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</si>
  <si>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</si>
  <si>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</si>
  <si>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</si>
  <si>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</si>
  <si>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</si>
  <si>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</si>
  <si>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</si>
  <si>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</si>
  <si>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</si>
  <si>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</si>
  <si>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</si>
  <si>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</si>
  <si>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</si>
  <si>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</si>
  <si>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</si>
  <si>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</si>
  <si>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</si>
  <si>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</si>
  <si>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</si>
  <si>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</si>
  <si>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</si>
  <si>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</si>
  <si>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</si>
  <si>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</si>
  <si>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</si>
  <si>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</si>
  <si>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</si>
  <si>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</si>
  <si>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</si>
  <si>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</si>
  <si>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</si>
  <si>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</si>
  <si>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</si>
  <si>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</si>
  <si>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</si>
  <si>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</si>
  <si>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</si>
  <si>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</si>
  <si>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</si>
  <si>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</si>
  <si>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</si>
  <si>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</si>
  <si>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</si>
  <si>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</si>
  <si>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</si>
  <si>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</si>
  <si>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</si>
  <si>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</si>
  <si>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</si>
  <si>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</si>
  <si>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</si>
  <si>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</si>
  <si>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</si>
  <si>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</si>
  <si>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</si>
  <si>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</si>
  <si>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</si>
  <si>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</si>
  <si>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</si>
  <si>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</si>
  <si>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</si>
  <si>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</si>
  <si>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</si>
  <si>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</si>
  <si>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</si>
  <si>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</si>
  <si>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</si>
  <si>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</si>
  <si>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</si>
  <si>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</si>
  <si>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</si>
  <si>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</si>
  <si>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</si>
  <si>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</si>
  <si>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</si>
  <si>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</si>
  <si>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</si>
  <si>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</si>
  <si>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</si>
  <si>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</si>
  <si>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</si>
  <si>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</si>
  <si>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</si>
  <si>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</si>
  <si>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</si>
  <si>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</si>
  <si>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</si>
  <si>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</si>
  <si>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</si>
  <si>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</si>
  <si>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</si>
  <si>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</si>
  <si>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</si>
  <si>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</si>
  <si>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</si>
  <si>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</si>
  <si>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</si>
  <si>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</si>
  <si>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</si>
  <si>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</si>
  <si>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</si>
  <si>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</si>
  <si>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</si>
  <si>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</si>
  <si>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</si>
  <si>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</si>
  <si>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</si>
  <si>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</si>
  <si>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</si>
  <si>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</si>
  <si>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</si>
  <si>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</si>
  <si>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</si>
  <si>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</si>
  <si>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</si>
  <si>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</si>
  <si>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</si>
  <si>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</si>
  <si>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</si>
  <si>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</si>
  <si>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</si>
  <si>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</si>
  <si>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</si>
  <si>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</si>
  <si>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</si>
  <si>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</si>
  <si>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</si>
  <si>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</si>
  <si>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</si>
  <si>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</si>
  <si>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</si>
  <si>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</si>
  <si>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</si>
  <si>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</si>
  <si>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</si>
  <si>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</si>
  <si>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</si>
  <si>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</si>
  <si>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</si>
  <si>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</si>
  <si>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</si>
  <si>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</si>
  <si>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</si>
  <si>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</si>
  <si>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</si>
  <si>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</si>
  <si>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</si>
  <si>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</si>
  <si>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</si>
  <si>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</si>
  <si>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</si>
  <si>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</si>
  <si>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</si>
  <si>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</si>
  <si>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</si>
  <si>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</si>
  <si>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</si>
  <si>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</si>
  <si>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</si>
  <si>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</si>
  <si>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</si>
  <si>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</si>
  <si>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</si>
  <si>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</si>
  <si>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</si>
  <si>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</si>
  <si>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</si>
  <si>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</si>
  <si>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</si>
  <si>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</si>
  <si>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</si>
  <si>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</si>
  <si>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</si>
  <si>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</si>
  <si>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</si>
  <si>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</si>
  <si>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</si>
  <si>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</si>
  <si>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</si>
  <si>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</si>
  <si>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</si>
  <si>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</si>
  <si>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</si>
  <si>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</si>
  <si>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</si>
  <si>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</si>
  <si>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</si>
  <si>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</si>
  <si>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</si>
  <si>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</si>
  <si>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</si>
  <si>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</si>
  <si>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</si>
  <si>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</si>
  <si>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</si>
  <si>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</si>
  <si>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</si>
  <si>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</si>
  <si>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</si>
  <si>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</si>
  <si>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</si>
  <si>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</si>
  <si>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</si>
  <si>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</si>
  <si>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</si>
  <si>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</si>
  <si>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</si>
  <si>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</si>
  <si>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</si>
  <si>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</si>
  <si>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</si>
  <si>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</si>
  <si>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</si>
  <si>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</si>
  <si>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</si>
  <si>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</si>
  <si>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</si>
  <si>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</si>
  <si>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</si>
  <si>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</si>
  <si>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</si>
  <si>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</si>
  <si>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</si>
  <si>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</si>
  <si>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</si>
  <si>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</si>
  <si>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</si>
  <si>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</si>
  <si>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</si>
  <si>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</si>
  <si>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</si>
  <si>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</si>
  <si>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</si>
  <si>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</si>
  <si>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</si>
  <si>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</si>
  <si>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</si>
  <si>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</si>
  <si>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</si>
  <si>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</si>
  <si>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</si>
  <si>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</si>
  <si>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</si>
  <si>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</si>
  <si>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</si>
  <si>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</si>
  <si>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</si>
  <si>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</si>
  <si>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</si>
  <si>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</si>
  <si>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</si>
  <si>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</si>
  <si>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</si>
  <si>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</si>
  <si>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</si>
  <si>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</si>
  <si>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</si>
  <si>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</si>
  <si>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</si>
  <si>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</si>
  <si>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</si>
  <si>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</si>
  <si>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</si>
  <si>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</si>
  <si>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</si>
  <si>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</si>
  <si>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</si>
  <si>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</si>
  <si>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</si>
  <si>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</si>
  <si>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</si>
  <si>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</si>
  <si>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</si>
  <si>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</si>
  <si>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</si>
  <si>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</si>
  <si>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</si>
  <si>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</si>
  <si>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</si>
  <si>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</si>
  <si>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</si>
  <si>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</si>
  <si>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</si>
  <si>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</si>
  <si>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</si>
  <si>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</si>
  <si>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</si>
  <si>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</si>
  <si>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</si>
  <si>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</si>
  <si>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</si>
  <si>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</si>
  <si>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</si>
  <si>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</si>
  <si>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</si>
  <si>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</si>
  <si>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</si>
  <si>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</si>
  <si>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</si>
  <si>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</si>
  <si>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</si>
  <si>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</si>
  <si>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</si>
  <si>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</si>
  <si>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</si>
  <si>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</si>
  <si>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</si>
  <si>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</si>
  <si>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</si>
  <si>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</si>
  <si>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</si>
  <si>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</si>
  <si>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</si>
  <si>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</si>
  <si>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</si>
  <si>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</si>
  <si>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</si>
  <si>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</si>
  <si>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</si>
  <si>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</si>
  <si>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</si>
  <si>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</si>
  <si>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</si>
  <si>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</si>
  <si>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</si>
  <si>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</si>
  <si>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</si>
  <si>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</si>
  <si>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</si>
  <si>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</si>
  <si>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</si>
  <si>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</si>
  <si>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</si>
  <si>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</si>
  <si>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</si>
  <si>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</si>
  <si>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</si>
  <si>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</si>
  <si>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</si>
  <si>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</si>
  <si>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</si>
  <si>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</si>
  <si>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</si>
  <si>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</si>
  <si>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</si>
  <si>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</si>
  <si>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</si>
  <si>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</si>
  <si>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</si>
  <si>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</si>
  <si>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</si>
  <si>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</si>
  <si>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</si>
  <si>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</si>
  <si>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</si>
  <si>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</si>
  <si>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</si>
  <si>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</si>
  <si>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</si>
  <si>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</si>
  <si>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</si>
  <si>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</si>
  <si>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</si>
  <si>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</si>
  <si>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</si>
  <si>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</si>
  <si>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</si>
  <si>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</si>
  <si>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</si>
  <si>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</si>
  <si>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</si>
  <si>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</si>
  <si>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</si>
  <si>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</si>
  <si>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</si>
  <si>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</si>
  <si>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</si>
  <si>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</si>
  <si>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</si>
  <si>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</si>
  <si>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</si>
  <si>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</si>
  <si>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</si>
  <si>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</si>
  <si>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</si>
  <si>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</si>
  <si>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</si>
  <si>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</si>
  <si>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</si>
  <si>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</si>
  <si>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</si>
  <si>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</si>
  <si>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</si>
  <si>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</si>
  <si>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</si>
  <si>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</si>
  <si>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</si>
  <si>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</si>
  <si>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</si>
  <si>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</si>
  <si>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</si>
  <si>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</si>
  <si>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</si>
  <si>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</si>
  <si>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</si>
  <si>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</si>
  <si>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</si>
  <si>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</si>
  <si>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</si>
  <si>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</si>
  <si>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</si>
  <si>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</si>
  <si>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</si>
  <si>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</si>
  <si>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</si>
  <si>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</si>
  <si>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</si>
  <si>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</si>
  <si>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</si>
  <si>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</si>
  <si>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</si>
  <si>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</si>
  <si>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</si>
  <si>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</si>
  <si>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</si>
  <si>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</si>
  <si>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</si>
  <si>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</si>
  <si>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</si>
  <si>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</si>
  <si>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</si>
  <si>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</si>
  <si>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</si>
  <si>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</si>
  <si>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</si>
  <si>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</si>
  <si>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</si>
  <si>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</si>
  <si>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</si>
  <si>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</si>
  <si>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</si>
  <si>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</si>
  <si>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</si>
  <si>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</si>
  <si>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</si>
  <si>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</si>
  <si>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</si>
  <si>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</si>
  <si>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</si>
  <si>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</si>
  <si>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</si>
  <si>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</si>
  <si>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</si>
  <si>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</si>
  <si>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</si>
  <si>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</si>
  <si>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</si>
  <si>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</si>
  <si>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</si>
  <si>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</si>
  <si>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</si>
  <si>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</si>
  <si>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</si>
  <si>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</si>
  <si>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</si>
  <si>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</si>
  <si>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</si>
  <si>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</si>
  <si>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</si>
  <si>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</si>
  <si>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</si>
  <si>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</si>
  <si>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</si>
  <si>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</si>
  <si>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</si>
  <si>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</si>
  <si>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</si>
  <si>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</si>
  <si>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</si>
  <si>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</si>
  <si>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</si>
  <si>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</si>
  <si>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</si>
  <si>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</si>
  <si>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</si>
  <si>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</si>
  <si>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</si>
  <si>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</si>
  <si>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</si>
  <si>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</si>
  <si>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</si>
  <si>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</si>
  <si>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</si>
  <si>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</si>
  <si>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</si>
  <si>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</si>
  <si>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</si>
  <si>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</si>
  <si>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</si>
  <si>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</si>
  <si>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</si>
  <si>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</si>
  <si>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</si>
  <si>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</si>
  <si>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</si>
  <si>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</si>
  <si>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</si>
  <si>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</si>
  <si>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</si>
  <si>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</si>
  <si>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</si>
  <si>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</si>
  <si>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</si>
  <si>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</si>
  <si>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</si>
  <si>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</si>
  <si>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</si>
  <si>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</si>
  <si>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</si>
  <si>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</si>
  <si>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</si>
  <si>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</si>
  <si>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</si>
  <si>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</si>
  <si>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</si>
  <si>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</si>
  <si>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</si>
  <si>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</si>
  <si>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</si>
  <si>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</si>
  <si>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</si>
  <si>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</si>
  <si>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</si>
  <si>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</si>
  <si>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</si>
  <si>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</si>
  <si>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</si>
  <si>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</si>
  <si>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</si>
  <si>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</si>
  <si>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</si>
  <si>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</si>
  <si>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</si>
  <si>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</si>
  <si>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</si>
  <si>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</si>
  <si>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</si>
  <si>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</si>
  <si>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</si>
  <si>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</si>
  <si>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</si>
  <si>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</si>
  <si>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</si>
  <si>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</si>
  <si>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</si>
  <si>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</si>
  <si>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</si>
  <si>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</si>
  <si>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</si>
  <si>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</si>
  <si>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</si>
  <si>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</si>
  <si>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</si>
  <si>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</si>
  <si>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</si>
  <si>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</si>
  <si>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</si>
  <si>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</si>
  <si>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</si>
  <si>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</si>
  <si>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</si>
  <si>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</si>
  <si>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</si>
  <si>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</si>
  <si>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</si>
  <si>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</si>
  <si>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</si>
  <si>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</si>
  <si>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</si>
  <si>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</si>
  <si>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</si>
  <si>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</si>
  <si>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</si>
  <si>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</si>
  <si>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</si>
  <si>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</si>
  <si>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</si>
  <si>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</si>
  <si>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</si>
  <si>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</si>
  <si>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</si>
  <si>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</si>
  <si>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</si>
  <si>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</si>
  <si>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</si>
  <si>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</si>
  <si>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</si>
  <si>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</si>
  <si>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</si>
  <si>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</si>
  <si>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</si>
  <si>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</si>
  <si>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</si>
  <si>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</si>
  <si>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</si>
  <si>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</si>
  <si>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</si>
  <si>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</si>
  <si>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</si>
  <si>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</si>
  <si>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</si>
  <si>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</si>
  <si>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</si>
  <si>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</si>
  <si>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</si>
  <si>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</si>
  <si>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</si>
  <si>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</si>
  <si>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</si>
  <si>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</si>
  <si>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</si>
  <si>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</si>
  <si>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</si>
  <si>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</si>
  <si>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</si>
  <si>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</si>
  <si>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</si>
  <si>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</si>
  <si>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</si>
  <si>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</si>
  <si>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</si>
  <si>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</si>
  <si>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</si>
  <si>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</si>
  <si>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</si>
  <si>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</si>
  <si>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</si>
  <si>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</si>
  <si>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</si>
  <si>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</si>
  <si>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</si>
  <si>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</si>
  <si>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</si>
  <si>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</si>
  <si>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</si>
  <si>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</si>
  <si>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</si>
  <si>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</si>
  <si>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</si>
  <si>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</si>
  <si>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</si>
  <si>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</si>
  <si>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</si>
  <si>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</si>
  <si>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</si>
  <si>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</si>
  <si>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</si>
  <si>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</si>
  <si>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</si>
  <si>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</si>
  <si>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</si>
  <si>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</si>
  <si>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</si>
  <si>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</si>
  <si>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</si>
  <si>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</si>
  <si>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</si>
  <si>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</si>
  <si>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</si>
  <si>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</si>
  <si>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</si>
  <si>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</si>
  <si>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</si>
  <si>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</si>
  <si>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</si>
  <si>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</si>
  <si>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</si>
  <si>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</si>
  <si>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</si>
  <si>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</si>
  <si>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</si>
  <si>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</si>
  <si>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</si>
  <si>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</si>
  <si>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</si>
  <si>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</si>
  <si>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</si>
  <si>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</si>
  <si>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</si>
  <si>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</si>
  <si>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</si>
  <si>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</si>
  <si>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</si>
  <si>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</si>
  <si>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</si>
  <si>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</si>
  <si>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</si>
  <si>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</si>
  <si>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</si>
  <si>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</si>
  <si>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</si>
  <si>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</si>
  <si>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</si>
  <si>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</si>
  <si>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</si>
  <si>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</si>
  <si>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</si>
  <si>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</si>
  <si>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</si>
  <si>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</si>
  <si>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</si>
  <si>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</si>
  <si>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</si>
  <si>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</si>
  <si>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</si>
  <si>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</si>
  <si>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</si>
  <si>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</si>
  <si>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</si>
  <si>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</si>
  <si>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</si>
  <si>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</si>
  <si>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</si>
  <si>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</si>
  <si>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</si>
  <si>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</si>
  <si>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</si>
  <si>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</si>
  <si>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</si>
  <si>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</si>
  <si>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</si>
  <si>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</si>
  <si>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</si>
  <si>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</si>
  <si>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</si>
  <si>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</si>
  <si>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</si>
  <si>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</si>
  <si>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</si>
  <si>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</si>
  <si>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</si>
  <si>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</si>
  <si>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</si>
  <si>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</si>
  <si>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</si>
  <si>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</si>
  <si>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</si>
  <si>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</si>
  <si>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</si>
  <si>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</si>
  <si>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</si>
  <si>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</si>
  <si>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</si>
  <si>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</si>
  <si>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</si>
  <si>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</si>
  <si>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</si>
  <si>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</si>
  <si>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</si>
  <si>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</si>
  <si>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</si>
  <si>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</si>
  <si>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</si>
  <si>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</si>
  <si>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</si>
  <si>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</si>
  <si>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</si>
  <si>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</si>
  <si>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</si>
  <si>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</si>
  <si>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</si>
  <si>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</si>
  <si>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</si>
  <si>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</si>
  <si>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</si>
  <si>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</si>
  <si>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</si>
  <si>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</si>
  <si>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</si>
  <si>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</si>
  <si>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</si>
  <si>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</si>
  <si>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</si>
  <si>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</si>
  <si>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</si>
  <si>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</si>
  <si>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</si>
  <si>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</si>
  <si>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</si>
  <si>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</si>
  <si>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</si>
  <si>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</si>
  <si>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</si>
  <si>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</si>
  <si>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</si>
  <si>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</si>
  <si>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</si>
  <si>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</si>
  <si>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</si>
  <si>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</si>
  <si>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</si>
  <si>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</si>
  <si>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</si>
  <si>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</si>
  <si>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</si>
  <si>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</si>
  <si>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</si>
  <si>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</si>
  <si>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</si>
  <si>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</si>
  <si>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</si>
  <si>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</si>
  <si>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</si>
  <si>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</si>
  <si>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</si>
  <si>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</si>
  <si>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</si>
  <si>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</si>
  <si>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</si>
  <si>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</si>
  <si>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</si>
  <si>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</si>
  <si>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</si>
  <si>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</si>
  <si>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</si>
  <si>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</si>
  <si>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</si>
  <si>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</si>
  <si>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</si>
  <si>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</si>
  <si>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</si>
  <si>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</si>
  <si>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</si>
  <si>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</si>
  <si>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</si>
  <si>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</si>
  <si>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</si>
  <si>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</si>
  <si>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</si>
  <si>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</si>
  <si>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</si>
  <si>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</si>
  <si>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</si>
  <si>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</si>
  <si>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</si>
  <si>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</si>
  <si>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</si>
  <si>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</si>
  <si>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</si>
  <si>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</si>
  <si>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</si>
  <si>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</si>
  <si>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</si>
  <si>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</si>
  <si>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</si>
  <si>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</si>
  <si>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</si>
  <si>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</si>
  <si>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</si>
  <si>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</si>
  <si>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</si>
  <si>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</si>
  <si>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</si>
  <si>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</si>
  <si>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</si>
  <si>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</si>
  <si>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</si>
  <si>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</si>
  <si>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</si>
  <si>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</si>
  <si>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</si>
  <si>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</si>
  <si>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</si>
  <si>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</si>
  <si>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</si>
  <si>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</si>
  <si>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</si>
  <si>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</si>
  <si>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</si>
  <si>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</si>
  <si>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</si>
  <si>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</si>
  <si>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</si>
  <si>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</si>
  <si>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</si>
  <si>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</si>
  <si>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</si>
  <si>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</si>
  <si>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</si>
  <si>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</si>
  <si>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</si>
  <si>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</si>
  <si>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</si>
  <si>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</si>
  <si>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</si>
  <si>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</si>
  <si>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</si>
  <si>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</si>
  <si>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</si>
  <si>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</si>
  <si>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</si>
  <si>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</si>
  <si>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</si>
  <si>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</si>
  <si>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</si>
  <si>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</si>
  <si>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</si>
  <si>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</si>
  <si>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</si>
  <si>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</si>
  <si>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</si>
  <si>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</si>
  <si>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</si>
  <si>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</si>
  <si>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</si>
  <si>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</si>
  <si>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</si>
  <si>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</si>
  <si>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</si>
  <si>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</si>
  <si>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</si>
  <si>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</si>
  <si>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</si>
  <si>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</si>
  <si>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</si>
  <si>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</si>
  <si>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</si>
  <si>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</si>
  <si>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</si>
  <si>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</si>
  <si>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</si>
  <si>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</si>
  <si>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</si>
  <si>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</si>
  <si>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</si>
  <si>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</si>
  <si>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</si>
  <si>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</si>
  <si>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</si>
  <si>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</si>
  <si>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</si>
  <si>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</si>
  <si>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</si>
  <si>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</si>
  <si>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</si>
  <si>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</si>
  <si>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</si>
  <si>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</si>
  <si>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</si>
  <si>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</si>
  <si>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</si>
  <si>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</si>
  <si>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</si>
  <si>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</si>
  <si>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</si>
  <si>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</si>
  <si>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</si>
  <si>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</si>
  <si>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</si>
  <si>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</si>
  <si>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</si>
  <si>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</si>
  <si>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</si>
  <si>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</si>
  <si>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</si>
  <si>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</si>
  <si>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</si>
  <si>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</si>
  <si>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</si>
  <si>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</si>
  <si>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</si>
  <si>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</si>
  <si>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</si>
  <si>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</si>
  <si>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</si>
  <si>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</si>
  <si>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</si>
  <si>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</si>
  <si>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</si>
  <si>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</si>
  <si>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</si>
  <si>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</si>
  <si>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</si>
  <si>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</si>
  <si>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</si>
  <si>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</si>
  <si>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</si>
  <si>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</si>
  <si>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</si>
  <si>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</si>
  <si>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</si>
  <si>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</si>
  <si>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</si>
  <si>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</si>
  <si>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</si>
  <si>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</si>
  <si>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</si>
  <si>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</si>
  <si>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</si>
  <si>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</si>
  <si>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</si>
  <si>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</si>
  <si>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</si>
  <si>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</si>
  <si>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</si>
  <si>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</si>
  <si>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</si>
  <si>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</si>
  <si>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</si>
  <si>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</si>
  <si>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</si>
  <si>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</si>
  <si>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</si>
  <si>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</si>
  <si>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</si>
  <si>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</si>
  <si>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</si>
  <si>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</si>
  <si>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</si>
  <si>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</si>
  <si>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</si>
  <si>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</si>
  <si>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</si>
  <si>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</si>
  <si>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</si>
  <si>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</si>
  <si>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</si>
  <si>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</si>
  <si>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</si>
  <si>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</si>
  <si>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</si>
  <si>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</si>
  <si>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</si>
  <si>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</si>
  <si>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</si>
  <si>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</si>
  <si>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</si>
  <si>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</si>
  <si>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</si>
  <si>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</si>
  <si>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</si>
  <si>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</si>
  <si>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</si>
  <si>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</si>
  <si>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</si>
  <si>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</si>
  <si>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</si>
  <si>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</si>
  <si>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</si>
  <si>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</si>
  <si>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</si>
  <si>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</si>
  <si>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</si>
  <si>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</si>
  <si>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</si>
  <si>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</si>
  <si>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</si>
  <si>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</si>
  <si>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</si>
  <si>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</si>
  <si>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</si>
  <si>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</si>
  <si>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</si>
  <si>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</si>
  <si>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</si>
  <si>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</si>
  <si>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</si>
  <si>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</si>
  <si>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</si>
  <si>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</si>
  <si>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</si>
  <si>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</si>
  <si>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</si>
  <si>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</si>
  <si>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</si>
  <si>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</si>
  <si>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</si>
  <si>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</si>
  <si>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</si>
  <si>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</si>
  <si>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</si>
  <si>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</si>
  <si>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</si>
  <si>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</si>
  <si>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</si>
  <si>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</si>
  <si>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</si>
  <si>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</si>
  <si>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</si>
  <si>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</si>
  <si>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</si>
  <si>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</si>
  <si>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</si>
  <si>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</si>
  <si>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</si>
  <si>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</si>
  <si>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</si>
  <si>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</si>
  <si>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</si>
  <si>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</si>
  <si>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</si>
  <si>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</si>
  <si>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</si>
  <si>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</si>
  <si>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</si>
  <si>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</si>
  <si>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</si>
  <si>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</si>
  <si>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</si>
  <si>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</si>
  <si>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</si>
  <si>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</si>
  <si>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</si>
  <si>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</si>
  <si>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</si>
  <si>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</si>
  <si>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</si>
  <si>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</si>
  <si>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</si>
  <si>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</si>
  <si>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</si>
  <si>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</si>
  <si>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</si>
  <si>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</si>
  <si>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</si>
  <si>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</si>
  <si>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</si>
  <si>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</si>
  <si>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</si>
  <si>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</si>
  <si>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</si>
  <si>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</si>
  <si>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</si>
  <si>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</si>
  <si>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</si>
  <si>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</si>
  <si>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</si>
  <si>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</si>
  <si>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</si>
  <si>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</si>
  <si>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</si>
  <si>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</si>
  <si>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</si>
  <si>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</si>
  <si>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</si>
  <si>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</si>
  <si>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</si>
  <si>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</si>
  <si>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</si>
  <si>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</si>
  <si>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</si>
  <si>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</si>
  <si>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</si>
  <si>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</si>
  <si>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</si>
  <si>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</si>
  <si>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</si>
  <si>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</si>
  <si>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</si>
  <si>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</si>
  <si>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</si>
  <si>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</si>
  <si>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</si>
  <si>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</si>
  <si>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</si>
  <si>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</si>
  <si>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</si>
  <si>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</si>
  <si>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</si>
  <si>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</si>
  <si>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</si>
  <si>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</si>
  <si>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</si>
  <si>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</si>
  <si>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</si>
  <si>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</si>
  <si>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</si>
  <si>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</si>
  <si>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</si>
  <si>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</si>
  <si>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</si>
  <si>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</si>
  <si>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</si>
  <si>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</si>
  <si>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</si>
  <si>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</si>
  <si>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</si>
  <si>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</si>
  <si>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</si>
  <si>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</si>
  <si>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</si>
  <si>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</si>
  <si>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</si>
  <si>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</si>
  <si>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</si>
  <si>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</si>
  <si>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</si>
  <si>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</si>
  <si>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</si>
  <si>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</si>
  <si>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</si>
  <si>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</si>
  <si>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</si>
  <si>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</si>
  <si>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</si>
  <si>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</si>
  <si>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</si>
  <si>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</si>
  <si>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</si>
  <si>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</si>
  <si>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</si>
  <si>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</si>
  <si>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</si>
  <si>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</si>
  <si>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</si>
  <si>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</si>
  <si>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</si>
  <si>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</si>
  <si>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</si>
  <si>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</si>
  <si>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</si>
  <si>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</si>
  <si>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</si>
  <si>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</si>
  <si>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</si>
  <si>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</si>
  <si>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</si>
  <si>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</si>
  <si>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</si>
  <si>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</si>
  <si>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</si>
  <si>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</si>
  <si>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</si>
  <si>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</si>
  <si>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</si>
  <si>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</si>
  <si>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</si>
  <si>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</si>
  <si>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</si>
  <si>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</si>
  <si>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</si>
  <si>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</si>
  <si>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</si>
  <si>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</si>
  <si>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</si>
  <si>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</si>
  <si>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</si>
  <si>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</si>
  <si>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</si>
  <si>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</si>
  <si>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</si>
  <si>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</si>
  <si>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</si>
  <si>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</si>
  <si>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</si>
  <si>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</si>
  <si>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</si>
  <si>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</si>
  <si>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</si>
  <si>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</si>
  <si>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</si>
  <si>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</si>
  <si>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</si>
  <si>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</si>
  <si>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</si>
  <si>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</si>
  <si>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</si>
  <si>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</si>
  <si>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</si>
  <si>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</si>
  <si>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</si>
  <si>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</si>
  <si>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</si>
  <si>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</si>
  <si>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</si>
  <si>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</si>
  <si>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</si>
  <si>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</si>
  <si>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</si>
  <si>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</si>
  <si>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</si>
  <si>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</si>
  <si>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</si>
  <si>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</si>
  <si>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</si>
  <si>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</si>
  <si>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</si>
  <si>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</si>
  <si>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</si>
  <si>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</si>
  <si>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</si>
  <si>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</si>
  <si>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</si>
  <si>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</si>
  <si>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</si>
  <si>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</si>
  <si>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</si>
  <si>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</si>
  <si>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</si>
  <si>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</si>
  <si>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</si>
  <si>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</si>
  <si>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</si>
  <si>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</si>
  <si>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</si>
  <si>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</si>
  <si>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</si>
  <si>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</si>
  <si>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</si>
  <si>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</si>
  <si>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</si>
  <si>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</si>
  <si>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</si>
  <si>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</si>
  <si>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</si>
  <si>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</si>
  <si>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</si>
  <si>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</si>
  <si>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</si>
  <si>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</si>
  <si>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</si>
  <si>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</si>
  <si>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</si>
  <si>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</si>
  <si>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</si>
  <si>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</si>
  <si>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</si>
  <si>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</si>
  <si>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</si>
  <si>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</si>
  <si>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</si>
  <si>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</si>
  <si>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</si>
  <si>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</si>
  <si>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</si>
  <si>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</si>
  <si>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</si>
  <si>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</si>
  <si>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</si>
  <si>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</si>
  <si>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</si>
  <si>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</si>
  <si>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</si>
  <si>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</si>
  <si>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</si>
  <si>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</si>
  <si>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</si>
  <si>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</si>
  <si>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</si>
  <si>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</si>
  <si>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</si>
  <si>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</si>
  <si>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</si>
  <si>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</si>
  <si>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</si>
  <si>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</si>
  <si>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</si>
  <si>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</si>
  <si>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</si>
  <si>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</si>
  <si>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</si>
  <si>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</si>
  <si>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</si>
  <si>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</si>
  <si>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</si>
  <si>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</si>
  <si>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</si>
  <si>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</si>
  <si>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</si>
  <si>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</si>
  <si>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</si>
  <si>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</si>
  <si>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</si>
  <si>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</si>
  <si>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</si>
  <si>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</si>
  <si>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</si>
  <si>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</si>
  <si>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</si>
  <si>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</si>
  <si>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</si>
  <si>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</si>
  <si>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</si>
  <si>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</si>
  <si>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</si>
  <si>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</si>
  <si>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</si>
  <si>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</si>
  <si>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</si>
  <si>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</si>
  <si>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</si>
  <si>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</si>
  <si>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</si>
  <si>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</si>
  <si>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</si>
  <si>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</si>
  <si>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</si>
  <si>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</si>
  <si>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</si>
  <si>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</si>
  <si>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</si>
  <si>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</si>
  <si>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</si>
  <si>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</si>
  <si>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</si>
  <si>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</si>
  <si>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</si>
  <si>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</si>
  <si>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</si>
  <si>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</si>
  <si>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</si>
  <si>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</si>
  <si>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</si>
  <si>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</si>
  <si>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</si>
  <si>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</si>
  <si>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</si>
  <si>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</si>
  <si>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</si>
  <si>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</si>
  <si>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</si>
  <si>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</si>
  <si>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</si>
  <si>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</si>
  <si>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</si>
  <si>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</si>
  <si>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</si>
  <si>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</si>
  <si>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</si>
  <si>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</si>
  <si>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</si>
  <si>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</si>
  <si>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</si>
  <si>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</si>
  <si>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</si>
  <si>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</si>
  <si>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</si>
  <si>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</si>
  <si>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</si>
  <si>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</si>
  <si>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</si>
  <si>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</si>
  <si>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</si>
  <si>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</si>
  <si>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</si>
  <si>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</si>
  <si>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</si>
  <si>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</si>
  <si>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</si>
  <si>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</si>
  <si>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</si>
  <si>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</si>
  <si>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</si>
  <si>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</si>
  <si>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</si>
  <si>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</si>
  <si>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</si>
  <si>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</si>
  <si>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</si>
  <si>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</si>
  <si>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</si>
  <si>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</si>
  <si>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</si>
  <si>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</si>
  <si>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</si>
  <si>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</si>
  <si>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</si>
  <si>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</si>
  <si>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</si>
  <si>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</si>
  <si>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</si>
  <si>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</si>
  <si>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</si>
  <si>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</si>
  <si>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</si>
  <si>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</si>
  <si>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</si>
  <si>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</si>
  <si>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</si>
  <si>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</si>
  <si>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</si>
  <si>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</si>
  <si>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</si>
  <si>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</si>
  <si>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</si>
  <si>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</si>
  <si>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</si>
  <si>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</si>
  <si>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</si>
  <si>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</si>
  <si>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</si>
  <si>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</si>
  <si>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</si>
  <si>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</si>
  <si>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</si>
  <si>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</si>
  <si>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</si>
  <si>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</si>
  <si>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</si>
  <si>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</si>
  <si>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</si>
  <si>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</si>
  <si>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</si>
  <si>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</si>
  <si>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</si>
  <si>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</si>
  <si>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</si>
  <si>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</si>
  <si>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</si>
  <si>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</si>
  <si>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</si>
  <si>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</si>
  <si>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</si>
  <si>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</si>
  <si>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</si>
  <si>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</si>
  <si>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</si>
  <si>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</si>
  <si>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</si>
  <si>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</si>
  <si>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</si>
  <si>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</si>
  <si>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</si>
  <si>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</si>
  <si>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</si>
  <si>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</si>
  <si>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</si>
  <si>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</si>
  <si>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</si>
  <si>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</si>
  <si>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</si>
  <si>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</si>
  <si>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</si>
  <si>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</si>
  <si>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</si>
  <si>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</si>
  <si>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</si>
  <si>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</si>
  <si>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</si>
  <si>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</si>
  <si>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</si>
  <si>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</si>
  <si>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</si>
  <si>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</si>
  <si>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</si>
  <si>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</si>
  <si>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</si>
  <si>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</si>
  <si>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</si>
  <si>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</si>
  <si>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</si>
  <si>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</si>
  <si>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</si>
  <si>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</si>
  <si>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</si>
  <si>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</si>
  <si>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</si>
  <si>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</si>
  <si>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</si>
  <si>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</si>
  <si>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</si>
  <si>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</si>
  <si>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</si>
  <si>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</si>
  <si>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</si>
  <si>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</si>
  <si>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</si>
  <si>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</si>
  <si>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</si>
  <si>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</si>
  <si>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</si>
  <si>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</si>
  <si>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</si>
  <si>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</si>
  <si>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</si>
  <si>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</si>
  <si>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</si>
  <si>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</si>
  <si>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</si>
  <si>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</si>
  <si>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</si>
  <si>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</si>
  <si>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</si>
  <si>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</si>
  <si>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</si>
  <si>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</si>
  <si>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</si>
  <si>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</si>
  <si>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</si>
  <si>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</si>
  <si>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</si>
  <si>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</si>
  <si>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</si>
  <si>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</si>
  <si>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</si>
  <si>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</si>
  <si>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</si>
  <si>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</si>
  <si>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</si>
  <si>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</si>
  <si>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</si>
  <si>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</si>
  <si>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</si>
  <si>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</si>
  <si>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</si>
  <si>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</si>
  <si>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</si>
  <si>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</si>
  <si>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</si>
  <si>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</si>
  <si>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</si>
  <si>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</si>
  <si>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</si>
  <si>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</si>
  <si>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</si>
  <si>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</si>
  <si>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</si>
  <si>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</si>
  <si>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</si>
  <si>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</si>
  <si>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</si>
  <si>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</si>
  <si>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</si>
  <si>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</si>
  <si>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</si>
  <si>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</si>
  <si>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</si>
  <si>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</si>
  <si>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</si>
  <si>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</si>
  <si>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</si>
  <si>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</si>
  <si>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</si>
  <si>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</si>
  <si>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</si>
  <si>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</si>
  <si>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</si>
  <si>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</si>
  <si>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</si>
  <si>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</si>
  <si>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</si>
  <si>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</si>
  <si>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</si>
  <si>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</si>
  <si>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</si>
  <si>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</si>
  <si>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</si>
  <si>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</si>
  <si>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</si>
  <si>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</si>
  <si>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</si>
  <si>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</si>
  <si>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</si>
  <si>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</si>
  <si>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</si>
  <si>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</si>
  <si>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</si>
  <si>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</si>
  <si>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</si>
  <si>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</si>
  <si>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</si>
  <si>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</si>
  <si>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</si>
  <si>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</si>
  <si>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</si>
  <si>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</si>
  <si>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</si>
  <si>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</si>
  <si>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</si>
  <si>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</si>
  <si>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</si>
  <si>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</si>
  <si>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</si>
  <si>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</si>
  <si>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</si>
  <si>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</si>
  <si>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</si>
  <si>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</si>
  <si>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</si>
  <si>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</si>
  <si>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</si>
  <si>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</si>
  <si>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</si>
  <si>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</si>
  <si>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</si>
  <si>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</si>
  <si>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</si>
  <si>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</si>
  <si>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</si>
  <si>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</si>
  <si>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</si>
  <si>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</si>
  <si>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</si>
  <si>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</si>
  <si>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</si>
  <si>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</si>
  <si>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</si>
  <si>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</si>
  <si>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</si>
  <si>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</si>
  <si>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</si>
  <si>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</si>
  <si>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</si>
  <si>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</si>
  <si>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</si>
  <si>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</si>
  <si>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</si>
  <si>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</si>
  <si>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</si>
  <si>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</si>
  <si>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</si>
  <si>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</si>
  <si>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</si>
  <si>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</si>
  <si>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</si>
  <si>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</si>
  <si>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</si>
  <si>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</si>
  <si>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</si>
  <si>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</si>
  <si>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</si>
  <si>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</si>
  <si>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</si>
  <si>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</si>
  <si>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</si>
  <si>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</si>
  <si>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</si>
  <si>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</si>
  <si>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</si>
  <si>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</si>
  <si>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</si>
  <si>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</si>
  <si>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</si>
  <si>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</si>
  <si>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</si>
  <si>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</si>
  <si>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</si>
  <si>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</si>
  <si>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</si>
  <si>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</si>
  <si>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</si>
  <si>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</si>
  <si>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</si>
  <si>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</si>
  <si>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</si>
  <si>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</si>
  <si>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</si>
  <si>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</si>
  <si>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</si>
  <si>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</si>
  <si>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</si>
  <si>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</si>
  <si>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</si>
  <si>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</si>
  <si>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</si>
  <si>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</si>
  <si>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</si>
  <si>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</si>
  <si>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</si>
  <si>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</si>
  <si>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</si>
  <si>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</si>
  <si>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</si>
  <si>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</si>
  <si>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</si>
  <si>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</si>
  <si>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</si>
  <si>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</si>
  <si>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</si>
  <si>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</si>
  <si>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</si>
  <si>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</si>
  <si>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</si>
  <si>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</si>
  <si>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</si>
  <si>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</si>
  <si>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</si>
  <si>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</si>
  <si>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</si>
  <si>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</si>
  <si>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</si>
  <si>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</si>
  <si>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</si>
  <si>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</si>
  <si>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</si>
  <si>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</si>
  <si>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</si>
  <si>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</si>
  <si>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</si>
  <si>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</si>
  <si>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</si>
  <si>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</si>
  <si>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</si>
  <si>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</si>
  <si>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</si>
  <si>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</si>
  <si>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</si>
  <si>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</si>
  <si>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</si>
  <si>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</si>
  <si>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</si>
  <si>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</si>
  <si>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</si>
  <si>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</si>
  <si>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</si>
  <si>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</si>
  <si>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</si>
  <si>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</si>
  <si>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</si>
  <si>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</si>
  <si>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</si>
  <si>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</si>
  <si>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</si>
  <si>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</si>
  <si>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</si>
  <si>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</si>
  <si>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</si>
  <si>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</si>
  <si>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</si>
  <si>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</si>
  <si>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</si>
  <si>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</si>
  <si>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</si>
  <si>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</si>
  <si>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</si>
  <si>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</si>
  <si>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</si>
  <si>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</si>
  <si>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</si>
  <si>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</si>
  <si>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</si>
  <si>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</si>
  <si>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</si>
  <si>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</si>
  <si>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</si>
  <si>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</si>
  <si>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</si>
  <si>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</si>
  <si>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</si>
  <si>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</si>
  <si>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</si>
  <si>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</si>
  <si>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</si>
  <si>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</si>
  <si>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</si>
  <si>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</si>
  <si>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</si>
  <si>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</si>
  <si>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</si>
  <si>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</si>
  <si>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</si>
  <si>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</si>
  <si>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</si>
  <si>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</si>
  <si>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</si>
  <si>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</si>
  <si>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</si>
  <si>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</si>
  <si>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</si>
  <si>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</si>
  <si>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</si>
  <si>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</si>
  <si>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</si>
  <si>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</si>
  <si>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</si>
  <si>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</si>
  <si>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</si>
  <si>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</si>
  <si>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</si>
  <si>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</si>
  <si>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</si>
  <si>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</si>
  <si>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</si>
  <si>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</si>
  <si>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</si>
  <si>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</si>
  <si>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</si>
  <si>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</si>
  <si>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</si>
  <si>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</si>
  <si>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</si>
  <si>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</si>
  <si>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</si>
  <si>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</si>
  <si>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</si>
  <si>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</si>
  <si>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</si>
  <si>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</si>
  <si>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</si>
  <si>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</si>
  <si>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</si>
  <si>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</si>
  <si>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</si>
  <si>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</si>
  <si>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</si>
  <si>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</si>
  <si>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</si>
  <si>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</si>
  <si>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</si>
  <si>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</si>
  <si>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</si>
  <si>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</si>
  <si>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</si>
  <si>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</si>
  <si>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</si>
  <si>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</si>
  <si>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</si>
  <si>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</si>
  <si>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</si>
  <si>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</si>
  <si>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</si>
  <si>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</si>
  <si>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</si>
  <si>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</si>
  <si>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</si>
  <si>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</si>
  <si>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</si>
  <si>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</si>
  <si>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</si>
  <si>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</si>
  <si>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</si>
  <si>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</si>
  <si>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</si>
  <si>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</si>
  <si>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</si>
  <si>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</si>
  <si>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</si>
  <si>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</si>
  <si>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</si>
  <si>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</si>
  <si>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</si>
  <si>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</si>
  <si>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</si>
  <si>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</si>
  <si>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</si>
  <si>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</si>
  <si>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</si>
  <si>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</si>
  <si>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</si>
  <si>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</si>
  <si>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</si>
  <si>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</si>
  <si>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</si>
  <si>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</si>
  <si>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</si>
  <si>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</si>
  <si>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</si>
  <si>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</si>
  <si>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</si>
  <si>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</si>
  <si>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</si>
  <si>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</si>
  <si>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</si>
  <si>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</si>
  <si>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</si>
  <si>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</si>
  <si>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</si>
  <si>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</si>
  <si>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</si>
  <si>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</si>
  <si>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</si>
  <si>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</si>
  <si>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</si>
  <si>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</si>
  <si>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</si>
  <si>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</si>
  <si>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</si>
  <si>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</si>
  <si>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</si>
  <si>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</si>
  <si>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</si>
  <si>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</si>
  <si>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</si>
  <si>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</si>
  <si>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</si>
  <si>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</si>
  <si>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</si>
  <si>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</si>
  <si>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</si>
  <si>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</si>
  <si>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</si>
  <si>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</si>
  <si>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</si>
  <si>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</si>
  <si>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</si>
  <si>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</si>
  <si>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</si>
  <si>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</si>
  <si>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</si>
  <si>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</si>
  <si>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</si>
  <si>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</si>
  <si>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</si>
  <si>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</si>
  <si>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</si>
  <si>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</si>
  <si>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</si>
  <si>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</si>
  <si>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</si>
  <si>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</si>
  <si>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</si>
  <si>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</si>
  <si>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</si>
  <si>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</si>
  <si>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</si>
  <si>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</si>
  <si>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</si>
  <si>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</si>
  <si>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</si>
  <si>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</si>
  <si>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</si>
  <si>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</si>
  <si>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</si>
  <si>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</si>
  <si>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</si>
  <si>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</si>
  <si>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</si>
  <si>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</si>
  <si>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</si>
  <si>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</si>
  <si>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</si>
  <si>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</si>
  <si>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</si>
  <si>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</si>
  <si>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</si>
  <si>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</si>
  <si>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</si>
  <si>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</si>
  <si>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</si>
  <si>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</si>
  <si>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</si>
  <si>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</si>
  <si>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</si>
  <si>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</si>
  <si>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</si>
  <si>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</si>
  <si>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</si>
  <si>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</si>
  <si>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</si>
  <si>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</si>
  <si>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</si>
  <si>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</si>
  <si>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</si>
  <si>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</si>
  <si>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</si>
  <si>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</si>
  <si>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</si>
  <si>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</si>
  <si>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</si>
  <si>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</si>
  <si>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</si>
  <si>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</si>
  <si>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</si>
  <si>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</si>
  <si>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</si>
  <si>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</si>
  <si>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</si>
  <si>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</si>
  <si>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</si>
  <si>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</si>
  <si>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</si>
  <si>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</si>
  <si>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</si>
  <si>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</si>
  <si>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</si>
  <si>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</si>
  <si>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</si>
  <si>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</si>
  <si>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</si>
  <si>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</si>
  <si>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</si>
  <si>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</si>
  <si>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</si>
  <si>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</si>
  <si>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</si>
  <si>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</si>
  <si>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</si>
  <si>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</si>
  <si>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</si>
  <si>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</si>
  <si>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</si>
  <si>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</si>
  <si>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</si>
  <si>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</si>
  <si>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</si>
  <si>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</si>
  <si>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</si>
  <si>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</si>
  <si>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</si>
  <si>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</si>
  <si>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</si>
  <si>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</si>
  <si>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</si>
  <si>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</si>
  <si>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</si>
  <si>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</si>
  <si>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</si>
  <si>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</si>
  <si>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</si>
  <si>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</si>
  <si>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</si>
  <si>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</si>
  <si>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</si>
  <si>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</si>
  <si>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</si>
  <si>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</si>
  <si>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</si>
  <si>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</si>
  <si>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</si>
  <si>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</si>
  <si>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</si>
  <si>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</si>
  <si>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</si>
  <si>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</si>
  <si>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</si>
  <si>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</si>
  <si>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</si>
  <si>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</si>
  <si>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</si>
  <si>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</si>
  <si>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</si>
  <si>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</si>
  <si>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</si>
  <si>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</si>
  <si>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</si>
  <si>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</si>
  <si>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</si>
  <si>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</si>
  <si>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</si>
  <si>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</si>
  <si>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</si>
  <si>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</si>
  <si>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</si>
  <si>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</si>
  <si>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</si>
  <si>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</si>
  <si>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</si>
  <si>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</si>
  <si>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</si>
  <si>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</si>
  <si>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</si>
  <si>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</si>
  <si>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</si>
  <si>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</si>
  <si>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</si>
  <si>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</si>
  <si>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</si>
  <si>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</si>
  <si>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</si>
  <si>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</si>
  <si>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</si>
  <si>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</si>
  <si>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</si>
  <si>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</si>
  <si>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</si>
  <si>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</si>
  <si>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</si>
  <si>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</si>
  <si>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</si>
  <si>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</si>
  <si>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</si>
  <si>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</si>
  <si>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</si>
  <si>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</si>
  <si>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</si>
  <si>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</si>
  <si>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</si>
  <si>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</si>
  <si>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</si>
  <si>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</si>
  <si>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</si>
  <si>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</si>
  <si>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</si>
  <si>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</si>
  <si>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</si>
  <si>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</si>
  <si>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</si>
  <si>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</si>
  <si>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</si>
  <si>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</si>
  <si>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</si>
  <si>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</si>
  <si>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</si>
  <si>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</si>
  <si>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</si>
  <si>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</si>
  <si>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</si>
  <si>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</si>
  <si>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</si>
  <si>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</si>
  <si>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</si>
  <si>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</si>
  <si>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</si>
  <si>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</si>
  <si>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</si>
  <si>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</si>
  <si>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</si>
  <si>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</si>
  <si>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</si>
  <si>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</si>
  <si>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</si>
  <si>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</si>
  <si>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</si>
  <si>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</si>
  <si>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</si>
  <si>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</si>
  <si>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</si>
  <si>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</si>
  <si>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</si>
  <si>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</si>
  <si>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</si>
  <si>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</si>
  <si>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</si>
  <si>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</si>
  <si>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</si>
  <si>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</si>
  <si>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</si>
  <si>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</si>
  <si>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</si>
  <si>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</si>
  <si>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</si>
  <si>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</si>
  <si>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</si>
  <si>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</si>
  <si>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</si>
  <si>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</si>
  <si>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</si>
  <si>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</si>
  <si>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</si>
  <si>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</si>
  <si>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</si>
  <si>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</si>
  <si>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</si>
  <si>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</si>
  <si>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</si>
  <si>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</si>
  <si>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</si>
  <si>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</si>
  <si>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</si>
  <si>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</si>
  <si>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</si>
  <si>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</si>
  <si>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</si>
  <si>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</si>
  <si>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</si>
  <si>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</si>
  <si>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</si>
  <si>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</si>
  <si>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</si>
  <si>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</si>
  <si>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</si>
  <si>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</si>
  <si>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</si>
  <si>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</si>
  <si>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</si>
  <si>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</si>
  <si>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</si>
  <si>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</si>
  <si>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</si>
  <si>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</si>
  <si>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</si>
  <si>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</si>
  <si>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</si>
  <si>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</si>
  <si>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</si>
  <si>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</si>
  <si>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</si>
  <si>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</si>
  <si>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</si>
  <si>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</si>
  <si>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</si>
  <si>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</si>
  <si>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</si>
  <si>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</si>
  <si>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</si>
  <si>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</si>
  <si>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</si>
  <si>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</si>
  <si>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</si>
  <si>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</si>
  <si>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</si>
  <si>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</si>
  <si>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</si>
  <si>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</si>
  <si>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</si>
  <si>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</si>
  <si>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</si>
  <si>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</si>
  <si>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</si>
  <si>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</si>
  <si>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</si>
  <si>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</si>
  <si>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</si>
  <si>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</si>
  <si>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</si>
  <si>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</si>
  <si>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</si>
  <si>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</si>
  <si>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</si>
  <si>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</si>
  <si>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</si>
  <si>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</si>
  <si>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</si>
  <si>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</si>
  <si>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</si>
  <si>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</si>
  <si>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</si>
  <si>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</si>
  <si>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</si>
  <si>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</si>
  <si>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</si>
  <si>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</si>
  <si>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</si>
  <si>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</si>
  <si>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</si>
  <si>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</si>
  <si>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</si>
  <si>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</si>
  <si>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</si>
  <si>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</si>
  <si>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</si>
  <si>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</si>
  <si>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</si>
  <si>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</si>
  <si>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</si>
  <si>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</si>
  <si>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</si>
  <si>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</si>
  <si>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</si>
  <si>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</si>
  <si>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</si>
  <si>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</si>
  <si>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</si>
  <si>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</si>
  <si>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</si>
  <si>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</si>
  <si>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</si>
  <si>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</si>
  <si>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</si>
  <si>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</si>
  <si>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</si>
  <si>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</si>
  <si>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</si>
  <si>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</si>
  <si>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</si>
  <si>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</si>
  <si>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</si>
  <si>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</si>
  <si>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</si>
  <si>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</si>
  <si>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</si>
  <si>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</si>
  <si>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</si>
  <si>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</si>
  <si>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</si>
  <si>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</si>
  <si>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</si>
  <si>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</si>
  <si>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</si>
  <si>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</si>
  <si>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</si>
  <si>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</si>
  <si>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</si>
  <si>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</si>
  <si>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</si>
  <si>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</si>
  <si>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</si>
  <si>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</si>
  <si>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</si>
  <si>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</si>
  <si>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</si>
  <si>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</si>
  <si>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</si>
  <si>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</si>
  <si>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</si>
  <si>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</si>
  <si>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</si>
  <si>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</si>
  <si>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</si>
  <si>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</si>
  <si>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</si>
  <si>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</si>
  <si>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</si>
  <si>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</si>
  <si>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</si>
  <si>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</si>
  <si>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</si>
  <si>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</si>
  <si>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</si>
  <si>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</si>
  <si>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</si>
  <si>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</si>
  <si>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</si>
  <si>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</si>
  <si>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</si>
  <si>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</si>
  <si>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</si>
  <si>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</si>
  <si>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</si>
  <si>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</si>
  <si>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</si>
  <si>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</si>
  <si>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</si>
  <si>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</si>
  <si>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</si>
  <si>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</si>
  <si>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</si>
  <si>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</si>
  <si>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</si>
  <si>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</si>
  <si>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</si>
  <si>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</si>
  <si>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</si>
  <si>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</si>
  <si>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</si>
  <si>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</si>
  <si>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</si>
  <si>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</si>
  <si>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</si>
  <si>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</si>
  <si>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</si>
  <si>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</si>
  <si>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</si>
  <si>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</si>
  <si>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</si>
  <si>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</si>
  <si>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</si>
  <si>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</si>
  <si>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</si>
  <si>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</si>
  <si>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</si>
  <si>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</si>
  <si>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</si>
  <si>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</si>
  <si>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</si>
  <si>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</si>
  <si>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</si>
  <si>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</si>
  <si>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</si>
  <si>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</si>
  <si>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</si>
  <si>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</si>
  <si>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</si>
  <si>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</si>
  <si>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</si>
  <si>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</si>
  <si>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</si>
  <si>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</si>
  <si>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</si>
  <si>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</si>
  <si>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</si>
  <si>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</si>
  <si>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</si>
  <si>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</si>
  <si>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</si>
  <si>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</si>
  <si>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</si>
  <si>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</si>
  <si>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</si>
  <si>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</si>
  <si>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</si>
  <si>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</si>
  <si>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</si>
  <si>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</si>
  <si>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</si>
  <si>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</si>
  <si>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</si>
  <si>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</si>
  <si>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</si>
  <si>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</si>
  <si>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</si>
  <si>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</si>
  <si>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</si>
  <si>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</si>
  <si>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</si>
  <si>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</si>
  <si>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</si>
  <si>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</si>
  <si>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</si>
  <si>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</si>
  <si>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</si>
  <si>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</si>
  <si>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</si>
  <si>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</si>
  <si>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</si>
  <si>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</si>
  <si>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</si>
  <si>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</si>
  <si>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</si>
  <si>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</si>
  <si>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</si>
  <si>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</si>
  <si>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</si>
  <si>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</si>
  <si>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</si>
  <si>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</si>
  <si>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</si>
  <si>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</si>
  <si>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</si>
  <si>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</si>
  <si>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</si>
  <si>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</si>
  <si>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</si>
  <si>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</si>
  <si>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</si>
  <si>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</si>
  <si>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</si>
  <si>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</si>
  <si>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</si>
  <si>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</si>
  <si>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</si>
  <si>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</si>
  <si>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</si>
  <si>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</si>
  <si>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</si>
  <si>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</si>
  <si>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</si>
  <si>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</si>
  <si>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</si>
  <si>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</si>
  <si>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</si>
  <si>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</si>
  <si>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</si>
  <si>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</si>
  <si>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</si>
  <si>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</si>
  <si>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</si>
  <si>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</si>
  <si>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</si>
  <si>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</si>
  <si>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</si>
  <si>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</si>
  <si>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</si>
  <si>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</si>
  <si>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</si>
  <si>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</si>
  <si>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</si>
  <si>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</si>
  <si>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</si>
  <si>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</si>
  <si>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</si>
  <si>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</si>
  <si>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</si>
  <si>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</si>
  <si>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</si>
  <si>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</si>
  <si>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</si>
  <si>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</si>
  <si>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</si>
  <si>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</si>
  <si>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</si>
  <si>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</si>
  <si>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</si>
  <si>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</si>
  <si>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</si>
  <si>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</si>
  <si>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</si>
  <si>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</si>
  <si>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</si>
  <si>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</si>
  <si>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</si>
  <si>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</si>
  <si>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</si>
  <si>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</si>
  <si>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</si>
  <si>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</si>
  <si>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</si>
  <si>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</si>
  <si>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</si>
  <si>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</si>
  <si>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</si>
  <si>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</si>
  <si>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</si>
  <si>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</si>
  <si>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</si>
  <si>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</si>
  <si>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</si>
  <si>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</si>
  <si>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</si>
  <si>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</si>
  <si>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</si>
  <si>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</si>
  <si>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</si>
  <si>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</si>
  <si>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</si>
  <si>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</si>
  <si>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</si>
  <si>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</si>
  <si>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</si>
  <si>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</si>
  <si>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</si>
  <si>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</si>
  <si>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</si>
  <si>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</si>
  <si>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</si>
  <si>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</si>
  <si>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</si>
  <si>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</si>
  <si>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</si>
  <si>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</si>
  <si>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</si>
  <si>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</si>
  <si>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</si>
  <si>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</si>
  <si>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</si>
  <si>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</si>
  <si>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</si>
  <si>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</si>
  <si>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</si>
  <si>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</si>
  <si>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</si>
  <si>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</si>
  <si>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</si>
  <si>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</si>
  <si>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</si>
  <si>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</si>
  <si>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</si>
  <si>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</si>
  <si>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</si>
  <si>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</si>
  <si>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</si>
  <si>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</si>
  <si>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</si>
  <si>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</si>
  <si>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</si>
  <si>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</si>
  <si>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</si>
  <si>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</si>
  <si>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</si>
  <si>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</si>
  <si>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</si>
  <si>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</si>
  <si>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</si>
  <si>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</si>
  <si>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</si>
  <si>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</si>
  <si>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</si>
  <si>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</si>
  <si>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</si>
  <si>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</si>
  <si>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</si>
  <si>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</si>
  <si>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</si>
  <si>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</si>
  <si>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</si>
  <si>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</si>
  <si>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</si>
  <si>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</si>
  <si>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</si>
  <si>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</si>
  <si>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</si>
  <si>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</si>
  <si>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</si>
  <si>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</si>
  <si>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</si>
  <si>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</si>
  <si>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</si>
  <si>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</si>
  <si>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</si>
  <si>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</si>
  <si>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</si>
  <si>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</si>
  <si>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</si>
  <si>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</si>
  <si>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</si>
  <si>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</si>
  <si>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</si>
  <si>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</si>
  <si>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</si>
  <si>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</si>
  <si>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</si>
  <si>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</si>
  <si>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</si>
  <si>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</si>
  <si>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</si>
  <si>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</si>
  <si>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</si>
  <si>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</si>
  <si>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</si>
  <si>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</si>
  <si>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</si>
  <si>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</si>
  <si>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</si>
  <si>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</si>
  <si>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</si>
  <si>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</si>
  <si>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</si>
  <si>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</si>
  <si>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</si>
  <si>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</si>
  <si>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</si>
  <si>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</si>
  <si>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</si>
  <si>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</si>
  <si>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</si>
  <si>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</si>
  <si>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</si>
  <si>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</si>
  <si>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</si>
  <si>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</si>
  <si>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</si>
  <si>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</si>
  <si>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</si>
  <si>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</si>
  <si>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</si>
  <si>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</si>
  <si>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</si>
  <si>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</si>
  <si>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</si>
  <si>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</si>
  <si>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</si>
  <si>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</si>
  <si>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</si>
  <si>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</si>
  <si>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</si>
  <si>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</si>
  <si>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</si>
  <si>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</si>
  <si>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</si>
  <si>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</si>
  <si>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</si>
  <si>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</si>
  <si>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</si>
  <si>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</si>
  <si>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</si>
  <si>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</si>
  <si>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</si>
  <si>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</si>
  <si>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</si>
  <si>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</si>
  <si>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</si>
  <si>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</si>
  <si>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</si>
  <si>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</si>
  <si>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</si>
  <si>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</si>
  <si>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</si>
  <si>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</si>
  <si>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</si>
  <si>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</si>
  <si>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</si>
  <si>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</si>
  <si>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</si>
  <si>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</si>
  <si>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</si>
  <si>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</si>
  <si>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</si>
  <si>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</si>
  <si>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</si>
  <si>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</si>
  <si>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</si>
  <si>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</si>
  <si>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</si>
  <si>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</si>
  <si>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</si>
  <si>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</si>
  <si>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</si>
  <si>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</si>
  <si>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</si>
  <si>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</si>
  <si>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</si>
  <si>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</si>
  <si>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</si>
  <si>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</si>
  <si>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</si>
  <si>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</si>
  <si>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</si>
  <si>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</si>
  <si>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</si>
  <si>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</si>
  <si>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</si>
  <si>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</si>
  <si>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</si>
  <si>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</si>
  <si>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</si>
  <si>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</si>
  <si>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</si>
  <si>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</si>
  <si>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</si>
  <si>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</si>
  <si>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</si>
  <si>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</si>
  <si>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</si>
  <si>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</si>
  <si>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</si>
  <si>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</si>
  <si>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</si>
  <si>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</si>
  <si>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</si>
  <si>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</si>
  <si>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</si>
  <si>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</si>
  <si>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</si>
  <si>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</si>
  <si>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</si>
  <si>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</si>
  <si>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</si>
  <si>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</si>
  <si>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</si>
  <si>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</si>
  <si>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</si>
  <si>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</si>
  <si>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</si>
  <si>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</si>
  <si>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</si>
  <si>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</si>
  <si>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</si>
  <si>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</si>
  <si>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</si>
  <si>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</si>
  <si>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</si>
  <si>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</si>
  <si>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</si>
  <si>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</si>
  <si>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</si>
  <si>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</si>
  <si>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</si>
  <si>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</si>
  <si>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</si>
  <si>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</si>
  <si>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</si>
  <si>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</si>
  <si>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</si>
  <si>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</si>
  <si>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</si>
  <si>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</si>
  <si>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</si>
  <si>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</si>
  <si>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</si>
  <si>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</si>
  <si>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</si>
  <si>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</si>
  <si>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</si>
  <si>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</si>
  <si>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</si>
  <si>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</si>
  <si>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</si>
  <si>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</si>
  <si>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</si>
  <si>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</si>
  <si>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</si>
  <si>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</si>
  <si>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</si>
  <si>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</si>
  <si>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</si>
  <si>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</si>
  <si>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</si>
  <si>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</si>
  <si>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</si>
  <si>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</si>
  <si>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</si>
  <si>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</si>
  <si>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</si>
  <si>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</si>
  <si>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</si>
  <si>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</si>
  <si>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</si>
  <si>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</si>
  <si>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</si>
  <si>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</si>
  <si>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</si>
  <si>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</si>
  <si>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</si>
  <si>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</si>
  <si>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</si>
  <si>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</si>
  <si>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</si>
  <si>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</si>
  <si>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</si>
  <si>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</si>
  <si>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</si>
  <si>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</si>
  <si>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</si>
  <si>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</si>
  <si>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</si>
  <si>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</si>
  <si>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</si>
  <si>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</si>
  <si>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</si>
  <si>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</si>
  <si>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</si>
  <si>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</si>
  <si>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</si>
  <si>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</si>
  <si>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</si>
  <si>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</si>
  <si>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</si>
  <si>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</si>
  <si>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</si>
  <si>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</si>
  <si>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</si>
  <si>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</si>
  <si>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</si>
  <si>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</si>
  <si>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</si>
  <si>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</si>
  <si>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</si>
  <si>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</si>
  <si>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</si>
  <si>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</si>
  <si>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</si>
  <si>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</si>
  <si>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</si>
  <si>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</si>
  <si>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</si>
  <si>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</si>
  <si>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</si>
  <si>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</si>
  <si>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</si>
  <si>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</si>
  <si>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</si>
  <si>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</si>
  <si>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</si>
  <si>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</si>
  <si>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</si>
  <si>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</si>
  <si>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</si>
  <si>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</si>
  <si>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</si>
  <si>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</si>
  <si>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</si>
  <si>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</si>
  <si>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</si>
  <si>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</si>
  <si>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</si>
  <si>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</si>
  <si>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</si>
  <si>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</si>
  <si>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</si>
  <si>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</si>
  <si>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</si>
  <si>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</si>
  <si>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</si>
  <si>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</si>
  <si>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</si>
  <si>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</si>
  <si>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</si>
  <si>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</si>
  <si>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</si>
  <si>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</si>
  <si>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</si>
  <si>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</si>
  <si>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</si>
  <si>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</si>
  <si>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</si>
  <si>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</si>
  <si>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</si>
  <si>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</si>
  <si>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</si>
  <si>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</si>
  <si>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</si>
  <si>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</si>
  <si>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</si>
  <si>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</si>
  <si>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</si>
  <si>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</si>
  <si>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</si>
  <si>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</si>
  <si>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</si>
  <si>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</si>
  <si>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</si>
  <si>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</si>
  <si>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</si>
  <si>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</si>
  <si>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</si>
  <si>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</si>
  <si>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</si>
  <si>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</si>
  <si>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</si>
  <si>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</si>
  <si>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</si>
  <si>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</si>
  <si>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</si>
  <si>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</si>
  <si>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</si>
  <si>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</si>
  <si>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</si>
  <si>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</si>
  <si>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</si>
  <si>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</si>
  <si>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</si>
  <si>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</si>
  <si>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</si>
  <si>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</si>
  <si>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</si>
  <si>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</si>
  <si>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</si>
  <si>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</si>
  <si>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</si>
  <si>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</si>
  <si>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</si>
  <si>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</si>
  <si>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</si>
  <si>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</si>
  <si>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</si>
  <si>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</si>
  <si>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</si>
  <si>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</si>
  <si>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</si>
  <si>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</si>
  <si>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</si>
  <si>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</si>
  <si>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</si>
  <si>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</si>
  <si>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</si>
  <si>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</si>
  <si>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</si>
  <si>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</si>
  <si>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</si>
  <si>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</si>
  <si>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</si>
  <si>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</si>
  <si>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</si>
  <si>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</si>
  <si>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</si>
  <si>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</si>
  <si>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</si>
  <si>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</si>
  <si>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</si>
  <si>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</si>
  <si>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</si>
  <si>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</si>
  <si>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</si>
  <si>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</si>
  <si>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</si>
  <si>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</si>
  <si>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</si>
  <si>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</si>
  <si>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</si>
  <si>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</si>
  <si>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</si>
  <si>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</si>
  <si>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</si>
  <si>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</si>
  <si>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</si>
  <si>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</si>
  <si>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</si>
  <si>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</si>
  <si>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</si>
  <si>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</si>
  <si>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</si>
  <si>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</si>
  <si>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</si>
  <si>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</si>
  <si>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</si>
  <si>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</si>
  <si>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</si>
  <si>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</si>
  <si>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</si>
  <si>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</si>
  <si>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</si>
  <si>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</si>
  <si>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</si>
  <si>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</si>
  <si>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</si>
  <si>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</si>
  <si>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</si>
  <si>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</si>
  <si>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</si>
  <si>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</si>
  <si>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</si>
  <si>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</si>
  <si>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</si>
  <si>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</si>
  <si>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</si>
  <si>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</si>
  <si>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</si>
  <si>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</si>
  <si>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</si>
  <si>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</si>
  <si>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</si>
  <si>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</si>
  <si>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</si>
  <si>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</si>
  <si>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</si>
  <si>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</si>
  <si>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</si>
  <si>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</si>
  <si>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</si>
  <si>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</si>
  <si>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</si>
  <si>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</si>
  <si>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</si>
  <si>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</si>
  <si>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</si>
  <si>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</si>
  <si>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</si>
  <si>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</si>
  <si>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</si>
  <si>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</si>
  <si>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</si>
  <si>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</si>
  <si>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</si>
  <si>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</si>
  <si>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</si>
  <si>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</si>
  <si>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</si>
  <si>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</si>
  <si>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</si>
  <si>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</si>
  <si>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</si>
  <si>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</si>
  <si>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</si>
  <si>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</si>
  <si>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</si>
  <si>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</si>
  <si>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</si>
  <si>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</si>
  <si>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</si>
  <si>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</si>
  <si>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</si>
  <si>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</si>
  <si>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</si>
  <si>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</si>
  <si>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</si>
  <si>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</si>
  <si>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</si>
  <si>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</si>
  <si>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</si>
  <si>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</si>
  <si>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</si>
  <si>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</si>
  <si>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</si>
  <si>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</si>
  <si>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</si>
  <si>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</si>
  <si>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</si>
  <si>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</si>
  <si>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</si>
  <si>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</si>
  <si>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</si>
  <si>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</si>
  <si>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</si>
  <si>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</si>
  <si>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</si>
  <si>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</si>
  <si>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</si>
  <si>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</si>
  <si>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</si>
  <si>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</si>
  <si>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</si>
  <si>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</si>
  <si>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</si>
  <si>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</si>
  <si>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</si>
  <si>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</si>
  <si>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</si>
  <si>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</si>
  <si>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</si>
  <si>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</si>
  <si>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</si>
  <si>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</si>
  <si>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</si>
  <si>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</si>
  <si>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</si>
  <si>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</si>
  <si>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</si>
  <si>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</si>
  <si>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</si>
  <si>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</si>
  <si>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</si>
  <si>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</si>
  <si>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</si>
  <si>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</si>
  <si>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</si>
  <si>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</si>
  <si>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</si>
  <si>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</si>
  <si>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</si>
  <si>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</si>
  <si>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</si>
  <si>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</si>
  <si>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</si>
  <si>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</si>
  <si>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</si>
  <si>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</si>
  <si>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</si>
  <si>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</si>
  <si>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</si>
  <si>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</si>
  <si>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</si>
  <si>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</si>
  <si>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</si>
  <si>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</si>
  <si>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</si>
  <si>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</si>
  <si>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</si>
  <si>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</si>
  <si>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</si>
  <si>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</si>
  <si>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</si>
  <si>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</si>
  <si>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</si>
  <si>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</si>
  <si>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</si>
  <si>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</si>
  <si>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</si>
  <si>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</si>
  <si>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</si>
  <si>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</si>
  <si>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</si>
  <si>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</si>
  <si>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</si>
  <si>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</si>
  <si>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</si>
  <si>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</si>
  <si>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</si>
  <si>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</si>
  <si>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</si>
  <si>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</si>
  <si>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</si>
  <si>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</si>
  <si>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</si>
  <si>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</si>
  <si>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</si>
  <si>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</si>
  <si>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</si>
  <si>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</si>
  <si>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</si>
  <si>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</si>
  <si>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</si>
  <si>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</si>
  <si>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</si>
  <si>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</si>
  <si>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</si>
  <si>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</si>
  <si>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</si>
  <si>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</si>
  <si>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</si>
  <si>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</si>
  <si>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</si>
  <si>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</si>
  <si>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</si>
  <si>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</si>
  <si>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</si>
  <si>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</si>
  <si>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</si>
  <si>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</si>
  <si>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</si>
  <si>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</si>
  <si>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</si>
  <si>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</si>
  <si>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</si>
  <si>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</si>
  <si>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</si>
  <si>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</si>
  <si>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</si>
  <si>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</si>
  <si>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</si>
  <si>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</si>
  <si>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</si>
  <si>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</si>
  <si>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</si>
  <si>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</si>
  <si>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</si>
  <si>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</si>
  <si>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</si>
  <si>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</si>
  <si>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</si>
  <si>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</si>
  <si>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</si>
  <si>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</si>
  <si>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</si>
  <si>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</si>
  <si>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</si>
  <si>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</si>
  <si>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</si>
  <si>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</si>
  <si>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</si>
  <si>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</si>
  <si>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</si>
  <si>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</si>
  <si>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</si>
  <si>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</si>
  <si>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</si>
  <si>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</si>
  <si>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</si>
  <si>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</si>
  <si>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</si>
  <si>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</si>
  <si>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</si>
  <si>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</si>
  <si>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</si>
  <si>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</si>
  <si>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</si>
  <si>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</si>
  <si>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</si>
  <si>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</si>
  <si>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</si>
  <si>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</si>
  <si>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</si>
  <si>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</si>
  <si>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</si>
  <si>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</si>
  <si>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</si>
  <si>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</si>
  <si>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</si>
  <si>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</si>
  <si>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</si>
  <si>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</si>
  <si>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</si>
  <si>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</si>
  <si>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</si>
  <si>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</si>
  <si>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</si>
  <si>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</si>
  <si>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</si>
  <si>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</si>
  <si>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</si>
  <si>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</si>
  <si>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</si>
  <si>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</si>
  <si>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</si>
  <si>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</si>
  <si>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</si>
  <si>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</si>
  <si>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</si>
  <si>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</si>
  <si>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</si>
  <si>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</si>
  <si>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</si>
  <si>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</si>
  <si>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</si>
  <si>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</si>
  <si>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</si>
  <si>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</si>
  <si>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</si>
  <si>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</si>
  <si>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</si>
  <si>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</si>
  <si>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</si>
  <si>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</si>
  <si>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</si>
  <si>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</si>
  <si>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</si>
  <si>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</si>
  <si>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</si>
  <si>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</si>
  <si>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</si>
  <si>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</si>
  <si>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</si>
  <si>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</si>
  <si>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</si>
  <si>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</si>
  <si>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</si>
  <si>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</si>
  <si>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</si>
  <si>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</si>
  <si>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</si>
  <si>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</si>
  <si>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</si>
  <si>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</si>
  <si>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</si>
  <si>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</si>
  <si>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</si>
  <si>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</si>
  <si>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</si>
  <si>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</si>
  <si>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</si>
  <si>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</si>
  <si>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</si>
  <si>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</si>
  <si>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</si>
  <si>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</si>
  <si>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</si>
  <si>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</si>
  <si>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</si>
  <si>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</si>
  <si>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</si>
  <si>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</si>
  <si>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</si>
  <si>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</si>
  <si>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</si>
  <si>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</si>
  <si>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</si>
  <si>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</si>
  <si>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</si>
  <si>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</si>
  <si>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</si>
  <si>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</si>
  <si>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</si>
  <si>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</si>
  <si>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</si>
  <si>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</si>
  <si>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</si>
  <si>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</si>
  <si>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</si>
  <si>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</si>
  <si>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</si>
  <si>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</si>
  <si>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</si>
  <si>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</si>
  <si>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</si>
  <si>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</si>
  <si>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</si>
  <si>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</si>
  <si>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</si>
  <si>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</si>
  <si>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</si>
  <si>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</si>
  <si>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</si>
  <si>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</si>
  <si>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</si>
  <si>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</si>
  <si>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</si>
  <si>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</si>
  <si>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</si>
  <si>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</si>
  <si>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</si>
  <si>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</si>
  <si>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</si>
  <si>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</si>
  <si>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</si>
  <si>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</si>
  <si>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</si>
  <si>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</si>
  <si>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</si>
  <si>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</si>
  <si>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</si>
  <si>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</si>
  <si>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</si>
  <si>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</si>
  <si>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</si>
  <si>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</si>
  <si>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</si>
  <si>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</si>
  <si>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</si>
  <si>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</si>
  <si>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</si>
  <si>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</si>
  <si>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</si>
  <si>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</si>
  <si>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</si>
  <si>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</si>
  <si>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</si>
  <si>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</si>
  <si>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</si>
  <si>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</si>
  <si>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</si>
  <si>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</si>
  <si>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</si>
  <si>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</si>
  <si>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</si>
  <si>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</si>
  <si>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</si>
  <si>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</si>
  <si>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</si>
  <si>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</si>
  <si>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</si>
  <si>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</si>
  <si>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</si>
  <si>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</si>
  <si>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</si>
  <si>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</si>
  <si>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</si>
  <si>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</si>
  <si>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</si>
  <si>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</si>
  <si>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</si>
  <si>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</si>
  <si>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</si>
  <si>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</si>
  <si>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</si>
  <si>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</si>
  <si>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</si>
  <si>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</si>
  <si>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</si>
  <si>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</si>
  <si>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</si>
  <si>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</si>
  <si>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</si>
  <si>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</si>
  <si>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</si>
  <si>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</si>
  <si>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</si>
  <si>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</si>
  <si>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</si>
  <si>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</si>
  <si>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</si>
  <si>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</si>
  <si>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</si>
  <si>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</si>
  <si>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</si>
  <si>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</si>
  <si>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</si>
  <si>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</si>
  <si>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</si>
  <si>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</si>
  <si>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</si>
  <si>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</si>
  <si>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</si>
  <si>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</si>
  <si>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</si>
  <si>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</si>
  <si>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</si>
  <si>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</si>
  <si>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</si>
  <si>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</si>
  <si>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</si>
  <si>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</si>
  <si>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</si>
  <si>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</si>
  <si>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</si>
  <si>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</si>
  <si>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</si>
  <si>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</si>
  <si>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</si>
  <si>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</si>
  <si>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</si>
  <si>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</si>
  <si>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</si>
  <si>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</si>
  <si>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</si>
  <si>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</si>
  <si>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</si>
  <si>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</si>
  <si>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</si>
  <si>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</si>
  <si>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</si>
  <si>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</si>
  <si>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</si>
  <si>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</si>
  <si>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</si>
  <si>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</si>
  <si>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</si>
  <si>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</si>
  <si>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</si>
  <si>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</si>
  <si>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</si>
  <si>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</si>
  <si>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</si>
  <si>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</si>
  <si>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</si>
  <si>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</si>
  <si>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</si>
  <si>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</si>
  <si>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</si>
  <si>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</si>
  <si>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</si>
  <si>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</si>
  <si>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</si>
  <si>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</si>
  <si>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</si>
  <si>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</si>
  <si>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</si>
  <si>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</si>
  <si>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</si>
  <si>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</si>
  <si>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</si>
  <si>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</si>
  <si>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</si>
  <si>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</si>
  <si>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</si>
  <si>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</si>
  <si>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</si>
  <si>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</si>
  <si>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</si>
  <si>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</si>
  <si>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</si>
  <si>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</si>
  <si>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</si>
  <si>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</si>
  <si>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</si>
  <si>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</si>
  <si>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</si>
  <si>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</si>
  <si>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</si>
  <si>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</si>
  <si>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</si>
  <si>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</si>
  <si>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</si>
  <si>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</si>
  <si>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</si>
  <si>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</si>
  <si>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</si>
  <si>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</si>
  <si>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</si>
  <si>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</si>
  <si>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</si>
  <si>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</si>
  <si>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</si>
  <si>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</si>
  <si>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</si>
  <si>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</si>
  <si>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</si>
  <si>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</si>
  <si>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</si>
  <si>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</si>
  <si>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</si>
  <si>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</si>
  <si>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</si>
  <si>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</si>
  <si>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</si>
  <si>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</si>
  <si>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</si>
  <si>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</si>
  <si>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</si>
  <si>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</si>
  <si>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</si>
  <si>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</si>
  <si>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</si>
  <si>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</si>
  <si>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</si>
  <si>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</si>
  <si>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</si>
  <si>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</si>
  <si>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</si>
  <si>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</si>
  <si>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</si>
  <si>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</si>
  <si>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</si>
  <si>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</si>
  <si>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</si>
  <si>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</si>
  <si>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</si>
  <si>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</si>
  <si>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</si>
  <si>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</si>
  <si>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</si>
  <si>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</si>
  <si>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</si>
  <si>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</si>
  <si>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</si>
  <si>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</si>
  <si>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</si>
  <si>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</si>
  <si>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</si>
  <si>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</si>
  <si>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</si>
  <si>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</si>
  <si>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</si>
  <si>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</si>
  <si>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</si>
  <si>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</si>
  <si>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</si>
  <si>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</si>
  <si>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</si>
  <si>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</si>
  <si>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</si>
  <si>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</si>
  <si>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</si>
  <si>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</si>
  <si>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</si>
  <si>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</si>
  <si>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</si>
  <si>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</si>
  <si>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</si>
  <si>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</si>
  <si>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</si>
  <si>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</si>
  <si>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</si>
  <si>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</si>
  <si>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</si>
  <si>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</si>
  <si>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</si>
  <si>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</si>
  <si>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</si>
  <si>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</si>
  <si>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</si>
  <si>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</si>
  <si>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</si>
  <si>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</si>
  <si>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</si>
  <si>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</si>
  <si>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</si>
  <si>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</si>
  <si>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</si>
  <si>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</si>
  <si>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</si>
  <si>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</si>
  <si>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</si>
  <si>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</si>
  <si>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</si>
  <si>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</si>
  <si>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</si>
  <si>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</si>
  <si>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</si>
  <si>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</si>
  <si>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</si>
  <si>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</si>
  <si>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</si>
  <si>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</si>
  <si>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</si>
  <si>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</si>
  <si>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</si>
  <si>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</si>
  <si>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</si>
  <si>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</si>
  <si>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</si>
  <si>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</si>
  <si>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</si>
  <si>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</si>
  <si>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</si>
  <si>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</si>
  <si>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</si>
  <si>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</si>
  <si>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</si>
  <si>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</si>
  <si>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</si>
  <si>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</si>
  <si>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</si>
  <si>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</si>
  <si>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</si>
  <si>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</si>
  <si>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</si>
  <si>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</si>
  <si>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</si>
  <si>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</si>
  <si>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</si>
  <si>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</si>
  <si>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</si>
  <si>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</si>
  <si>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</si>
  <si>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</si>
  <si>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</si>
  <si>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</si>
  <si>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</si>
  <si>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</si>
  <si>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</si>
  <si>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</si>
  <si>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</si>
  <si>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</si>
  <si>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</si>
  <si>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</si>
  <si>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</si>
  <si>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</si>
  <si>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</si>
  <si>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</si>
  <si>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</si>
  <si>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</si>
  <si>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</si>
  <si>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</si>
  <si>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</si>
  <si>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</si>
  <si>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</si>
  <si>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</si>
  <si>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</si>
  <si>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</si>
  <si>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</si>
  <si>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</si>
  <si>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</si>
  <si>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</si>
  <si>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</si>
  <si>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</si>
  <si>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</si>
  <si>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</si>
  <si>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</si>
  <si>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</si>
  <si>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</si>
  <si>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</si>
  <si>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</si>
  <si>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</si>
  <si>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</si>
  <si>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</si>
  <si>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</si>
  <si>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</si>
  <si>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</si>
  <si>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</si>
  <si>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</si>
  <si>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</si>
  <si>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</si>
  <si>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</si>
  <si>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</si>
  <si>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</si>
  <si>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</si>
  <si>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</si>
  <si>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</si>
  <si>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</si>
  <si>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</si>
  <si>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</si>
  <si>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</si>
  <si>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</si>
  <si>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</si>
  <si>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</si>
  <si>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</si>
  <si>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</si>
  <si>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</si>
  <si>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</si>
  <si>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</si>
  <si>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</si>
  <si>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</si>
  <si>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</si>
  <si>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</si>
  <si>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</si>
  <si>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</si>
  <si>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</si>
  <si>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</si>
  <si>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</si>
  <si>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</si>
  <si>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</si>
  <si>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</si>
  <si>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</si>
  <si>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</si>
  <si>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</si>
  <si>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</si>
  <si>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</si>
  <si>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</si>
  <si>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</si>
  <si>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</si>
  <si>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</si>
  <si>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</si>
  <si>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</si>
  <si>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</si>
  <si>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</si>
  <si>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</si>
  <si>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</si>
  <si>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</si>
  <si>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</si>
  <si>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</si>
  <si>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</si>
  <si>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</si>
  <si>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</si>
  <si>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</si>
  <si>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</si>
  <si>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</si>
  <si>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</si>
  <si>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</si>
  <si>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</si>
  <si>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</si>
  <si>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</si>
  <si>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</si>
  <si>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</si>
  <si>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</si>
  <si>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</si>
  <si>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</si>
  <si>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</si>
  <si>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</si>
  <si>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</si>
  <si>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</si>
  <si>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</si>
  <si>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</si>
  <si>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</si>
  <si>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</si>
  <si>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</si>
  <si>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</si>
  <si>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</si>
  <si>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</si>
  <si>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</si>
  <si>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</si>
  <si>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</si>
  <si>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</si>
  <si>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</si>
  <si>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</si>
  <si>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</si>
  <si>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</si>
  <si>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</si>
  <si>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</si>
  <si>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</si>
  <si>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</si>
  <si>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</si>
  <si>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</si>
  <si>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</si>
  <si>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</si>
  <si>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</si>
  <si>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</si>
  <si>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</si>
  <si>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</si>
  <si>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</si>
  <si>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</si>
  <si>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</si>
  <si>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</si>
  <si>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</si>
  <si>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</si>
  <si>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</si>
  <si>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</si>
  <si>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</si>
  <si>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</si>
  <si>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</si>
  <si>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</si>
  <si>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</si>
  <si>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</si>
  <si>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</si>
  <si>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</si>
  <si>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</si>
  <si>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</si>
  <si>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</si>
  <si>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</si>
  <si>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</si>
  <si>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</si>
  <si>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</si>
  <si>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</si>
  <si>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</si>
  <si>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</si>
  <si>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</si>
  <si>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</si>
  <si>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</si>
  <si>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</si>
  <si>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</si>
  <si>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</si>
  <si>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</si>
  <si>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</si>
  <si>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</si>
  <si>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</si>
  <si>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</si>
  <si>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</si>
  <si>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</si>
  <si>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</si>
  <si>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</si>
  <si>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</si>
  <si>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</si>
  <si>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</si>
  <si>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</si>
  <si>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</si>
  <si>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</si>
  <si>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</si>
  <si>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</si>
  <si>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</si>
  <si>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</si>
  <si>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</si>
  <si>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</si>
  <si>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</si>
  <si>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</si>
  <si>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</si>
  <si>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</si>
  <si>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</si>
  <si>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</si>
  <si>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</si>
  <si>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</si>
  <si>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</si>
  <si>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</si>
  <si>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</si>
  <si>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</si>
  <si>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</si>
  <si>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</si>
  <si>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</si>
  <si>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</si>
  <si>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</si>
  <si>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</si>
  <si>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</si>
  <si>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</si>
  <si>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</si>
  <si>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</si>
  <si>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</si>
  <si>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</si>
  <si>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</si>
  <si>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</si>
  <si>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</si>
  <si>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</si>
  <si>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</si>
  <si>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</si>
  <si>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</si>
  <si>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</si>
  <si>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</si>
  <si>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</si>
  <si>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</si>
  <si>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</si>
  <si>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</si>
  <si>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</si>
  <si>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</si>
  <si>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</si>
  <si>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</si>
  <si>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</si>
  <si>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</si>
  <si>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</si>
  <si>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</si>
  <si>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</si>
  <si>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</si>
  <si>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</si>
  <si>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</si>
  <si>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</si>
  <si>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</si>
  <si>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</si>
  <si>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</si>
  <si>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</si>
  <si>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</si>
  <si>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</si>
  <si>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</si>
  <si>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</si>
  <si>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</si>
  <si>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</si>
  <si>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</si>
  <si>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</si>
  <si>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</si>
  <si>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</si>
  <si>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</si>
  <si>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</si>
  <si>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</si>
  <si>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</si>
  <si>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</si>
  <si>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</si>
  <si>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</si>
  <si>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</si>
  <si>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</si>
  <si>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</si>
  <si>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</si>
  <si>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</si>
  <si>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</si>
  <si>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</si>
  <si>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</si>
  <si>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</si>
  <si>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</si>
  <si>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</si>
  <si>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</si>
  <si>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</si>
  <si>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</si>
  <si>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</si>
  <si>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</si>
  <si>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</si>
  <si>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</si>
  <si>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</si>
  <si>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</si>
  <si>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</si>
  <si>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</si>
  <si>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</si>
  <si>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</si>
  <si>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</si>
  <si>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</si>
  <si>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</si>
  <si>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</si>
  <si>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</si>
  <si>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</si>
  <si>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</si>
  <si>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</si>
  <si>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</si>
  <si>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</si>
  <si>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</si>
  <si>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</si>
  <si>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</si>
  <si>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</si>
  <si>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</si>
  <si>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</si>
  <si>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</si>
  <si>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</si>
  <si>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</si>
  <si>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</si>
  <si>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</si>
  <si>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</si>
  <si>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</si>
  <si>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</si>
  <si>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</si>
  <si>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</si>
  <si>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</si>
  <si>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</si>
  <si>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</si>
  <si>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</si>
  <si>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</si>
  <si>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</si>
  <si>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</si>
  <si>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</si>
  <si>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</si>
  <si>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</si>
  <si>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</si>
  <si>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</si>
  <si>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</si>
  <si>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</si>
  <si>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</si>
  <si>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</si>
  <si>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</si>
  <si>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</si>
  <si>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</si>
  <si>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</si>
  <si>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</si>
  <si>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</si>
  <si>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</si>
  <si>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</si>
  <si>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</si>
  <si>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</si>
  <si>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</si>
  <si>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</si>
  <si>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</si>
  <si>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</si>
  <si>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</si>
  <si>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</si>
  <si>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</si>
  <si>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</si>
  <si>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</si>
  <si>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</si>
  <si>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</si>
  <si>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</si>
  <si>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</si>
  <si>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</si>
  <si>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</si>
  <si>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</si>
  <si>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</si>
  <si>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</si>
  <si>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</si>
  <si>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</si>
  <si>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</si>
  <si>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</si>
  <si>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</si>
  <si>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</si>
  <si>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</si>
  <si>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</si>
  <si>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</si>
  <si>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</si>
  <si>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</si>
  <si>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</si>
  <si>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</si>
  <si>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</si>
  <si>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</si>
  <si>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</si>
  <si>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</si>
  <si>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</si>
  <si>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</si>
  <si>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</si>
  <si>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</si>
  <si>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</si>
  <si>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</si>
  <si>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</si>
  <si>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</si>
  <si>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</si>
  <si>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</si>
  <si>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</si>
  <si>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</si>
  <si>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</si>
  <si>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</si>
  <si>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</si>
  <si>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</si>
  <si>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</si>
  <si>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</si>
  <si>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</si>
  <si>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</si>
  <si>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</si>
  <si>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</si>
  <si>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</si>
  <si>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</si>
  <si>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</si>
  <si>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</si>
  <si>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</si>
  <si>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</si>
  <si>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</si>
  <si>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</si>
  <si>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</si>
  <si>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</si>
  <si>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</si>
  <si>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</si>
  <si>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</si>
  <si>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</si>
  <si>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</si>
  <si>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</si>
  <si>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</si>
  <si>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</si>
  <si>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</si>
  <si>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</si>
  <si>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</si>
  <si>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</si>
  <si>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</si>
  <si>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</si>
  <si>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</si>
  <si>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</si>
  <si>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</si>
  <si>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</si>
  <si>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</si>
  <si>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</si>
  <si>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</si>
  <si>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</si>
  <si>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</si>
  <si>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</si>
  <si>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</si>
  <si>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</si>
  <si>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</si>
  <si>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</si>
  <si>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</si>
  <si>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</si>
  <si>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</si>
  <si>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</si>
  <si>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</si>
  <si>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</si>
  <si>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</si>
  <si>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</si>
  <si>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</si>
  <si>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</si>
  <si>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</si>
  <si>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</si>
  <si>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</si>
  <si>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</si>
  <si>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</si>
  <si>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</si>
  <si>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</si>
  <si>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</si>
  <si>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</si>
  <si>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</si>
  <si>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</si>
  <si>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</si>
  <si>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</si>
  <si>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</si>
  <si>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</si>
  <si>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</si>
  <si>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</si>
  <si>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</si>
  <si>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</si>
  <si>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</si>
  <si>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</si>
  <si>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</si>
  <si>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</si>
  <si>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</si>
  <si>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</si>
  <si>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</si>
  <si>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</si>
  <si>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</si>
  <si>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</si>
  <si>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</si>
  <si>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</si>
  <si>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</si>
  <si>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</si>
  <si>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</si>
  <si>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</si>
  <si>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</si>
  <si>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</si>
  <si>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</si>
  <si>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</si>
  <si>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</si>
  <si>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</si>
  <si>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</si>
  <si>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</si>
  <si>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</si>
  <si>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</si>
  <si>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</si>
  <si>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</si>
  <si>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</si>
  <si>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</si>
  <si>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</si>
  <si>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</si>
  <si>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</si>
  <si>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</si>
  <si>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</si>
  <si>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</si>
  <si>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</si>
  <si>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</si>
  <si>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</si>
  <si>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</si>
  <si>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</si>
  <si>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</si>
  <si>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</si>
  <si>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</si>
  <si>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</si>
  <si>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</si>
  <si>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</si>
  <si>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</si>
  <si>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</si>
  <si>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</si>
  <si>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</si>
  <si>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</si>
  <si>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</si>
  <si>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</si>
  <si>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</si>
  <si>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</si>
  <si>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</si>
  <si>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</si>
  <si>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</si>
  <si>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</si>
  <si>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</si>
  <si>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</si>
  <si>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</si>
  <si>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</si>
  <si>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</si>
  <si>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</si>
  <si>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</si>
  <si>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</si>
  <si>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</si>
  <si>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</si>
  <si>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</si>
  <si>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</si>
  <si>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</si>
  <si>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</si>
  <si>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</si>
  <si>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</si>
  <si>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</si>
  <si>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</si>
  <si>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</si>
  <si>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</si>
  <si>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</si>
  <si>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</si>
  <si>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</si>
  <si>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</si>
  <si>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</si>
  <si>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</si>
  <si>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</si>
  <si>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</si>
  <si>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</si>
  <si>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</si>
  <si>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</si>
  <si>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</si>
  <si>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</si>
  <si>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</si>
  <si>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</si>
  <si>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</si>
  <si>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</si>
  <si>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</si>
  <si>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</si>
  <si>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</si>
  <si>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</si>
  <si>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</si>
  <si>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</si>
  <si>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</si>
  <si>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</si>
  <si>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</si>
  <si>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</si>
  <si>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</si>
  <si>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</si>
  <si>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</si>
  <si>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</si>
  <si>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</si>
  <si>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</si>
  <si>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</si>
  <si>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</si>
  <si>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</si>
  <si>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</si>
  <si>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</si>
  <si>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</si>
  <si>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</si>
  <si>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</si>
  <si>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</si>
  <si>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</si>
  <si>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</si>
  <si>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</si>
  <si>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</si>
  <si>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</si>
  <si>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</si>
  <si>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</si>
  <si>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</si>
  <si>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</si>
  <si>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</si>
  <si>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</si>
  <si>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</si>
  <si>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</si>
  <si>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</si>
  <si>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</si>
  <si>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</si>
  <si>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</si>
  <si>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</si>
  <si>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</si>
  <si>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</si>
  <si>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</si>
  <si>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</si>
  <si>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</si>
  <si>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</si>
  <si>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</si>
  <si>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</si>
  <si>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</si>
  <si>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</si>
  <si>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</si>
  <si>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</si>
  <si>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</si>
  <si>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</si>
  <si>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</si>
  <si>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</si>
  <si>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</si>
  <si>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</si>
  <si>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</si>
  <si>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</si>
  <si>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</si>
  <si>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</si>
  <si>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</si>
  <si>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</si>
  <si>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</si>
  <si>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</si>
  <si>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</si>
  <si>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</si>
  <si>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</si>
  <si>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</si>
  <si>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</si>
  <si>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</si>
  <si>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</si>
  <si>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</si>
  <si>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</si>
  <si>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</si>
  <si>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</si>
  <si>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</si>
  <si>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</si>
  <si>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</si>
  <si>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</si>
  <si>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</si>
  <si>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</si>
  <si>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</si>
  <si>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</si>
  <si>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</si>
  <si>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</si>
  <si>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</si>
  <si>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</si>
  <si>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</si>
  <si>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</si>
  <si>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</si>
  <si>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</si>
  <si>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</si>
  <si>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</si>
  <si>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</si>
  <si>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</si>
  <si>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</si>
  <si>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</si>
  <si>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</si>
  <si>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</si>
  <si>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</si>
  <si>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</si>
  <si>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</si>
  <si>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</si>
  <si>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</si>
  <si>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</si>
  <si>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</si>
  <si>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</si>
  <si>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</si>
  <si>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</si>
  <si>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</si>
  <si>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</si>
  <si>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</si>
  <si>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</si>
  <si>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</si>
  <si>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</si>
  <si>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</si>
  <si>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</si>
  <si>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</si>
  <si>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</si>
  <si>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</si>
  <si>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</si>
  <si>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</si>
  <si>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</si>
  <si>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</si>
  <si>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</si>
  <si>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</si>
  <si>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</si>
  <si>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</si>
  <si>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</si>
  <si>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</si>
  <si>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</si>
  <si>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</si>
  <si>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</si>
  <si>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</si>
  <si>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</si>
  <si>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</si>
  <si>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</si>
  <si>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</si>
  <si>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</si>
  <si>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</si>
  <si>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</si>
  <si>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</si>
  <si>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</si>
  <si>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</si>
  <si>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</si>
  <si>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</si>
  <si>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</si>
  <si>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</si>
  <si>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</si>
  <si>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</si>
  <si>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</si>
  <si>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</si>
  <si>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</si>
  <si>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</si>
  <si>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</si>
  <si>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</si>
  <si>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</si>
  <si>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</si>
  <si>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</si>
  <si>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</si>
  <si>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</si>
  <si>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</si>
  <si>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</si>
  <si>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</si>
  <si>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</si>
  <si>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</si>
  <si>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</si>
  <si>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</si>
  <si>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</si>
  <si>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</si>
  <si>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</si>
  <si>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</si>
  <si>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</si>
  <si>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</si>
  <si>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</si>
  <si>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</si>
  <si>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</si>
  <si>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</si>
  <si>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</si>
  <si>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</si>
  <si>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</si>
  <si>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</si>
  <si>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</si>
  <si>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</si>
  <si>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</si>
  <si>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</si>
  <si>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</si>
  <si>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</si>
  <si>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</si>
  <si>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</si>
  <si>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</si>
  <si>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</si>
  <si>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</si>
  <si>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</si>
  <si>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</si>
  <si>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</si>
  <si>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</si>
  <si>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</si>
  <si>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</si>
  <si>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</si>
  <si>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</si>
  <si>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</si>
  <si>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</si>
  <si>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</si>
  <si>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</si>
  <si>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</si>
  <si>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</si>
  <si>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</si>
  <si>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</si>
  <si>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</si>
  <si>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</si>
  <si>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</si>
  <si>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</si>
  <si>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</si>
  <si>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</si>
  <si>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</si>
  <si>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</si>
  <si>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</si>
  <si>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</si>
  <si>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</si>
  <si>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</si>
  <si>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</si>
  <si>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</si>
  <si>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</si>
  <si>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</si>
  <si>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</si>
  <si>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</si>
  <si>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</si>
  <si>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</si>
  <si>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</si>
  <si>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</si>
  <si>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</si>
  <si>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</si>
  <si>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</si>
  <si>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</si>
  <si>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</si>
  <si>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</si>
  <si>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</si>
  <si>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</si>
  <si>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</si>
  <si>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</si>
  <si>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</si>
  <si>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</si>
  <si>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</si>
  <si>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</si>
  <si>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</si>
  <si>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</si>
  <si>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</si>
  <si>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</si>
  <si>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</si>
  <si>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</si>
  <si>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</si>
  <si>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</si>
  <si>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</si>
  <si>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</si>
  <si>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</si>
  <si>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</si>
  <si>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</si>
  <si>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</si>
  <si>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</si>
  <si>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</si>
  <si>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</si>
  <si>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</si>
  <si>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</si>
  <si>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</si>
  <si>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</si>
  <si>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</si>
  <si>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</si>
  <si>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</si>
  <si>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</si>
  <si>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</si>
  <si>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</si>
  <si>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</si>
  <si>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</si>
  <si>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</si>
  <si>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</si>
  <si>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</si>
  <si>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</si>
  <si>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</si>
  <si>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</si>
  <si>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</si>
  <si>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</si>
  <si>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</si>
  <si>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</si>
  <si>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</si>
  <si>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</si>
  <si>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</si>
  <si>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</si>
  <si>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</si>
  <si>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</si>
  <si>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</si>
  <si>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</si>
  <si>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</si>
  <si>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</si>
  <si>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</si>
  <si>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</si>
  <si>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</si>
  <si>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</si>
  <si>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</si>
  <si>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</si>
  <si>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</si>
  <si>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</si>
  <si>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</si>
  <si>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</si>
  <si>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</si>
  <si>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</si>
  <si>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</si>
  <si>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</si>
  <si>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</si>
  <si>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</si>
  <si>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</si>
  <si>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</si>
  <si>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</si>
  <si>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</si>
  <si>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</si>
  <si>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</si>
  <si>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</si>
  <si>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</si>
  <si>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</si>
  <si>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</si>
  <si>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</si>
  <si>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</si>
  <si>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</si>
  <si>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</si>
  <si>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</si>
  <si>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</si>
  <si>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</si>
  <si>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</si>
  <si>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</si>
  <si>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</si>
  <si>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</si>
  <si>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</si>
  <si>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</si>
  <si>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</si>
  <si>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</si>
  <si>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</si>
  <si>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</si>
  <si>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</si>
  <si>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</si>
  <si>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</si>
  <si>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</si>
  <si>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</si>
  <si>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</si>
  <si>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</si>
  <si>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</si>
  <si>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</si>
  <si>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</si>
  <si>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</si>
  <si>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</si>
  <si>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</si>
  <si>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</si>
  <si>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</si>
  <si>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</si>
  <si>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</si>
  <si>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</si>
  <si>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</si>
  <si>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</si>
  <si>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</si>
  <si>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</si>
  <si>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</si>
  <si>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</si>
  <si>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</si>
  <si>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</si>
  <si>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</si>
  <si>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</si>
  <si>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</si>
  <si>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</si>
  <si>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</si>
  <si>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</si>
  <si>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</si>
  <si>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</si>
  <si>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</si>
  <si>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</si>
  <si>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</si>
  <si>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</si>
  <si>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</si>
  <si>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</si>
  <si>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</si>
  <si>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</si>
  <si>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</si>
  <si>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</si>
  <si>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</si>
  <si>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</si>
  <si>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</si>
  <si>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</si>
  <si>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</si>
  <si>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</si>
  <si>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</si>
  <si>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</si>
  <si>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</si>
  <si>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</si>
  <si>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</si>
  <si>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</si>
  <si>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</si>
  <si>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</si>
  <si>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</si>
  <si>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</si>
  <si>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</si>
  <si>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</si>
  <si>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</si>
  <si>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</si>
  <si>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</si>
  <si>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</si>
  <si>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</si>
  <si>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</si>
  <si>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</si>
  <si>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</si>
  <si>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</si>
  <si>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</si>
  <si>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</si>
  <si>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</si>
  <si>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</si>
  <si>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</si>
  <si>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</si>
  <si>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</si>
  <si>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</si>
  <si>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</si>
  <si>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</si>
  <si>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</si>
  <si>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</si>
  <si>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</si>
  <si>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</si>
  <si>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</si>
  <si>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</si>
  <si>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</si>
  <si>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</si>
  <si>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</si>
  <si>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</si>
  <si>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</si>
  <si>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</si>
  <si>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</si>
  <si>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</si>
  <si>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</si>
  <si>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</si>
  <si>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</si>
  <si>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</si>
  <si>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</si>
  <si>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</si>
  <si>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</si>
  <si>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</si>
  <si>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</si>
  <si>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</si>
  <si>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</si>
  <si>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</si>
  <si>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</si>
  <si>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</si>
  <si>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</si>
  <si>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</si>
  <si>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</si>
  <si>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</si>
  <si>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</si>
  <si>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</si>
  <si>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</si>
  <si>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</si>
  <si>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</si>
  <si>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</si>
  <si>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</si>
  <si>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</si>
  <si>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</si>
  <si>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</si>
  <si>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</si>
  <si>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</si>
  <si>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</si>
  <si>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</si>
  <si>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</si>
  <si>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</si>
  <si>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</si>
  <si>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</si>
  <si>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</si>
  <si>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</si>
  <si>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</si>
  <si>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</si>
  <si>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</si>
  <si>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</si>
  <si>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</si>
  <si>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</si>
  <si>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</si>
  <si>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</si>
  <si>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</si>
  <si>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</si>
  <si>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</si>
  <si>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</si>
  <si>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</si>
  <si>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</si>
  <si>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</si>
  <si>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</si>
  <si>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</si>
  <si>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</si>
  <si>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</si>
  <si>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</si>
  <si>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</si>
  <si>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</si>
  <si>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</si>
  <si>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</si>
  <si>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</si>
  <si>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</si>
  <si>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</si>
  <si>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</si>
  <si>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</si>
  <si>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</si>
  <si>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</si>
  <si>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</si>
  <si>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</si>
  <si>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</si>
  <si>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</si>
  <si>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</si>
  <si>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</si>
  <si>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</si>
  <si>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</si>
  <si>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</si>
  <si>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</si>
  <si>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</si>
  <si>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</si>
  <si>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</si>
  <si>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</si>
  <si>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</si>
  <si>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</si>
  <si>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</si>
  <si>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</si>
  <si>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</si>
  <si>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</si>
  <si>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</si>
  <si>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</si>
  <si>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</si>
  <si>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</si>
  <si>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</si>
  <si>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</si>
  <si>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</si>
  <si>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</si>
  <si>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</si>
  <si>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</si>
  <si>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</si>
  <si>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</si>
  <si>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</si>
  <si>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</si>
  <si>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</si>
  <si>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</si>
  <si>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</si>
  <si>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</si>
  <si>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</si>
  <si>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</si>
  <si>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</si>
  <si>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</si>
  <si>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</si>
  <si>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</si>
  <si>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</si>
  <si>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</si>
  <si>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</si>
  <si>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</si>
  <si>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</si>
  <si>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</si>
  <si>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</si>
  <si>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</si>
  <si>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</si>
  <si>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</si>
  <si>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</si>
  <si>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</si>
  <si>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</si>
  <si>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</si>
  <si>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</si>
  <si>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</si>
  <si>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</si>
  <si>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</si>
  <si>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</si>
  <si>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</si>
  <si>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</si>
  <si>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</si>
  <si>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</si>
  <si>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</si>
  <si>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</si>
  <si>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</si>
  <si>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</si>
  <si>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</si>
  <si>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</si>
  <si>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</si>
  <si>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</si>
  <si>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</si>
  <si>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</si>
  <si>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</si>
  <si>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</si>
  <si>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</si>
  <si>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</si>
  <si>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</si>
  <si>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</si>
  <si>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</si>
  <si>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</si>
  <si>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</si>
  <si>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</si>
  <si>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</si>
  <si>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</si>
  <si>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</si>
  <si>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</si>
  <si>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</si>
  <si>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</si>
  <si>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</si>
  <si>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</si>
  <si>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</si>
  <si>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</si>
  <si>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</si>
  <si>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</si>
  <si>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</si>
  <si>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</si>
  <si>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</si>
  <si>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</si>
  <si>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</si>
  <si>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</si>
  <si>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</si>
  <si>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</si>
  <si>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</si>
  <si>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</si>
  <si>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</si>
  <si>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</si>
  <si>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</si>
  <si>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</si>
  <si>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</si>
  <si>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</si>
  <si>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</si>
  <si>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</si>
  <si>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</si>
  <si>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</si>
  <si>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</si>
  <si>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</si>
  <si>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</si>
  <si>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</si>
  <si>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</si>
  <si>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</si>
  <si>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</si>
  <si>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</si>
  <si>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</si>
  <si>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</si>
  <si>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</si>
  <si>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</si>
  <si>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</si>
  <si>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</si>
  <si>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</si>
  <si>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</si>
  <si>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</si>
  <si>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</si>
  <si>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</si>
  <si>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</si>
  <si>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</si>
  <si>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</si>
  <si>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</si>
  <si>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</si>
  <si>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</si>
  <si>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</si>
  <si>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</si>
  <si>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</si>
  <si>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</si>
  <si>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</si>
  <si>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</si>
  <si>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</si>
  <si>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</si>
  <si>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</si>
  <si>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</si>
  <si>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</si>
  <si>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</si>
  <si>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</si>
  <si>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</si>
  <si>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</si>
  <si>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</si>
  <si>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</si>
  <si>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</si>
  <si>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</si>
  <si>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</si>
  <si>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</si>
  <si>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</si>
  <si>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</si>
  <si>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</si>
  <si>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</si>
  <si>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</si>
  <si>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</si>
  <si>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</si>
  <si>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</si>
  <si>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</si>
  <si>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</si>
  <si>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</si>
  <si>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</si>
  <si>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</si>
  <si>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</si>
  <si>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</si>
  <si>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</si>
  <si>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</si>
  <si>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</si>
  <si>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</si>
  <si>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</si>
  <si>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</si>
  <si>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</si>
  <si>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</si>
  <si>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</si>
  <si>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</si>
  <si>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</si>
  <si>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</si>
  <si>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</si>
  <si>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</si>
  <si>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</si>
  <si>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</si>
  <si>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</si>
  <si>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</si>
  <si>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</si>
  <si>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</si>
  <si>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</si>
  <si>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</si>
  <si>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</si>
  <si>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</si>
  <si>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</si>
  <si>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</si>
  <si>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</si>
  <si>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</si>
  <si>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</si>
  <si>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</si>
  <si>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</si>
  <si>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</si>
  <si>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</si>
  <si>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</si>
  <si>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</si>
  <si>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</si>
  <si>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</si>
  <si>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</si>
  <si>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</si>
  <si>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</si>
  <si>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</si>
  <si>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</si>
  <si>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</si>
  <si>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</si>
  <si>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</si>
  <si>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</si>
  <si>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</si>
  <si>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</si>
  <si>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</si>
  <si>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</si>
  <si>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</si>
  <si>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</si>
  <si>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</si>
  <si>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</si>
  <si>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</si>
  <si>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</si>
  <si>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</si>
  <si>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</si>
  <si>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</si>
  <si>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</si>
  <si>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</si>
  <si>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</si>
  <si>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</si>
  <si>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</si>
  <si>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</si>
  <si>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</si>
  <si>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</si>
  <si>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</si>
  <si>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</si>
  <si>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</si>
  <si>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</si>
  <si>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</si>
  <si>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</si>
  <si>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</si>
  <si>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</si>
  <si>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</si>
  <si>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</si>
  <si>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</si>
  <si>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</si>
  <si>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</si>
  <si>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</si>
  <si>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</si>
  <si>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</si>
  <si>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</si>
  <si>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</si>
  <si>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</si>
  <si>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</si>
  <si>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</si>
  <si>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</si>
  <si>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</si>
  <si>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</si>
  <si>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</si>
  <si>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</si>
  <si>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</si>
  <si>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</si>
  <si>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</si>
  <si>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</si>
  <si>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</si>
  <si>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</si>
  <si>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</si>
  <si>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</si>
  <si>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</si>
  <si>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</si>
  <si>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</si>
  <si>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</si>
  <si>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</si>
  <si>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</si>
  <si>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</si>
  <si>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</si>
  <si>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</si>
  <si>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</si>
  <si>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</si>
  <si>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</si>
  <si>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</si>
  <si>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</si>
  <si>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</si>
  <si>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</si>
  <si>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</si>
  <si>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</si>
  <si>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</si>
  <si>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</si>
  <si>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</si>
  <si>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</si>
  <si>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</si>
  <si>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</si>
  <si>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</si>
  <si>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</si>
  <si>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</si>
  <si>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</si>
  <si>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</si>
  <si>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</si>
  <si>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</si>
  <si>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</si>
  <si>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</si>
  <si>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</si>
  <si>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</si>
  <si>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</si>
  <si>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</si>
  <si>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</si>
  <si>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</si>
  <si>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</si>
  <si>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</si>
  <si>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</si>
  <si>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</si>
  <si>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</si>
  <si>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</si>
  <si>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</si>
  <si>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</si>
  <si>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</si>
  <si>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</si>
  <si>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</si>
  <si>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</si>
  <si>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</si>
  <si>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</si>
  <si>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</si>
  <si>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</si>
  <si>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</si>
  <si>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</si>
  <si>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</si>
  <si>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</si>
  <si>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</si>
  <si>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</si>
  <si>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</si>
  <si>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</si>
  <si>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</si>
  <si>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</si>
  <si>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</si>
  <si>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</si>
  <si>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</si>
  <si>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</si>
  <si>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</si>
  <si>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</si>
  <si>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</si>
  <si>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</si>
  <si>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</si>
  <si>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</si>
  <si>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</si>
  <si>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</si>
  <si>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</si>
  <si>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</si>
  <si>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</si>
  <si>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</si>
  <si>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</si>
  <si>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</si>
  <si>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</si>
  <si>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</si>
  <si>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</si>
  <si>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</si>
  <si>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</si>
  <si>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</si>
  <si>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</si>
  <si>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</si>
  <si>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</si>
  <si>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</si>
  <si>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</si>
  <si>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</si>
  <si>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</si>
  <si>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</si>
  <si>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</si>
  <si>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</si>
  <si>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</si>
  <si>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</si>
  <si>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</si>
  <si>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</si>
  <si>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</si>
  <si>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</si>
  <si>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</si>
  <si>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</si>
  <si>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</si>
  <si>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</si>
  <si>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</si>
  <si>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</si>
  <si>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</si>
  <si>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</si>
  <si>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</si>
  <si>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</si>
  <si>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</si>
  <si>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</si>
  <si>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</si>
  <si>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</si>
  <si>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</si>
  <si>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</si>
  <si>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</si>
  <si>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</si>
  <si>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</si>
  <si>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</si>
  <si>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</si>
  <si>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</si>
  <si>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</si>
  <si>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</si>
  <si>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</si>
  <si>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</si>
  <si>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</si>
  <si>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</si>
  <si>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</si>
  <si>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</si>
  <si>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</si>
  <si>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</si>
  <si>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</si>
  <si>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</si>
  <si>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</si>
  <si>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</si>
  <si>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</si>
  <si>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</si>
  <si>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</si>
  <si>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</si>
  <si>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</si>
  <si>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</si>
  <si>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</si>
  <si>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</si>
  <si>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</si>
  <si>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</si>
  <si>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</si>
  <si>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</si>
  <si>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</si>
  <si>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</si>
  <si>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</si>
  <si>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</si>
  <si>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</si>
  <si>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</si>
  <si>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</si>
  <si>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</si>
  <si>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</si>
  <si>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</si>
  <si>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</si>
  <si>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</si>
  <si>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</si>
  <si>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</si>
  <si>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</si>
  <si>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</si>
  <si>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</si>
  <si>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</si>
  <si>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</si>
  <si>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</si>
  <si>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</si>
  <si>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</si>
  <si>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</si>
  <si>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</si>
  <si>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</si>
  <si>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</si>
  <si>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</si>
  <si>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</si>
  <si>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</si>
  <si>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</si>
  <si>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</si>
  <si>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</si>
  <si>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</si>
  <si>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</si>
  <si>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</si>
  <si>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</si>
  <si>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</si>
  <si>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</si>
  <si>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</si>
  <si>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</si>
  <si>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</si>
  <si>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</si>
  <si>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</si>
  <si>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</si>
  <si>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</si>
  <si>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</si>
  <si>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</si>
  <si>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</si>
  <si>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</si>
  <si>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</si>
  <si>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</si>
  <si>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</si>
  <si>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</si>
  <si>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</si>
  <si>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</si>
  <si>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</si>
  <si>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</si>
  <si>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</si>
  <si>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</si>
  <si>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</si>
  <si>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</si>
  <si>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</si>
  <si>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</si>
  <si>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</si>
  <si>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</si>
  <si>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</si>
  <si>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</si>
  <si>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</si>
  <si>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</si>
  <si>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</si>
  <si>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</si>
  <si>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</si>
  <si>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</si>
  <si>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</si>
  <si>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</si>
  <si>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</si>
  <si>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</si>
  <si>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</si>
  <si>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</si>
  <si>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</si>
  <si>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</si>
  <si>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</si>
  <si>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</si>
  <si>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</si>
  <si>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</si>
  <si>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</si>
  <si>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</si>
  <si>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</si>
  <si>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</si>
  <si>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</si>
  <si>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</si>
  <si>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</si>
  <si>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</si>
  <si>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</si>
  <si>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</si>
  <si>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</si>
  <si>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</si>
  <si>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</si>
  <si>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</si>
  <si>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</si>
  <si>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</si>
  <si>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</si>
  <si>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</si>
  <si>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</si>
  <si>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</si>
  <si>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</si>
  <si>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</si>
  <si>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</si>
  <si>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</si>
  <si>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</si>
  <si>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</si>
  <si>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</si>
  <si>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</si>
  <si>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</si>
  <si>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</si>
  <si>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</si>
  <si>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</si>
  <si>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</si>
  <si>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</si>
  <si>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</si>
  <si>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</si>
  <si>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</si>
  <si>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</si>
  <si>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</si>
  <si>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</si>
  <si>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</si>
  <si>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</si>
  <si>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</si>
  <si>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</si>
  <si>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</si>
  <si>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</si>
  <si>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</si>
  <si>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</si>
  <si>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</si>
  <si>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</si>
  <si>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</si>
  <si>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</si>
  <si>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</si>
  <si>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</si>
  <si>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</si>
  <si>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</si>
  <si>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</si>
  <si>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</si>
  <si>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</si>
  <si>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</si>
  <si>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</si>
  <si>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</si>
  <si>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</si>
  <si>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</si>
  <si>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</si>
  <si>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</si>
  <si>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</si>
  <si>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</si>
  <si>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</si>
  <si>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</si>
  <si>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</si>
  <si>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</si>
  <si>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</si>
  <si>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</si>
  <si>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</si>
  <si>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</si>
  <si>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</si>
  <si>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</si>
  <si>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</si>
  <si>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</si>
  <si>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</si>
  <si>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</si>
  <si>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</si>
  <si>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</si>
  <si>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</si>
  <si>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</si>
  <si>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</si>
  <si>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</si>
  <si>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</si>
  <si>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</si>
  <si>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</si>
  <si>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</si>
  <si>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</si>
  <si>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</si>
  <si>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</si>
  <si>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</si>
  <si>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</si>
  <si>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</si>
  <si>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</si>
  <si>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</si>
  <si>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</si>
  <si>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</si>
  <si>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</si>
  <si>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</si>
  <si>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</si>
  <si>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</si>
  <si>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</si>
  <si>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</si>
  <si>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</si>
  <si>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</si>
  <si>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</si>
  <si>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</si>
  <si>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</si>
  <si>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</si>
  <si>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</si>
  <si>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</si>
  <si>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</si>
  <si>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</si>
  <si>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</si>
  <si>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</si>
  <si>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</si>
  <si>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</si>
  <si>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</si>
  <si>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</si>
  <si>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</si>
  <si>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</si>
  <si>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</si>
  <si>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</si>
  <si>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</si>
  <si>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</si>
  <si>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</si>
  <si>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</si>
  <si>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</si>
  <si>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</si>
  <si>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</si>
  <si>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</si>
  <si>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</si>
  <si>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</si>
  <si>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</si>
  <si>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</si>
  <si>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</si>
  <si>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</si>
  <si>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</si>
  <si>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</si>
  <si>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</si>
  <si>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</si>
  <si>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</si>
  <si>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</si>
  <si>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</si>
  <si>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</si>
  <si>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</si>
  <si>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</si>
  <si>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</si>
  <si>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</si>
  <si>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</si>
  <si>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</si>
  <si>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</si>
  <si>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</si>
  <si>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</si>
  <si>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</si>
  <si>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</si>
  <si>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</si>
  <si>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</si>
  <si>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</si>
  <si>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</si>
  <si>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</si>
  <si>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</si>
  <si>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</si>
  <si>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</si>
  <si>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</si>
  <si>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</si>
  <si>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</si>
  <si>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</si>
  <si>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</si>
  <si>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</si>
  <si>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</si>
  <si>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</si>
  <si>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</si>
  <si>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</si>
  <si>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</si>
  <si>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</si>
  <si>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</si>
  <si>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</si>
  <si>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</si>
  <si>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</si>
  <si>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</si>
  <si>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</si>
  <si>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</si>
  <si>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</si>
  <si>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</si>
  <si>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</si>
  <si>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</si>
  <si>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</si>
  <si>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</si>
  <si>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</si>
  <si>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</si>
  <si>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</si>
  <si>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</si>
  <si>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</si>
  <si>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</si>
  <si>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</si>
  <si>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</si>
  <si>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</si>
  <si>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</si>
  <si>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</si>
  <si>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</si>
  <si>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</si>
  <si>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</si>
  <si>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</si>
  <si>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</si>
  <si>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</si>
  <si>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</si>
  <si>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</si>
  <si>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</si>
  <si>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</si>
  <si>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</si>
  <si>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</si>
  <si>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</si>
  <si>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</si>
  <si>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</si>
  <si>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</si>
  <si>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</si>
  <si>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</si>
  <si>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</si>
  <si>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</si>
  <si>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</si>
  <si>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</si>
  <si>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</si>
  <si>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</si>
  <si>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</si>
  <si>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</si>
  <si>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</si>
  <si>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</si>
  <si>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</si>
  <si>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</si>
  <si>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</si>
  <si>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</si>
  <si>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</si>
  <si>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</si>
  <si>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</si>
  <si>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</si>
  <si>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</si>
  <si>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</si>
  <si>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</si>
  <si>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</si>
  <si>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</si>
  <si>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</si>
  <si>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</si>
  <si>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</si>
  <si>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</si>
  <si>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</si>
  <si>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</si>
  <si>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</si>
  <si>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</si>
  <si>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</si>
  <si>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</si>
  <si>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</si>
  <si>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</si>
  <si>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</si>
  <si>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</si>
  <si>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</si>
  <si>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</si>
  <si>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</si>
  <si>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</si>
  <si>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</si>
  <si>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</si>
  <si>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</si>
  <si>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</si>
  <si>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</si>
  <si>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</si>
  <si>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</si>
  <si>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</si>
  <si>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</si>
  <si>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</si>
  <si>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</si>
  <si>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</si>
  <si>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</si>
  <si>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</si>
  <si>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</si>
  <si>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</si>
  <si>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</si>
  <si>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</si>
  <si>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</si>
  <si>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</si>
  <si>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</si>
  <si>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</si>
  <si>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</si>
  <si>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</si>
  <si>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</si>
  <si>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</si>
  <si>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</si>
  <si>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</si>
  <si>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</si>
  <si>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</si>
  <si>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</si>
  <si>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</si>
  <si>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</si>
  <si>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</si>
  <si>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</si>
  <si>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</si>
  <si>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</si>
  <si>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</si>
  <si>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</si>
  <si>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</si>
  <si>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</si>
  <si>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</si>
  <si>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</si>
  <si>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</si>
  <si>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</si>
  <si>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</si>
  <si>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</si>
  <si>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</si>
  <si>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</si>
  <si>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</si>
  <si>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</si>
  <si>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</si>
  <si>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</si>
  <si>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</si>
  <si>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</si>
  <si>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</si>
  <si>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</si>
  <si>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</si>
  <si>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</si>
  <si>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</si>
  <si>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</si>
  <si>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</si>
  <si>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</si>
  <si>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</si>
  <si>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</si>
  <si>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</si>
  <si>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</si>
  <si>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</si>
  <si>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</si>
  <si>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</si>
  <si>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</si>
  <si>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</si>
  <si>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</si>
  <si>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</si>
  <si>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</si>
  <si>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</si>
  <si>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</si>
  <si>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</si>
  <si>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</si>
  <si>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</si>
  <si>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</si>
  <si>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</si>
  <si>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</si>
  <si>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</si>
  <si>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</si>
  <si>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</si>
  <si>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</si>
  <si>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</si>
  <si>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</si>
  <si>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</si>
  <si>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</si>
  <si>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</si>
  <si>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</si>
  <si>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</si>
  <si>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</si>
  <si>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</si>
  <si>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</si>
  <si>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</si>
  <si>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</si>
  <si>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</si>
  <si>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</si>
  <si>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</si>
  <si>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</si>
  <si>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</si>
  <si>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</si>
  <si>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</si>
  <si>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</si>
  <si>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</si>
  <si>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</si>
  <si>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</si>
  <si>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</si>
  <si>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</si>
  <si>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</si>
  <si>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</si>
  <si>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</si>
  <si>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</si>
  <si>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</si>
  <si>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</si>
  <si>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</si>
  <si>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</si>
  <si>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</si>
  <si>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</si>
  <si>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</si>
  <si>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</si>
  <si>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</si>
  <si>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</si>
  <si>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</si>
  <si>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</si>
  <si>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</si>
  <si>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</si>
  <si>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</si>
  <si>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</si>
  <si>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</si>
  <si>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</si>
  <si>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</si>
  <si>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</si>
  <si>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</si>
  <si>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</si>
  <si>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</si>
  <si>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</si>
  <si>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</si>
  <si>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</si>
  <si>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</si>
  <si>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</si>
  <si>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</si>
  <si>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</si>
  <si>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</si>
  <si>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</si>
  <si>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</si>
  <si>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</si>
  <si>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</si>
  <si>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</si>
  <si>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</si>
  <si>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</si>
  <si>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</si>
  <si>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</si>
  <si>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</si>
  <si>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</si>
  <si>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</si>
  <si>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</si>
  <si>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</si>
  <si>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</si>
  <si>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</si>
  <si>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</si>
  <si>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</si>
  <si>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</si>
  <si>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</si>
  <si>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</si>
  <si>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</si>
  <si>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</si>
  <si>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</si>
  <si>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</si>
  <si>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</si>
  <si>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</si>
  <si>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</si>
  <si>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</si>
  <si>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</si>
  <si>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</si>
  <si>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</si>
  <si>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</si>
  <si>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</si>
  <si>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</si>
  <si>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</si>
  <si>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</si>
  <si>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</si>
  <si>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</si>
  <si>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</si>
  <si>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</si>
  <si>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</si>
  <si>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</si>
  <si>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</si>
  <si>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</si>
  <si>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</si>
  <si>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</si>
  <si>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</si>
  <si>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</si>
  <si>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</si>
  <si>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</si>
  <si>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</si>
  <si>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</si>
  <si>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</si>
  <si>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</si>
  <si>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</si>
  <si>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</si>
  <si>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</si>
  <si>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</si>
  <si>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</si>
  <si>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</si>
  <si>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</si>
  <si>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</si>
  <si>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</si>
  <si>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</si>
  <si>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</si>
  <si>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</si>
  <si>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</si>
  <si>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</si>
  <si>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</si>
  <si>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</si>
  <si>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</si>
  <si>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</si>
  <si>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</si>
  <si>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</si>
  <si>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</si>
  <si>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</si>
  <si>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</si>
  <si>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</si>
  <si>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</si>
  <si>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</si>
  <si>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</si>
  <si>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</si>
  <si>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</si>
  <si>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</si>
  <si>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</si>
  <si>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</si>
  <si>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</si>
  <si>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</si>
  <si>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</si>
  <si>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</si>
  <si>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</si>
  <si>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</si>
  <si>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</si>
  <si>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</si>
  <si>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</si>
  <si>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</si>
  <si>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</si>
  <si>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</si>
  <si>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</si>
  <si>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</si>
  <si>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</si>
  <si>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</si>
  <si>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</si>
  <si>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</si>
  <si>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</si>
  <si>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</si>
  <si>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</si>
  <si>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</si>
  <si>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</si>
  <si>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</si>
  <si>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</si>
  <si>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</si>
  <si>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</si>
  <si>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</si>
  <si>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</si>
  <si>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</si>
  <si>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</si>
  <si>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</si>
  <si>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</si>
  <si>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</si>
  <si>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</si>
  <si>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</si>
  <si>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</si>
  <si>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</si>
  <si>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</si>
  <si>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</si>
  <si>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</si>
  <si>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</si>
  <si>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</si>
  <si>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</si>
  <si>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</si>
  <si>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</si>
  <si>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</si>
  <si>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</si>
  <si>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</si>
  <si>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</si>
  <si>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</si>
  <si>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</si>
  <si>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</si>
  <si>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</si>
  <si>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</si>
  <si>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</si>
  <si>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</si>
  <si>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</si>
  <si>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</si>
  <si>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</si>
  <si>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</si>
  <si>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</si>
  <si>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</si>
  <si>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</si>
  <si>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</si>
  <si>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</si>
  <si>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</si>
  <si>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</si>
  <si>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</si>
  <si>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</si>
  <si>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</si>
  <si>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</si>
  <si>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</si>
  <si>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</si>
  <si>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</si>
  <si>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</si>
  <si>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</si>
  <si>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</si>
  <si>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</si>
  <si>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</si>
  <si>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</si>
  <si>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</si>
  <si>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</si>
  <si>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</si>
  <si>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</si>
  <si>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</si>
  <si>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</si>
  <si>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</si>
  <si>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</si>
  <si>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</si>
  <si>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</si>
  <si>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</si>
  <si>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</si>
  <si>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</si>
  <si>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</si>
  <si>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</si>
  <si>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</si>
  <si>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</si>
  <si>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</si>
  <si>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</si>
  <si>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</si>
  <si>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</si>
  <si>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</si>
  <si>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</si>
  <si>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</si>
  <si>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</si>
  <si>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</si>
  <si>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</si>
  <si>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</si>
  <si>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</si>
  <si>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</si>
  <si>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</si>
  <si>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</si>
  <si>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</si>
  <si>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</si>
  <si>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</si>
  <si>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</si>
  <si>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</si>
  <si>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</si>
  <si>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</si>
  <si>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</si>
  <si>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</si>
  <si>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</si>
  <si>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</si>
  <si>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</si>
  <si>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</si>
  <si>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</si>
  <si>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</si>
  <si>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</si>
  <si>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</si>
  <si>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</si>
  <si>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</si>
  <si>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</si>
  <si>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</si>
  <si>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</si>
  <si>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</si>
  <si>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</si>
  <si>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</si>
  <si>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</si>
  <si>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</si>
  <si>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</si>
  <si>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</si>
  <si>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</si>
  <si>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</si>
  <si>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</si>
  <si>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</si>
  <si>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</si>
  <si>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</si>
  <si>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</si>
  <si>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</si>
  <si>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</si>
  <si>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</si>
  <si>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</si>
  <si>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</si>
  <si>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</si>
  <si>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</si>
  <si>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</si>
  <si>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</si>
  <si>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</si>
  <si>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</si>
  <si>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</si>
  <si>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</si>
  <si>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</si>
  <si>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</si>
  <si>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</si>
  <si>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</si>
  <si>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</si>
  <si>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</si>
  <si>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</si>
  <si>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</si>
  <si>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</si>
  <si>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</si>
  <si>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</si>
  <si>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</si>
  <si>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</si>
  <si>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</si>
  <si>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</si>
  <si>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</si>
  <si>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</si>
  <si>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</si>
  <si>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</si>
  <si>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</si>
  <si>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</si>
  <si>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</si>
  <si>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</si>
  <si>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</si>
  <si>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</si>
  <si>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</si>
  <si>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</si>
  <si>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</si>
  <si>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</si>
  <si>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</si>
  <si>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</si>
  <si>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</si>
  <si>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</si>
  <si>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</si>
  <si>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</si>
  <si>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</si>
  <si>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</si>
  <si>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</si>
  <si>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</si>
  <si>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</si>
  <si>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</si>
  <si>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</si>
  <si>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</si>
  <si>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</si>
  <si>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</si>
  <si>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</si>
  <si>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</si>
  <si>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</si>
  <si>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</si>
  <si>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</si>
  <si>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</si>
  <si>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</si>
  <si>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</si>
  <si>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</si>
  <si>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</si>
  <si>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</si>
  <si>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</si>
  <si>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</si>
  <si>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</si>
  <si>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</si>
  <si>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</si>
  <si>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</si>
  <si>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</si>
  <si>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</si>
  <si>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</si>
  <si>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</si>
  <si>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</si>
  <si>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</si>
  <si>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</si>
  <si>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</si>
  <si>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</si>
  <si>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</si>
  <si>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</si>
  <si>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</si>
  <si>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</si>
  <si>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</si>
  <si>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</si>
  <si>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</si>
  <si>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</si>
  <si>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</si>
  <si>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</si>
  <si>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</si>
  <si>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</si>
  <si>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</si>
  <si>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</si>
  <si>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</si>
  <si>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</si>
  <si>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</si>
  <si>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</si>
  <si>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</si>
  <si>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</si>
  <si>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</si>
  <si>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</si>
  <si>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</si>
  <si>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</si>
  <si>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</si>
  <si>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</si>
  <si>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</si>
  <si>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</si>
  <si>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</si>
  <si>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</si>
  <si>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</si>
  <si>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</si>
  <si>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</si>
  <si>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</si>
  <si>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</si>
  <si>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</si>
  <si>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</si>
  <si>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</si>
  <si>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</si>
  <si>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</si>
  <si>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</si>
  <si>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</si>
  <si>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</si>
  <si>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</si>
  <si>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</si>
  <si>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</si>
  <si>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</si>
  <si>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</si>
  <si>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</si>
  <si>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</si>
  <si>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</si>
  <si>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</si>
  <si>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</si>
  <si>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</si>
  <si>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</si>
  <si>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</si>
  <si>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</si>
  <si>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</si>
  <si>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</si>
  <si>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</si>
  <si>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</si>
  <si>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</si>
  <si>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</si>
  <si>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</si>
  <si>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</si>
  <si>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</si>
  <si>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</si>
  <si>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</si>
  <si>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</si>
  <si>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</si>
  <si>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</si>
  <si>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</si>
  <si>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</si>
  <si>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</si>
  <si>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</si>
  <si>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</si>
  <si>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</si>
  <si>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</si>
  <si>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</si>
  <si>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</si>
  <si>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</si>
  <si>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</si>
  <si>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</si>
  <si>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</si>
  <si>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</si>
  <si>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</si>
  <si>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</si>
  <si>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</si>
  <si>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</si>
  <si>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</si>
  <si>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</si>
  <si>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</si>
  <si>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</si>
  <si>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</si>
  <si>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</si>
  <si>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</si>
  <si>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</si>
  <si>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</si>
  <si>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</si>
  <si>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</si>
  <si>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</si>
  <si>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</si>
  <si>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</si>
  <si>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</si>
  <si>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</si>
  <si>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</si>
  <si>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</si>
  <si>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</si>
  <si>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</si>
  <si>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</si>
  <si>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</si>
  <si>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</si>
  <si>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</si>
  <si>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</si>
  <si>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</si>
  <si>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</si>
  <si>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</si>
  <si>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</si>
  <si>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</si>
  <si>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</si>
  <si>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</si>
  <si>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</si>
  <si>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</si>
  <si>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</si>
  <si>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</si>
  <si>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</si>
  <si>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</si>
  <si>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</si>
  <si>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</si>
  <si>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</si>
  <si>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</si>
  <si>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</si>
  <si>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</si>
  <si>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</si>
  <si>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</si>
  <si>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</si>
  <si>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</si>
  <si>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</si>
  <si>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</si>
  <si>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</si>
  <si>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</si>
  <si>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</si>
  <si>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</si>
  <si>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</si>
  <si>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</si>
  <si>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</si>
  <si>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</si>
  <si>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</si>
  <si>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</si>
  <si>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</si>
  <si>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</si>
  <si>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</si>
  <si>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</si>
  <si>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</si>
  <si>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</si>
  <si>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</si>
  <si>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</si>
  <si>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</si>
  <si>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</si>
  <si>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</si>
  <si>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</si>
  <si>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</si>
  <si>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</si>
  <si>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</si>
  <si>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</si>
  <si>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</si>
  <si>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</si>
  <si>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</si>
  <si>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</si>
  <si>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</si>
  <si>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</si>
  <si>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</si>
  <si>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</si>
  <si>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</si>
  <si>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</si>
  <si>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</si>
  <si>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</si>
  <si>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</si>
  <si>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</si>
  <si>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</si>
  <si>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</si>
  <si>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</si>
  <si>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</si>
  <si>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</si>
  <si>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</si>
  <si>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</si>
  <si>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</si>
  <si>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</si>
  <si>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</si>
  <si>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</si>
  <si>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</si>
  <si>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</si>
  <si>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</si>
  <si>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</si>
  <si>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</si>
  <si>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</si>
  <si>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</si>
  <si>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</si>
  <si>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</si>
  <si>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</si>
  <si>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</si>
  <si>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</si>
  <si>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</si>
  <si>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</si>
  <si>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</si>
  <si>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</si>
  <si>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</si>
  <si>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</si>
  <si>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</si>
  <si>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</si>
  <si>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</si>
  <si>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</si>
  <si>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</si>
  <si>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</si>
  <si>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</si>
  <si>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</si>
  <si>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</si>
  <si>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</si>
  <si>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</si>
  <si>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</si>
  <si>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</si>
  <si>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</si>
  <si>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</si>
  <si>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</si>
  <si>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</si>
  <si>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</si>
  <si>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</si>
  <si>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</si>
  <si>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</si>
  <si>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</si>
  <si>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</si>
  <si>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</si>
  <si>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</si>
  <si>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</si>
  <si>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</si>
  <si>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</si>
  <si>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</si>
  <si>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</si>
  <si>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</si>
  <si>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</si>
  <si>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</si>
  <si>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</si>
  <si>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</si>
  <si>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</si>
  <si>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</si>
  <si>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</si>
  <si>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</si>
  <si>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</si>
  <si>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</si>
  <si>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</si>
  <si>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</si>
  <si>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</si>
  <si>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</si>
  <si>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</si>
  <si>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</si>
  <si>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</si>
  <si>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</si>
  <si>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</si>
  <si>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</si>
  <si>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</si>
  <si>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</si>
  <si>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</si>
  <si>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</si>
  <si>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</si>
  <si>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</si>
  <si>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</si>
  <si>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</si>
  <si>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</si>
  <si>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</si>
  <si>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</si>
  <si>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</si>
  <si>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</si>
  <si>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</si>
  <si>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</si>
  <si>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</si>
  <si>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</si>
  <si>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</si>
  <si>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</si>
  <si>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</si>
  <si>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</si>
  <si>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</si>
  <si>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</si>
  <si>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</si>
  <si>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</si>
  <si>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</si>
  <si>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</si>
  <si>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</si>
  <si>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</si>
  <si>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</si>
  <si>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</si>
  <si>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</si>
  <si>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</si>
  <si>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</si>
  <si>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</si>
  <si>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</si>
  <si>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</si>
  <si>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</si>
  <si>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</si>
  <si>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</si>
  <si>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</si>
  <si>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</si>
  <si>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</si>
  <si>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</si>
  <si>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</si>
  <si>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</si>
  <si>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</si>
  <si>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</si>
  <si>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</si>
  <si>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</si>
  <si>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</si>
  <si>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</si>
  <si>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</si>
  <si>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</si>
  <si>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</si>
  <si>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</si>
  <si>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</si>
  <si>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</si>
  <si>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</si>
  <si>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</si>
  <si>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</si>
  <si>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</si>
  <si>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</si>
  <si>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</si>
  <si>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</si>
  <si>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</si>
  <si>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</si>
  <si>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</si>
  <si>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</si>
  <si>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</si>
  <si>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</si>
  <si>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</si>
  <si>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</si>
  <si>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</si>
  <si>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</si>
  <si>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</si>
  <si>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</si>
  <si>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</si>
  <si>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</si>
  <si>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</si>
  <si>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</si>
  <si>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</si>
  <si>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</si>
  <si>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</si>
  <si>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</si>
  <si>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</si>
  <si>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</si>
  <si>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</si>
  <si>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</si>
  <si>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</si>
  <si>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</si>
  <si>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</si>
  <si>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</si>
  <si>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</si>
  <si>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</si>
  <si>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</si>
  <si>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</si>
  <si>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</si>
  <si>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</si>
  <si>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</si>
  <si>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</si>
  <si>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</si>
  <si>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</si>
  <si>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</si>
  <si>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</si>
  <si>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</si>
  <si>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</si>
  <si>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</si>
  <si>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</si>
  <si>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</si>
  <si>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</si>
  <si>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</si>
  <si>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</si>
  <si>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</si>
  <si>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</si>
  <si>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</si>
  <si>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</si>
  <si>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</si>
  <si>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</si>
  <si>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</si>
  <si>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</si>
  <si>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</si>
  <si>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</si>
  <si>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</si>
  <si>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</si>
  <si>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</si>
  <si>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</si>
  <si>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</si>
  <si>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</si>
  <si>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</si>
  <si>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</si>
  <si>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</si>
  <si>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</si>
  <si>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</si>
  <si>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</si>
  <si>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</si>
  <si>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</si>
  <si>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</si>
  <si>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</si>
  <si>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</si>
  <si>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</si>
  <si>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</si>
  <si>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</si>
  <si>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</si>
  <si>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</si>
  <si>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</si>
  <si>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</si>
  <si>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</si>
  <si>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</si>
  <si>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</si>
  <si>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</si>
  <si>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</si>
  <si>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</si>
  <si>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</si>
  <si>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</si>
  <si>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</si>
  <si>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</si>
  <si>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</si>
  <si>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</si>
  <si>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</si>
  <si>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</si>
  <si>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</si>
  <si>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</si>
  <si>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</si>
  <si>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</si>
  <si>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</si>
  <si>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</si>
  <si>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</si>
  <si>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</si>
  <si>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</si>
  <si>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</si>
  <si>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</si>
  <si>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</si>
  <si>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</si>
  <si>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</si>
  <si>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</si>
  <si>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</si>
  <si>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</si>
  <si>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</si>
  <si>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</si>
  <si>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</si>
  <si>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</si>
  <si>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</si>
  <si>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</si>
  <si>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</si>
  <si>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</si>
  <si>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</si>
  <si>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</si>
  <si>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</si>
  <si>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</si>
  <si>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</si>
  <si>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</si>
  <si>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</si>
  <si>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</si>
  <si>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</si>
  <si>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</si>
  <si>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</si>
  <si>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</si>
  <si>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</si>
  <si>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</si>
  <si>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</si>
  <si>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</si>
  <si>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</si>
  <si>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</si>
  <si>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</si>
  <si>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</si>
  <si>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</si>
  <si>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</si>
  <si>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</si>
  <si>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</si>
  <si>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</si>
  <si>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</si>
  <si>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</si>
  <si>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</si>
  <si>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</si>
  <si>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</si>
  <si>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</si>
  <si>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</si>
  <si>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</si>
  <si>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</si>
  <si>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</si>
  <si>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</si>
  <si>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</si>
  <si>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</si>
  <si>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</si>
  <si>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</si>
  <si>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</si>
  <si>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</si>
  <si>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</si>
  <si>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</si>
  <si>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</si>
  <si>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</si>
  <si>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</si>
  <si>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</si>
  <si>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</si>
  <si>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</si>
  <si>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</si>
  <si>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</si>
  <si>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</si>
  <si>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</si>
  <si>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</si>
  <si>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</si>
  <si>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</si>
  <si>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</si>
  <si>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</si>
  <si>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</si>
  <si>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</si>
  <si>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</si>
  <si>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</si>
  <si>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</si>
  <si>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</si>
  <si>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</si>
  <si>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</si>
  <si>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</si>
  <si>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</si>
  <si>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</si>
  <si>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</si>
  <si>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</si>
  <si>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</si>
  <si>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</si>
  <si>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</si>
  <si>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</si>
  <si>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</si>
  <si>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</si>
  <si>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</si>
  <si>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</si>
  <si>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</si>
  <si>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</si>
  <si>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</si>
  <si>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</si>
  <si>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</si>
  <si>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</si>
  <si>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</si>
  <si>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</si>
  <si>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</si>
  <si>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</si>
  <si>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</si>
  <si>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</si>
  <si>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</si>
  <si>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</si>
  <si>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</si>
  <si>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</si>
  <si>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</si>
  <si>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</si>
  <si>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</si>
  <si>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</si>
  <si>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</si>
  <si>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</si>
  <si>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</si>
  <si>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</si>
  <si>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</si>
  <si>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</si>
  <si>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</si>
  <si>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</si>
  <si>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</si>
  <si>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</si>
  <si>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</si>
  <si>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</si>
  <si>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</si>
  <si>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</si>
  <si>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</si>
  <si>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</si>
  <si>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</si>
  <si>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</si>
  <si>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</si>
  <si>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</si>
  <si>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</si>
  <si>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</si>
  <si>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</si>
  <si>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</si>
  <si>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</si>
  <si>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</si>
  <si>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</si>
  <si>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</si>
  <si>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</si>
  <si>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</si>
  <si>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</si>
  <si>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</si>
  <si>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</si>
  <si>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</si>
  <si>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</si>
  <si>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</si>
  <si>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</si>
  <si>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</si>
  <si>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</si>
  <si>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</si>
  <si>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</si>
  <si>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</si>
  <si>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</si>
  <si>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</si>
  <si>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</si>
  <si>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</si>
  <si>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</si>
  <si>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</si>
  <si>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</si>
  <si>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</si>
  <si>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</si>
  <si>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</si>
  <si>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</si>
  <si>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</si>
  <si>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</si>
  <si>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</si>
  <si>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</si>
  <si>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</si>
  <si>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</si>
  <si>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</si>
  <si>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</si>
  <si>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</si>
  <si>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</si>
  <si>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</si>
  <si>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</si>
  <si>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</si>
  <si>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</si>
  <si>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</si>
  <si>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</si>
  <si>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</si>
  <si>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</si>
  <si>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</si>
  <si>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</si>
  <si>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</si>
  <si>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</si>
  <si>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</si>
  <si>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</si>
  <si>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</si>
  <si>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</si>
  <si>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</si>
  <si>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</si>
  <si>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</si>
  <si>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</si>
  <si>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</si>
  <si>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</si>
  <si>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</si>
  <si>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</si>
  <si>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</si>
  <si>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</si>
  <si>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</si>
  <si>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</si>
  <si>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</si>
  <si>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</si>
  <si>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</si>
  <si>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</si>
  <si>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</si>
  <si>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</si>
  <si>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</si>
  <si>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</si>
  <si>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</si>
  <si>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</si>
  <si>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</si>
  <si>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</si>
  <si>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</si>
  <si>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</si>
  <si>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</si>
  <si>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</si>
  <si>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</si>
  <si>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</si>
  <si>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</si>
  <si>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</si>
  <si>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</si>
  <si>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</si>
  <si>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</si>
  <si>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</si>
  <si>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</si>
  <si>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</si>
  <si>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</si>
  <si>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</si>
  <si>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</si>
  <si>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</si>
  <si>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</si>
  <si>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</si>
  <si>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</si>
  <si>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</si>
  <si>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</si>
  <si>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</si>
  <si>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</si>
  <si>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</si>
  <si>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</si>
  <si>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</si>
  <si>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</si>
  <si>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</si>
  <si>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</si>
  <si>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</si>
  <si>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</si>
  <si>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</si>
  <si>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</si>
  <si>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</si>
  <si>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</si>
  <si>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</si>
  <si>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</si>
  <si>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</si>
  <si>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</si>
  <si>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</si>
  <si>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</si>
  <si>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</si>
  <si>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</si>
  <si>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</si>
  <si>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</si>
  <si>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</si>
  <si>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</si>
  <si>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</si>
  <si>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</si>
  <si>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</si>
  <si>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</si>
  <si>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</si>
  <si>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</si>
  <si>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</si>
  <si>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</si>
  <si>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</si>
  <si>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</si>
  <si>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</si>
  <si>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</si>
  <si>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</si>
  <si>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</si>
  <si>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</si>
  <si>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</si>
  <si>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</si>
  <si>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</si>
  <si>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</si>
  <si>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</si>
  <si>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</si>
  <si>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</si>
  <si>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</si>
  <si>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</si>
  <si>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</si>
  <si>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</si>
  <si>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</si>
  <si>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</si>
  <si>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</si>
  <si>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</si>
  <si>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</si>
  <si>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</si>
  <si>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</si>
  <si>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</si>
  <si>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</si>
  <si>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</si>
  <si>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</si>
  <si>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</si>
  <si>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</si>
  <si>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</si>
  <si>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</si>
  <si>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</si>
  <si>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</si>
  <si>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</si>
  <si>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</si>
  <si>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</si>
  <si>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</si>
  <si>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</si>
  <si>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</si>
  <si>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</si>
  <si>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</si>
  <si>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</si>
  <si>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</si>
  <si>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</si>
  <si>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</si>
  <si>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</si>
  <si>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</si>
  <si>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</si>
  <si>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</si>
  <si>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</si>
  <si>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</si>
  <si>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</si>
  <si>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</si>
  <si>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</si>
  <si>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</si>
  <si>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</si>
  <si>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</si>
  <si>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</si>
  <si>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</si>
  <si>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</si>
  <si>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</si>
  <si>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</si>
  <si>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</si>
  <si>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</si>
  <si>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</si>
  <si>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</si>
  <si>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</si>
  <si>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</si>
  <si>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</si>
  <si>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</si>
  <si>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</si>
  <si>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</si>
  <si>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</si>
  <si>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</si>
  <si>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</si>
  <si>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</si>
  <si>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</si>
  <si>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</si>
  <si>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</si>
  <si>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</si>
  <si>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</si>
  <si>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</si>
  <si>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</si>
  <si>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</si>
  <si>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</si>
  <si>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</si>
  <si>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</si>
  <si>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</si>
  <si>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</si>
  <si>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</si>
  <si>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</si>
  <si>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</si>
  <si>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</si>
  <si>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</si>
  <si>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</si>
  <si>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</si>
  <si>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</si>
  <si>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</si>
  <si>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</si>
  <si>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</si>
  <si>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</si>
  <si>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</si>
  <si>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</si>
  <si>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</si>
  <si>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</si>
  <si>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</si>
  <si>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</si>
  <si>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</si>
  <si>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</si>
  <si>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</si>
  <si>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</si>
  <si>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</si>
  <si>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</si>
  <si>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</si>
  <si>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</si>
  <si>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</si>
  <si>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</si>
  <si>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</si>
  <si>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</si>
  <si>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</si>
  <si>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</si>
  <si>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</si>
  <si>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</si>
  <si>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</si>
  <si>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</si>
  <si>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</si>
  <si>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</si>
  <si>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</si>
  <si>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</si>
  <si>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</si>
  <si>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</si>
  <si>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</si>
  <si>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</si>
  <si>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</si>
  <si>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</si>
  <si>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</si>
  <si>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</si>
  <si>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</si>
  <si>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</si>
  <si>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</si>
  <si>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</si>
  <si>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</si>
  <si>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</si>
  <si>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</si>
  <si>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</si>
  <si>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</si>
  <si>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</si>
  <si>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</si>
  <si>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</si>
  <si>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</si>
  <si>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</si>
  <si>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</si>
  <si>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</si>
  <si>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</si>
  <si>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</si>
  <si>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</si>
  <si>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</si>
  <si>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</si>
  <si>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</si>
  <si>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</si>
  <si>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</si>
  <si>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</si>
  <si>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</si>
  <si>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</si>
  <si>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</si>
  <si>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</si>
  <si>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</si>
  <si>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</si>
  <si>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</si>
  <si>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</si>
  <si>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</si>
  <si>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</si>
  <si>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</si>
  <si>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</si>
  <si>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</si>
  <si>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</si>
  <si>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</si>
  <si>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</si>
  <si>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</si>
  <si>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</si>
  <si>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</si>
  <si>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</si>
  <si>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</si>
  <si>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</si>
  <si>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</si>
  <si>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</si>
  <si>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</si>
  <si>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</si>
  <si>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</si>
  <si>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</si>
  <si>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</si>
  <si>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</si>
  <si>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</si>
  <si>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</si>
  <si>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</si>
  <si>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</si>
  <si>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</si>
  <si>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</si>
  <si>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</si>
  <si>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</si>
  <si>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</si>
  <si>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</si>
  <si>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</si>
  <si>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</si>
  <si>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</si>
  <si>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</si>
  <si>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</si>
  <si>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</si>
  <si>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</si>
  <si>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</si>
  <si>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</si>
  <si>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</si>
  <si>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</si>
  <si>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</si>
  <si>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</si>
  <si>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</si>
  <si>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</si>
  <si>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</si>
  <si>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</si>
  <si>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</si>
  <si>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</si>
  <si>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</si>
  <si>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</si>
  <si>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</si>
  <si>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</si>
  <si>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</si>
  <si>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</si>
  <si>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</si>
  <si>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</si>
  <si>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</si>
  <si>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</si>
  <si>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</si>
  <si>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</si>
  <si>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</si>
  <si>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</si>
  <si>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</si>
  <si>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</si>
  <si>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</si>
  <si>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</si>
  <si>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</si>
  <si>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</si>
  <si>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</si>
  <si>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</si>
  <si>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</si>
  <si>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</si>
  <si>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</si>
  <si>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</si>
  <si>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</si>
  <si>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</si>
  <si>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</si>
  <si>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</si>
  <si>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</si>
  <si>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</si>
  <si>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</si>
  <si>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</si>
  <si>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</si>
  <si>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</si>
  <si>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</si>
  <si>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</si>
  <si>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</si>
  <si>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</si>
  <si>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</si>
  <si>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</si>
  <si>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</si>
  <si>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</si>
  <si>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</si>
  <si>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</si>
  <si>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</si>
  <si>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</si>
  <si>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</si>
  <si>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</si>
  <si>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</si>
  <si>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</si>
  <si>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</si>
  <si>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</si>
  <si>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</si>
  <si>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</si>
  <si>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</si>
  <si>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</si>
  <si>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</si>
  <si>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</si>
  <si>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</si>
  <si>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</si>
  <si>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</si>
  <si>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</si>
  <si>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</si>
  <si>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</si>
  <si>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</si>
  <si>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</si>
  <si>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</si>
  <si>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</si>
  <si>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</si>
  <si>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</si>
  <si>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</si>
  <si>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</si>
  <si>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</si>
  <si>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</si>
  <si>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</si>
  <si>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</si>
  <si>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</si>
  <si>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</si>
  <si>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</si>
  <si>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</si>
  <si>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</si>
  <si>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</si>
  <si>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</si>
  <si>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</si>
  <si>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</si>
  <si>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</si>
  <si>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</si>
  <si>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</si>
  <si>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</si>
  <si>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</si>
  <si>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</si>
  <si>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</si>
  <si>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</si>
  <si>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</si>
  <si>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</si>
  <si>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</si>
  <si>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</si>
  <si>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</si>
  <si>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</si>
  <si>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</si>
  <si>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</si>
  <si>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</si>
  <si>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</si>
  <si>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</si>
  <si>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</si>
  <si>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</si>
  <si>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</si>
  <si>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</si>
  <si>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</si>
  <si>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</si>
  <si>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</si>
  <si>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</si>
  <si>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</si>
  <si>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</si>
  <si>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</si>
  <si>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</si>
  <si>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</si>
  <si>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</si>
  <si>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</si>
  <si>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</si>
  <si>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</si>
  <si>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</si>
  <si>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</si>
  <si>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</si>
  <si>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</si>
  <si>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</si>
  <si>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</si>
  <si>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</si>
  <si>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</si>
  <si>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</si>
  <si>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</si>
  <si>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</si>
  <si>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</si>
  <si>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</si>
  <si>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</si>
  <si>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</si>
  <si>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</si>
  <si>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</si>
  <si>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</si>
  <si>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</si>
  <si>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</si>
  <si>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</si>
  <si>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</si>
  <si>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</si>
  <si>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</si>
  <si>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</si>
  <si>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</si>
  <si>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</si>
  <si>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</si>
  <si>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</si>
  <si>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</si>
  <si>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</si>
  <si>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</si>
  <si>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</si>
  <si>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</si>
  <si>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</si>
  <si>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</si>
  <si>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</si>
  <si>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</si>
  <si>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</si>
  <si>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</si>
  <si>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</si>
  <si>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</si>
  <si>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</si>
  <si>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</si>
  <si>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</si>
  <si>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</si>
  <si>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</si>
  <si>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</si>
  <si>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</si>
  <si>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</si>
  <si>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</si>
  <si>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</si>
  <si>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</si>
  <si>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</si>
  <si>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</si>
  <si>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</si>
  <si>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</si>
  <si>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</si>
  <si>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</si>
  <si>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</si>
  <si>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</si>
  <si>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</si>
  <si>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</si>
  <si>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</si>
  <si>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</si>
  <si>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</si>
  <si>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</si>
  <si>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</si>
  <si>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</si>
  <si>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</si>
  <si>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</si>
  <si>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</si>
  <si>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</si>
  <si>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</si>
  <si>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</si>
  <si>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</si>
  <si>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</si>
  <si>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</si>
  <si>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</si>
  <si>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</si>
  <si>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</si>
  <si>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</si>
  <si>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</si>
  <si>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</si>
  <si>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</si>
  <si>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</si>
  <si>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</si>
  <si>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</si>
  <si>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</si>
  <si>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</si>
  <si>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</si>
  <si>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</si>
  <si>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</si>
  <si>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</si>
  <si>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</si>
  <si>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</si>
  <si>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</si>
  <si>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</si>
  <si>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</si>
  <si>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</si>
  <si>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</si>
  <si>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</si>
  <si>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</si>
  <si>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</si>
  <si>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</si>
  <si>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</si>
  <si>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</si>
  <si>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</si>
  <si>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</si>
  <si>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</si>
  <si>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</si>
  <si>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</si>
  <si>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</si>
  <si>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</si>
  <si>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</si>
  <si>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</si>
  <si>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</si>
  <si>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</si>
  <si>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</si>
  <si>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</si>
  <si>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</si>
  <si>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</si>
  <si>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</si>
  <si>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</si>
  <si>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</si>
  <si>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</si>
  <si>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</si>
  <si>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</si>
  <si>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</si>
  <si>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</si>
  <si>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</si>
  <si>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</si>
  <si>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</si>
  <si>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</si>
  <si>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</si>
  <si>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</si>
  <si>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</si>
  <si>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</si>
  <si>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</si>
  <si>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</si>
  <si>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</si>
  <si>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</si>
  <si>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</si>
  <si>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</si>
  <si>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</si>
  <si>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</si>
  <si>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</si>
  <si>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</si>
  <si>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</si>
  <si>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</si>
  <si>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</si>
  <si>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</si>
  <si>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</si>
  <si>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</si>
  <si>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</si>
  <si>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</si>
  <si>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</si>
  <si>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</si>
  <si>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</si>
  <si>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</si>
  <si>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</si>
  <si>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</si>
  <si>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</si>
  <si>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</si>
  <si>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</si>
  <si>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</si>
  <si>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</si>
  <si>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</si>
  <si>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</si>
  <si>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</si>
  <si>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</si>
  <si>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</si>
  <si>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</si>
  <si>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</si>
  <si>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</si>
  <si>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</si>
  <si>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</si>
  <si>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</si>
  <si>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</si>
  <si>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</si>
  <si>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</si>
  <si>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</si>
  <si>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</si>
  <si>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</si>
  <si>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</si>
  <si>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</si>
  <si>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</si>
  <si>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</si>
  <si>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</si>
  <si>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</si>
  <si>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</si>
  <si>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</si>
  <si>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</si>
  <si>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</si>
  <si>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</si>
  <si>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</si>
  <si>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</si>
  <si>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</si>
  <si>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</si>
  <si>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</si>
  <si>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</si>
  <si>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</si>
  <si>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</si>
  <si>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</si>
  <si>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</si>
  <si>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</si>
  <si>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</si>
  <si>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</si>
  <si>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</si>
  <si>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</si>
  <si>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</si>
  <si>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</si>
  <si>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</si>
  <si>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</si>
  <si>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</si>
  <si>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</si>
  <si>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</si>
  <si>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</si>
  <si>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</si>
  <si>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</si>
  <si>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</si>
  <si>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</si>
  <si>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</si>
  <si>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</si>
  <si>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</si>
  <si>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</si>
  <si>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</si>
  <si>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</si>
  <si>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</si>
  <si>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</si>
  <si>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</si>
  <si>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</si>
  <si>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</si>
  <si>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</si>
  <si>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</si>
  <si>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</si>
  <si>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</si>
  <si>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</si>
  <si>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</si>
  <si>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</si>
  <si>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</si>
  <si>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</si>
  <si>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</si>
  <si>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</si>
  <si>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</si>
  <si>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</si>
  <si>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</si>
  <si>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</si>
  <si>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</si>
  <si>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</si>
  <si>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</si>
  <si>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</si>
  <si>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</si>
  <si>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</si>
  <si>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</si>
  <si>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</si>
  <si>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</si>
  <si>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</si>
  <si>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</si>
  <si>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</si>
  <si>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</si>
  <si>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</si>
  <si>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</si>
  <si>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</si>
  <si>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</si>
  <si>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</si>
  <si>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</si>
  <si>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</si>
  <si>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</si>
  <si>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</si>
  <si>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</si>
  <si>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</si>
  <si>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</si>
  <si>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</si>
  <si>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</si>
  <si>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</si>
  <si>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</si>
  <si>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</si>
  <si>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</si>
  <si>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</si>
  <si>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</si>
  <si>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</si>
  <si>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</si>
  <si>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</si>
  <si>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</si>
  <si>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</si>
  <si>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</si>
  <si>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</si>
  <si>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</si>
  <si>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</si>
  <si>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</si>
  <si>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</si>
  <si>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</si>
  <si>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</si>
  <si>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</si>
  <si>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</si>
  <si>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</si>
  <si>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</si>
  <si>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</si>
  <si>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</si>
  <si>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</si>
  <si>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</si>
  <si>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</si>
  <si>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</si>
  <si>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</si>
  <si>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</si>
  <si>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</si>
  <si>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</si>
  <si>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</si>
  <si>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</si>
  <si>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</si>
  <si>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</si>
  <si>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</si>
  <si>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</si>
  <si>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</si>
  <si>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</si>
  <si>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</si>
  <si>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</si>
  <si>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</si>
  <si>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</si>
  <si>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</si>
  <si>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</si>
  <si>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</si>
  <si>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</si>
  <si>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</si>
  <si>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</si>
  <si>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</si>
  <si>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</si>
  <si>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</si>
  <si>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</si>
  <si>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</si>
  <si>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</si>
  <si>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</si>
  <si>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</si>
  <si>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</si>
  <si>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</si>
  <si>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</si>
  <si>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</si>
  <si>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</si>
  <si>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</si>
  <si>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</si>
  <si>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</si>
  <si>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</si>
  <si>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</si>
  <si>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</si>
  <si>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</si>
  <si>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</si>
  <si>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</si>
  <si>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</si>
  <si>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</si>
  <si>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</si>
  <si>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</si>
  <si>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</si>
  <si>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</si>
  <si>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</si>
  <si>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</si>
  <si>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</si>
  <si>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</si>
  <si>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</si>
  <si>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</si>
  <si>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</si>
  <si>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</si>
  <si>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</si>
  <si>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</si>
  <si>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</si>
  <si>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</si>
  <si>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</si>
  <si>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</si>
  <si>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</si>
  <si>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</si>
  <si>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</si>
  <si>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</si>
  <si>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</si>
  <si>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</si>
  <si>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</si>
  <si>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</si>
  <si>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</si>
  <si>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</si>
  <si>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</si>
  <si>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</si>
  <si>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</si>
  <si>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</si>
  <si>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</si>
  <si>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</si>
  <si>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</si>
  <si>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</si>
  <si>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</si>
  <si>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</si>
  <si>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</si>
  <si>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</si>
  <si>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</si>
  <si>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</si>
  <si>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</si>
  <si>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</si>
  <si>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</si>
  <si>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</si>
  <si>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</si>
  <si>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</si>
  <si>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</si>
  <si>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</si>
  <si>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</si>
  <si>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</si>
  <si>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</si>
  <si>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</si>
  <si>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</si>
  <si>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</si>
  <si>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</si>
  <si>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</si>
  <si>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</si>
  <si>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</si>
  <si>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</si>
  <si>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</si>
  <si>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</si>
  <si>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</si>
  <si>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</si>
  <si>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</si>
  <si>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</si>
  <si>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</si>
  <si>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</si>
  <si>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</si>
  <si>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</si>
  <si>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</si>
  <si>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</si>
  <si>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</si>
  <si>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</si>
  <si>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</si>
  <si>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</si>
  <si>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</si>
  <si>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</si>
  <si>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</si>
  <si>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</si>
  <si>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</si>
  <si>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</si>
  <si>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</si>
  <si>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</si>
  <si>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</si>
  <si>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</si>
  <si>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</si>
  <si>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</si>
  <si>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</si>
  <si>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</si>
  <si>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</si>
  <si>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</si>
  <si>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</si>
  <si>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</si>
  <si>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</si>
  <si>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</si>
  <si>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</si>
  <si>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</si>
  <si>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</si>
  <si>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</si>
  <si>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</si>
  <si>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</si>
  <si>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</si>
  <si>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</si>
  <si>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</si>
  <si>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</si>
  <si>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</si>
  <si>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</si>
  <si>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</si>
  <si>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</si>
  <si>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</si>
  <si>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</si>
  <si>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</si>
  <si>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</si>
  <si>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</si>
  <si>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</si>
  <si>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</si>
  <si>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</si>
  <si>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</si>
  <si>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</si>
  <si>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</si>
  <si>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</si>
  <si>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</si>
  <si>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</si>
  <si>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</si>
  <si>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</si>
  <si>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</si>
  <si>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</si>
  <si>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</si>
  <si>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</si>
  <si>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</si>
  <si>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</si>
  <si>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</si>
  <si>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</si>
  <si>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</si>
  <si>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</si>
  <si>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</si>
  <si>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</si>
  <si>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</si>
  <si>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</si>
  <si>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</si>
  <si>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</si>
  <si>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</si>
  <si>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</si>
  <si>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</si>
  <si>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</si>
  <si>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</si>
  <si>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</si>
  <si>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</si>
  <si>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</si>
  <si>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</si>
  <si>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</si>
  <si>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</si>
  <si>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</si>
  <si>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</si>
  <si>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</si>
  <si>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</si>
  <si>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</si>
  <si>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</si>
  <si>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</si>
  <si>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</si>
  <si>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</si>
  <si>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</si>
  <si>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</si>
  <si>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</si>
  <si>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</si>
  <si>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</si>
  <si>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</si>
  <si>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</si>
  <si>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</si>
  <si>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</si>
  <si>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</si>
  <si>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</si>
  <si>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</si>
  <si>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</si>
  <si>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</si>
  <si>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</si>
  <si>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</si>
  <si>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</si>
  <si>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</si>
  <si>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</si>
  <si>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</si>
  <si>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</si>
  <si>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</si>
  <si>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</si>
  <si>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</si>
  <si>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</si>
  <si>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</si>
  <si>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</si>
  <si>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</si>
  <si>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</si>
  <si>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</si>
  <si>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</si>
  <si>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</si>
  <si>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</si>
  <si>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</si>
  <si>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</si>
  <si>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</si>
  <si>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</si>
  <si>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</si>
  <si>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</si>
  <si>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</si>
  <si>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</si>
  <si>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</si>
  <si>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</si>
  <si>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</si>
  <si>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</si>
  <si>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</si>
  <si>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</si>
  <si>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</si>
  <si>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</si>
  <si>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</si>
  <si>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</si>
  <si>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</si>
  <si>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</si>
  <si>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</si>
  <si>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</si>
  <si>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</si>
  <si>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</si>
  <si>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</si>
  <si>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</si>
  <si>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</si>
  <si>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</si>
  <si>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</si>
  <si>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</si>
  <si>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</si>
  <si>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</si>
  <si>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</si>
  <si>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</si>
  <si>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</si>
  <si>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</si>
  <si>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</si>
  <si>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</si>
  <si>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</si>
  <si>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</si>
  <si>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</si>
  <si>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</si>
  <si>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</si>
  <si>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</si>
  <si>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</si>
  <si>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</si>
  <si>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</si>
  <si>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</si>
  <si>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</si>
  <si>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</si>
  <si>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</si>
  <si>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</si>
  <si>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</si>
  <si>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</si>
  <si>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</si>
  <si>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</si>
  <si>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</si>
  <si>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</si>
  <si>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</si>
  <si>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</si>
  <si>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</si>
  <si>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</si>
  <si>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</si>
  <si>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</si>
  <si>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</si>
  <si>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</si>
  <si>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</si>
  <si>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</si>
  <si>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</si>
  <si>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</si>
  <si>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</si>
  <si>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</si>
  <si>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</si>
  <si>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</si>
  <si>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</si>
  <si>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</si>
  <si>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</si>
  <si>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</si>
  <si>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</si>
  <si>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</si>
  <si>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</si>
  <si>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</si>
  <si>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</si>
  <si>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</si>
  <si>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</si>
  <si>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</si>
  <si>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</si>
  <si>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</si>
  <si>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</si>
  <si>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</si>
  <si>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</si>
  <si>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</si>
  <si>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</si>
  <si>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</si>
  <si>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</si>
  <si>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</si>
  <si>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</si>
  <si>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</si>
  <si>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</si>
  <si>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</si>
  <si>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</si>
  <si>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</si>
  <si>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</si>
  <si>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</si>
  <si>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</si>
  <si>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</si>
  <si>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</si>
  <si>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</si>
  <si>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</si>
  <si>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</si>
  <si>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</si>
  <si>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</si>
  <si>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</si>
  <si>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</si>
  <si>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</si>
  <si>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</si>
  <si>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</si>
  <si>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</si>
  <si>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</si>
  <si>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</si>
  <si>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</si>
  <si>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</si>
  <si>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</si>
  <si>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</si>
  <si>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</si>
  <si>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</si>
  <si>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</si>
  <si>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</si>
  <si>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</si>
  <si>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</si>
  <si>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</si>
  <si>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</si>
  <si>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</si>
  <si>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</si>
  <si>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</si>
  <si>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</si>
  <si>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</si>
  <si>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</si>
  <si>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</si>
  <si>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</si>
  <si>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</si>
  <si>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</si>
  <si>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</si>
  <si>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</si>
  <si>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</si>
  <si>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</si>
  <si>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</si>
  <si>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</si>
  <si>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</si>
  <si>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</si>
  <si>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</si>
  <si>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</si>
  <si>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</si>
  <si>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</si>
  <si>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</si>
  <si>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</si>
  <si>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</si>
  <si>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</si>
  <si>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</si>
  <si>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</si>
  <si>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</si>
  <si>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</si>
  <si>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</si>
  <si>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</si>
  <si>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</si>
  <si>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</si>
  <si>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</si>
  <si>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</si>
  <si>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</si>
  <si>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</si>
  <si>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</si>
  <si>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</si>
  <si>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</si>
  <si>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</si>
  <si>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</si>
  <si>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</si>
  <si>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</si>
  <si>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</si>
  <si>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</si>
  <si>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</si>
  <si>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</si>
  <si>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</si>
  <si>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</si>
  <si>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</si>
  <si>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</si>
  <si>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</si>
  <si>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</si>
  <si>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</si>
  <si>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</si>
  <si>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</si>
  <si>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</si>
  <si>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</si>
  <si>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</si>
  <si>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</si>
  <si>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</si>
  <si>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</si>
  <si>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</si>
  <si>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</si>
  <si>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</si>
  <si>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</si>
  <si>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</si>
  <si>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</si>
  <si>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</si>
  <si>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</si>
  <si>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</si>
  <si>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</si>
  <si>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</si>
  <si>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</si>
  <si>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</si>
  <si>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</si>
  <si>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</si>
  <si>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</si>
  <si>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</si>
  <si>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</si>
  <si>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</si>
  <si>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</si>
  <si>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</si>
  <si>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</si>
  <si>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</si>
  <si>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</si>
  <si>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</si>
  <si>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</si>
  <si>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</si>
  <si>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</si>
  <si>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</si>
  <si>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</si>
  <si>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</si>
  <si>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</si>
  <si>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</si>
  <si>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</si>
  <si>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</si>
  <si>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</si>
  <si>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</si>
  <si>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</si>
  <si>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</si>
  <si>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</si>
  <si>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</si>
  <si>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</si>
  <si>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</si>
  <si>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</si>
  <si>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</si>
  <si>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</si>
  <si>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</si>
  <si>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</si>
  <si>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</si>
  <si>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</si>
  <si>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</si>
  <si>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</si>
  <si>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</si>
  <si>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</si>
  <si>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</si>
  <si>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</si>
  <si>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</si>
  <si>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</si>
  <si>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</si>
  <si>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</si>
  <si>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</si>
  <si>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</si>
  <si>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</si>
  <si>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</si>
  <si>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</si>
  <si>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</si>
  <si>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</si>
  <si>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</si>
  <si>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</si>
  <si>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</si>
  <si>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</si>
  <si>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</si>
  <si>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</si>
  <si>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</si>
  <si>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</si>
  <si>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</si>
  <si>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</si>
  <si>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</si>
  <si>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</si>
  <si>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</si>
  <si>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</si>
  <si>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</si>
  <si>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</si>
  <si>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</si>
  <si>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</si>
  <si>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</si>
  <si>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</si>
  <si>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</si>
  <si>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</si>
  <si>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</si>
  <si>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</si>
  <si>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</si>
  <si>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</si>
  <si>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</si>
  <si>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</si>
  <si>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</si>
  <si>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</si>
  <si>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</si>
  <si>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</si>
  <si>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</si>
  <si>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</si>
  <si>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</si>
  <si>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</si>
  <si>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</si>
  <si>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</si>
  <si>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</si>
  <si>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</si>
  <si>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</si>
  <si>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</si>
  <si>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</si>
  <si>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</si>
  <si>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</si>
  <si>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</si>
  <si>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</si>
  <si>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</si>
  <si>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</si>
  <si>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</si>
  <si>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</si>
  <si>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</si>
  <si>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</si>
  <si>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</si>
  <si>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</si>
  <si>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</si>
  <si>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</si>
  <si>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</si>
  <si>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</si>
  <si>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</si>
  <si>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</si>
  <si>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</si>
  <si>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</si>
  <si>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</si>
  <si>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</si>
  <si>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</si>
  <si>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</si>
  <si>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</si>
  <si>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</si>
  <si>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</si>
  <si>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</si>
  <si>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</si>
  <si>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</si>
  <si>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</si>
  <si>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</si>
  <si>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</si>
  <si>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</si>
  <si>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</si>
  <si>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</si>
  <si>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</si>
  <si>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</si>
  <si>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</si>
  <si>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</si>
  <si>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</si>
  <si>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</si>
  <si>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</si>
  <si>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</si>
  <si>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</si>
  <si>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</si>
  <si>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</si>
  <si>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</si>
  <si>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</si>
  <si>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</si>
  <si>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</si>
  <si>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</si>
  <si>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</si>
  <si>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</si>
  <si>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</si>
  <si>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</si>
  <si>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</si>
  <si>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</si>
  <si>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</si>
  <si>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</si>
  <si>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</si>
  <si>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</si>
  <si>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</si>
  <si>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</si>
  <si>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</si>
  <si>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</si>
  <si>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</si>
  <si>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</si>
  <si>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</si>
  <si>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</si>
  <si>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</si>
  <si>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</si>
  <si>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</si>
  <si>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</si>
  <si>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</si>
  <si>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</si>
  <si>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</si>
  <si>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</si>
  <si>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</si>
  <si>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</si>
  <si>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</si>
  <si>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</si>
  <si>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</si>
  <si>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</si>
  <si>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</si>
  <si>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</si>
  <si>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</si>
  <si>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</si>
  <si>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</si>
  <si>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</si>
  <si>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</si>
  <si>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</si>
  <si>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</si>
  <si>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</si>
  <si>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</si>
  <si>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</si>
  <si>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</si>
  <si>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</si>
  <si>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</si>
  <si>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</si>
  <si>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</si>
  <si>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</si>
  <si>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</si>
  <si>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</si>
  <si>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</si>
  <si>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</si>
  <si>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</si>
  <si>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</si>
  <si>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</si>
  <si>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</si>
  <si>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</si>
  <si>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</si>
  <si>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</si>
  <si>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</si>
  <si>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</si>
  <si>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</si>
  <si>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</si>
  <si>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</si>
  <si>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</si>
  <si>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</si>
  <si>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</si>
  <si>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</si>
  <si>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</si>
  <si>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</si>
  <si>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</si>
  <si>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</si>
  <si>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</si>
  <si>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</si>
  <si>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</si>
  <si>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</si>
  <si>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</si>
  <si>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</si>
  <si>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</si>
  <si>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</si>
  <si>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</si>
  <si>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</si>
  <si>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</si>
  <si>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</si>
  <si>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</si>
  <si>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</si>
  <si>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</si>
  <si>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</si>
  <si>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</si>
  <si>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</si>
  <si>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</si>
  <si>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</si>
  <si>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</si>
  <si>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</si>
  <si>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</si>
  <si>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</si>
  <si>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</si>
  <si>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</si>
  <si>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</si>
  <si>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</si>
  <si>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</si>
  <si>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</si>
  <si>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</si>
  <si>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</si>
  <si>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</si>
  <si>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</si>
  <si>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</si>
  <si>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</si>
  <si>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</si>
  <si>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</si>
  <si>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</si>
  <si>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</si>
  <si>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</si>
  <si>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</si>
  <si>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</si>
  <si>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</si>
  <si>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</si>
  <si>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</si>
  <si>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</si>
  <si>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</si>
  <si>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</si>
  <si>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</si>
  <si>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</si>
  <si>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</si>
  <si>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</si>
  <si>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</si>
  <si>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</si>
  <si>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</si>
  <si>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</si>
  <si>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</si>
  <si>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</si>
  <si>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</si>
  <si>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</si>
  <si>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</si>
  <si>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</si>
  <si>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</si>
  <si>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</si>
  <si>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</si>
  <si>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</si>
  <si>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</si>
  <si>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</si>
  <si>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</si>
  <si>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</si>
  <si>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</si>
  <si>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</si>
  <si>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</si>
  <si>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</si>
  <si>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</si>
  <si>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</si>
  <si>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</si>
  <si>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</si>
  <si>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</si>
  <si>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</si>
  <si>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</si>
  <si>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</si>
  <si>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</si>
  <si>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</si>
  <si>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</si>
  <si>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</si>
  <si>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</si>
  <si>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</si>
  <si>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</si>
  <si>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</si>
  <si>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</si>
  <si>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</si>
  <si>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</si>
  <si>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</si>
  <si>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</si>
  <si>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</si>
  <si>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</si>
  <si>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</si>
  <si>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</si>
  <si>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</si>
  <si>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</si>
  <si>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</si>
  <si>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</si>
  <si>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</si>
  <si>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</si>
  <si>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</si>
  <si>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</si>
  <si>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</si>
  <si>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</si>
  <si>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</si>
  <si>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</si>
  <si>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</si>
  <si>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</si>
  <si>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</si>
  <si>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</si>
  <si>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</si>
  <si>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</si>
  <si>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</si>
  <si>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</si>
  <si>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</si>
  <si>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</si>
  <si>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</si>
  <si>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</si>
  <si>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</si>
  <si>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</si>
  <si>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</si>
  <si>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</si>
  <si>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</si>
  <si>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</si>
  <si>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</si>
  <si>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</si>
  <si>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</si>
  <si>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</si>
  <si>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</si>
  <si>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</si>
  <si>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</si>
  <si>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</si>
  <si>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</si>
  <si>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</si>
  <si>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</si>
  <si>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</si>
  <si>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</si>
  <si>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</si>
  <si>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</si>
  <si>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</si>
  <si>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</si>
  <si>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</si>
  <si>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</si>
  <si>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</si>
  <si>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</si>
  <si>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</si>
  <si>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</si>
  <si>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</si>
  <si>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</si>
  <si>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</si>
  <si>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</si>
  <si>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</si>
  <si>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</si>
  <si>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</si>
  <si>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</si>
  <si>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</si>
  <si>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</si>
  <si>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</si>
  <si>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</si>
  <si>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</si>
  <si>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</si>
  <si>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</si>
  <si>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</si>
  <si>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</si>
  <si>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</si>
  <si>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</si>
  <si>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</si>
  <si>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</si>
  <si>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</si>
  <si>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</si>
  <si>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</si>
  <si>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</si>
  <si>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</si>
  <si>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</si>
  <si>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</si>
  <si>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</si>
  <si>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</si>
  <si>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</si>
  <si>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</si>
  <si>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</si>
  <si>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</si>
  <si>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</si>
  <si>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</si>
  <si>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</si>
  <si>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</si>
  <si>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</si>
  <si>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</si>
  <si>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</si>
  <si>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</si>
  <si>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</si>
  <si>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</si>
  <si>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</si>
  <si>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</si>
  <si>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</si>
  <si>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</si>
  <si>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</si>
  <si>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</si>
  <si>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</si>
  <si>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</si>
  <si>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</si>
  <si>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</si>
  <si>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</si>
  <si>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</si>
  <si>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</si>
  <si>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</si>
  <si>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</si>
  <si>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</si>
  <si>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</si>
  <si>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</si>
  <si>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</si>
  <si>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</si>
  <si>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</si>
  <si>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</si>
  <si>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</si>
  <si>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</si>
  <si>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</si>
  <si>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</si>
  <si>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</si>
  <si>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</si>
  <si>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</si>
  <si>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</si>
  <si>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</si>
  <si>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</si>
  <si>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</si>
  <si>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</si>
  <si>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</si>
  <si>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</si>
  <si>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</si>
  <si>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</si>
  <si>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</si>
  <si>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</si>
  <si>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</si>
  <si>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</si>
  <si>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</si>
  <si>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</si>
  <si>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</si>
  <si>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</si>
  <si>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</si>
  <si>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</si>
  <si>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</si>
  <si>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</si>
  <si>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</si>
  <si>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</si>
  <si>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</si>
  <si>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</si>
  <si>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</si>
  <si>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</si>
  <si>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</si>
  <si>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</si>
  <si>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</si>
  <si>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</si>
  <si>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</si>
  <si>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</si>
  <si>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</si>
  <si>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</si>
  <si>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</si>
  <si>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</si>
  <si>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</si>
  <si>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</si>
  <si>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</si>
  <si>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</si>
  <si>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</si>
  <si>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</si>
  <si>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</si>
  <si>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</si>
  <si>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</si>
  <si>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</si>
  <si>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</si>
  <si>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</si>
  <si>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</si>
  <si>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</si>
  <si>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</si>
  <si>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</si>
  <si>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</si>
  <si>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</si>
  <si>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</si>
  <si>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</si>
  <si>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</si>
  <si>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</si>
  <si>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</si>
  <si>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</si>
  <si>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</si>
  <si>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</si>
  <si>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</si>
  <si>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</si>
  <si>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</si>
  <si>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</si>
  <si>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</si>
  <si>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</si>
  <si>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</si>
  <si>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</si>
  <si>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</si>
  <si>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</si>
  <si>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</si>
  <si>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</si>
  <si>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</si>
  <si>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</si>
  <si>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</si>
  <si>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</si>
  <si>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</si>
  <si>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</si>
  <si>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</si>
  <si>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</si>
  <si>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</si>
  <si>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</si>
  <si>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</si>
  <si>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</si>
  <si>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</si>
  <si>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</si>
  <si>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</si>
  <si>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</si>
  <si>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</si>
  <si>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</si>
  <si>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</si>
  <si>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</si>
  <si>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</si>
  <si>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</si>
  <si>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</si>
  <si>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</si>
  <si>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</si>
  <si>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</si>
  <si>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</si>
  <si>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</si>
  <si>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</si>
  <si>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</si>
  <si>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</si>
  <si>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</si>
  <si>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</si>
  <si>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</si>
  <si>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</si>
  <si>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</si>
  <si>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</si>
  <si>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</si>
  <si>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</si>
  <si>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</si>
  <si>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</si>
  <si>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</si>
  <si>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</si>
  <si>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</si>
  <si>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</si>
  <si>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</si>
  <si>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</si>
  <si>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</si>
  <si>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</si>
  <si>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</si>
  <si>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</si>
  <si>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</si>
  <si>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</si>
  <si>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</si>
  <si>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</si>
  <si>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</si>
  <si>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</si>
  <si>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</si>
  <si>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</si>
  <si>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</si>
  <si>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</si>
  <si>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</si>
  <si>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</si>
  <si>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</si>
  <si>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</si>
  <si>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</si>
  <si>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</si>
  <si>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</si>
  <si>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</si>
  <si>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</si>
  <si>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</si>
  <si>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</si>
  <si>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</si>
  <si>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</si>
  <si>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</si>
  <si>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</si>
  <si>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</si>
  <si>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</si>
  <si>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</si>
  <si>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</si>
  <si>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</si>
  <si>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</si>
  <si>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</si>
  <si>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</si>
  <si>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</si>
  <si>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</si>
  <si>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</si>
  <si>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</si>
  <si>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</si>
  <si>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</si>
  <si>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</si>
  <si>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</si>
  <si>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</si>
  <si>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</si>
  <si>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</si>
  <si>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</si>
  <si>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</si>
  <si>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</si>
  <si>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</si>
  <si>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</si>
  <si>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</si>
  <si>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</si>
  <si>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</si>
  <si>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</si>
  <si>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</si>
  <si>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</si>
  <si>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</si>
  <si>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</si>
  <si>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</si>
  <si>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</si>
  <si>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</si>
  <si>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</si>
  <si>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</si>
  <si>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</si>
  <si>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</si>
  <si>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</si>
  <si>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</si>
  <si>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</si>
  <si>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</si>
  <si>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</si>
  <si>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</si>
  <si>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</si>
  <si>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</si>
  <si>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</si>
  <si>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</si>
  <si>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</si>
  <si>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</si>
  <si>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</si>
  <si>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</si>
  <si>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</si>
  <si>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</si>
  <si>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</si>
  <si>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</si>
  <si>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</si>
  <si>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</si>
  <si>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</si>
  <si>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</si>
  <si>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</si>
  <si>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</si>
  <si>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</si>
  <si>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</si>
  <si>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</si>
  <si>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</si>
  <si>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</si>
  <si>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</si>
  <si>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</si>
  <si>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</si>
  <si>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</si>
  <si>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</si>
  <si>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</si>
  <si>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</si>
  <si>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</si>
  <si>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</si>
  <si>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</si>
  <si>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</si>
  <si>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</si>
  <si>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</si>
  <si>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</si>
  <si>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</si>
  <si>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</si>
  <si>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</si>
  <si>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</si>
  <si>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</si>
  <si>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</si>
  <si>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</si>
  <si>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</si>
  <si>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</si>
  <si>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</si>
  <si>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</si>
  <si>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</si>
  <si>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</si>
  <si>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</si>
  <si>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</si>
  <si>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</si>
  <si>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</si>
  <si>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</si>
  <si>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</si>
  <si>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</si>
  <si>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</si>
  <si>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</si>
  <si>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</si>
  <si>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</si>
  <si>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</si>
  <si>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</si>
  <si>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</si>
  <si>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</si>
  <si>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</si>
  <si>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</si>
  <si>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</si>
  <si>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</si>
  <si>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</si>
  <si>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</si>
  <si>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</si>
  <si>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</si>
  <si>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</si>
  <si>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</si>
  <si>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</si>
  <si>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</si>
  <si>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</si>
  <si>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</si>
  <si>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</si>
  <si>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</si>
  <si>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</si>
  <si>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</si>
  <si>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</si>
  <si>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</si>
  <si>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</si>
  <si>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</si>
  <si>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</si>
  <si>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</si>
  <si>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</si>
  <si>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</si>
  <si>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</si>
  <si>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</si>
  <si>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</si>
  <si>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</si>
  <si>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</si>
  <si>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</si>
  <si>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</si>
  <si>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</si>
  <si>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</si>
  <si>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</si>
  <si>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</si>
  <si>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</si>
  <si>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</si>
  <si>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</si>
  <si>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</si>
  <si>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</si>
  <si>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</si>
  <si>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</si>
  <si>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</si>
  <si>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</si>
  <si>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</si>
  <si>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</si>
  <si>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</si>
  <si>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</si>
  <si>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</si>
  <si>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</si>
  <si>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</si>
  <si>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</si>
  <si>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</si>
  <si>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</si>
  <si>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</si>
  <si>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</si>
  <si>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</si>
  <si>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</si>
  <si>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</si>
  <si>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</si>
  <si>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</si>
  <si>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</si>
  <si>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</si>
  <si>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</si>
  <si>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</si>
  <si>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</si>
  <si>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</si>
  <si>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</si>
  <si>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</si>
  <si>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</si>
  <si>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</si>
  <si>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</si>
  <si>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</si>
  <si>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</si>
  <si>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</si>
  <si>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</si>
  <si>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</si>
  <si>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</si>
  <si>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</si>
  <si>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</si>
  <si>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</si>
  <si>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</si>
  <si>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</si>
  <si>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</si>
  <si>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</si>
  <si>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</si>
  <si>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</si>
  <si>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</si>
  <si>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</si>
  <si>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</si>
  <si>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</si>
  <si>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</si>
  <si>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</si>
  <si>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</si>
  <si>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</si>
  <si>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</si>
  <si>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</si>
  <si>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</si>
  <si>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</si>
  <si>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</si>
  <si>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</si>
  <si>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</si>
  <si>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</si>
  <si>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</si>
  <si>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</si>
  <si>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</si>
  <si>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</si>
  <si>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</si>
  <si>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</si>
  <si>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</si>
  <si>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</si>
  <si>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</si>
  <si>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</si>
  <si>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</si>
  <si>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</si>
  <si>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</si>
  <si>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</si>
  <si>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</si>
  <si>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</si>
  <si>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</si>
  <si>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</si>
  <si>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</si>
  <si>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</si>
  <si>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</si>
  <si>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</si>
  <si>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</si>
  <si>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</si>
  <si>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</si>
  <si>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</si>
  <si>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</si>
  <si>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</si>
  <si>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</si>
  <si>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</si>
  <si>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</si>
  <si>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</si>
  <si>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</si>
  <si>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</si>
  <si>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</si>
  <si>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</si>
  <si>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</si>
  <si>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</si>
  <si>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</si>
  <si>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</si>
  <si>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</si>
  <si>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</si>
  <si>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</si>
  <si>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</si>
  <si>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</si>
  <si>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</si>
  <si>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</si>
  <si>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</si>
  <si>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</si>
  <si>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</si>
  <si>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</si>
  <si>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</si>
  <si>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</si>
  <si>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</si>
  <si>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</si>
  <si>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</si>
  <si>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</si>
  <si>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</si>
  <si>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</si>
  <si>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</si>
  <si>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</si>
  <si>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</si>
  <si>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</si>
  <si>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</si>
  <si>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</si>
  <si>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</si>
  <si>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</si>
  <si>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</si>
  <si>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</si>
  <si>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</si>
  <si>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</si>
  <si>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</si>
  <si>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</si>
  <si>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</si>
  <si>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</si>
  <si>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</si>
  <si>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</si>
  <si>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</si>
  <si>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</si>
  <si>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</si>
  <si>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</si>
  <si>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</si>
  <si>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</si>
  <si>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</si>
  <si>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</si>
  <si>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</si>
  <si>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</si>
  <si>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</si>
  <si>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</si>
  <si>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</si>
  <si>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</si>
  <si>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</si>
  <si>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</si>
  <si>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</si>
  <si>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</si>
  <si>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</si>
  <si>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</si>
  <si>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</si>
  <si>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</si>
  <si>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</si>
  <si>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</si>
  <si>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</si>
  <si>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</si>
  <si>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</si>
  <si>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</si>
  <si>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</si>
  <si>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</si>
  <si>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</si>
  <si>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</si>
  <si>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</si>
  <si>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</si>
  <si>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</si>
  <si>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</si>
  <si>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</si>
  <si>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</si>
  <si>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</si>
  <si>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</si>
  <si>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</si>
  <si>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</si>
  <si>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</si>
  <si>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</si>
  <si>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</si>
  <si>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</si>
  <si>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</si>
  <si>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</si>
  <si>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</si>
  <si>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</si>
  <si>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</si>
  <si>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</si>
  <si>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</si>
  <si>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</si>
  <si>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</si>
  <si>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</si>
  <si>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</si>
  <si>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</si>
  <si>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</si>
  <si>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</si>
  <si>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</si>
  <si>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</si>
  <si>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</si>
  <si>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</si>
  <si>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</si>
  <si>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</si>
  <si>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</si>
  <si>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</si>
  <si>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</si>
  <si>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</si>
  <si>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</si>
  <si>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</si>
  <si>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</si>
  <si>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</si>
  <si>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</si>
  <si>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</si>
  <si>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</si>
  <si>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</si>
  <si>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</si>
  <si>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</si>
  <si>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</si>
  <si>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</si>
  <si>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</si>
  <si>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</si>
  <si>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</si>
  <si>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</si>
  <si>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</si>
  <si>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</si>
  <si>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</si>
  <si>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</si>
  <si>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</si>
  <si>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</si>
  <si>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</si>
  <si>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</si>
  <si>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</si>
  <si>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</si>
  <si>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</si>
  <si>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</si>
  <si>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</si>
  <si>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</si>
  <si>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</si>
  <si>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</si>
  <si>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</si>
  <si>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</si>
  <si>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</si>
  <si>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</si>
  <si>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</si>
  <si>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</si>
  <si>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</si>
  <si>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</si>
  <si>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</si>
  <si>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</si>
  <si>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</si>
  <si>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</si>
  <si>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</si>
  <si>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</si>
  <si>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</si>
  <si>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</si>
  <si>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</si>
  <si>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</si>
  <si>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</si>
  <si>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</si>
  <si>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</si>
  <si>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</si>
  <si>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</si>
  <si>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</si>
  <si>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</si>
  <si>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</si>
  <si>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</si>
  <si>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</si>
  <si>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</si>
  <si>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</si>
  <si>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</si>
  <si>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</si>
  <si>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</si>
  <si>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</si>
  <si>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</si>
  <si>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</si>
  <si>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</si>
  <si>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</si>
  <si>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</si>
  <si>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</si>
  <si>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</si>
  <si>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</si>
  <si>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</si>
  <si>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</si>
  <si>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</si>
  <si>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</si>
  <si>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</si>
  <si>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</si>
  <si>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</si>
  <si>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</si>
  <si>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</si>
  <si>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</si>
  <si>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</si>
  <si>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</si>
  <si>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</si>
  <si>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</si>
  <si>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</si>
  <si>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</si>
  <si>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</si>
  <si>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</si>
  <si>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</si>
  <si>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</si>
  <si>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</si>
  <si>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</si>
  <si>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</si>
  <si>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</si>
  <si>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</si>
  <si>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</si>
  <si>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</si>
  <si>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</si>
  <si>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</si>
  <si>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</si>
  <si>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</si>
  <si>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</si>
  <si>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</si>
  <si>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</si>
  <si>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</si>
  <si>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</si>
  <si>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</si>
  <si>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</si>
  <si>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</si>
  <si>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</si>
  <si>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</si>
  <si>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</si>
  <si>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</si>
  <si>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</si>
  <si>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</si>
  <si>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</si>
  <si>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</si>
  <si>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</si>
  <si>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</si>
  <si>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</si>
  <si>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</si>
  <si>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</si>
  <si>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</si>
  <si>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</si>
  <si>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</si>
  <si>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</si>
  <si>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</si>
  <si>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</si>
  <si>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</si>
  <si>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</si>
  <si>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</si>
  <si>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</si>
  <si>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</si>
  <si>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</si>
  <si>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</si>
  <si>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</si>
  <si>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</si>
  <si>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</si>
  <si>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</si>
  <si>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</si>
  <si>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</si>
  <si>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</si>
  <si>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</si>
  <si>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</si>
  <si>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</si>
  <si>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</si>
  <si>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</si>
  <si>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</si>
  <si>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</si>
  <si>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</si>
  <si>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</si>
  <si>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</si>
  <si>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</si>
  <si>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</si>
  <si>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</si>
  <si>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</si>
  <si>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</si>
  <si>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</si>
  <si>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</si>
  <si>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</si>
  <si>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</si>
  <si>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</si>
  <si>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</si>
  <si>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</si>
  <si>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</si>
  <si>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</si>
  <si>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</si>
  <si>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</si>
  <si>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</si>
  <si>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</si>
  <si>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</si>
  <si>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</si>
  <si>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</si>
  <si>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</si>
  <si>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</si>
  <si>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</si>
  <si>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</si>
  <si>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</si>
  <si>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</si>
  <si>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</si>
  <si>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</si>
  <si>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</si>
  <si>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</si>
  <si>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</si>
  <si>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</si>
  <si>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</si>
  <si>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</si>
  <si>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</si>
  <si>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</si>
  <si>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</si>
  <si>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</si>
  <si>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</si>
  <si>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</si>
  <si>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</si>
  <si>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</si>
  <si>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</si>
  <si>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</si>
  <si>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</si>
  <si>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</si>
  <si>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</si>
  <si>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</si>
  <si>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</si>
  <si>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</si>
  <si>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</si>
  <si>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</si>
  <si>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</si>
  <si>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</si>
  <si>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</si>
  <si>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</si>
  <si>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</si>
  <si>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</si>
  <si>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</si>
  <si>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</si>
  <si>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</si>
  <si>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</si>
  <si>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</si>
  <si>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</si>
  <si>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</si>
  <si>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</si>
  <si>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</si>
  <si>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</si>
  <si>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</si>
  <si>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</si>
  <si>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</si>
  <si>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</si>
  <si>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</si>
  <si>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</si>
  <si>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</si>
  <si>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</si>
  <si>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</si>
  <si>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</si>
  <si>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</si>
  <si>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</si>
  <si>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</si>
  <si>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</si>
  <si>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</si>
  <si>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</si>
  <si>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</si>
  <si>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</si>
  <si>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</si>
  <si>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</si>
  <si>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</si>
  <si>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</si>
  <si>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</si>
  <si>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</si>
  <si>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</si>
  <si>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</si>
  <si>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</si>
  <si>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</si>
  <si>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</si>
  <si>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</si>
  <si>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</si>
  <si>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</si>
  <si>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</si>
  <si>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</si>
  <si>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</si>
  <si>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</si>
  <si>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</si>
  <si>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</si>
  <si>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</si>
  <si>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</si>
  <si>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</si>
  <si>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</si>
  <si>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</si>
  <si>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</si>
  <si>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</si>
  <si>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</si>
  <si>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</si>
  <si>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</si>
  <si>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</si>
  <si>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</si>
  <si>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</si>
  <si>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</si>
  <si>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</si>
  <si>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</si>
  <si>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</si>
  <si>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</si>
  <si>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</si>
  <si>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</si>
  <si>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</si>
  <si>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</si>
  <si>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</si>
  <si>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</si>
  <si>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</si>
  <si>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</si>
  <si>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</si>
  <si>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</si>
  <si>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</si>
  <si>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</si>
  <si>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</si>
  <si>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</si>
  <si>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</si>
  <si>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</si>
  <si>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</si>
  <si>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</si>
  <si>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</si>
  <si>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</si>
  <si>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</si>
  <si>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</si>
  <si>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</si>
  <si>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</si>
  <si>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</si>
  <si>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</si>
  <si>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</si>
  <si>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</si>
  <si>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</si>
  <si>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</si>
  <si>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</si>
  <si>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</si>
  <si>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</si>
  <si>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</si>
  <si>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</si>
  <si>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</si>
  <si>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</si>
  <si>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</si>
  <si>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</si>
  <si>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</si>
  <si>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</si>
  <si>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</si>
  <si>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</si>
  <si>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</si>
  <si>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</si>
  <si>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</si>
  <si>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</si>
  <si>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</si>
  <si>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</si>
  <si>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</si>
  <si>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</si>
  <si>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</si>
  <si>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</si>
  <si>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</si>
  <si>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</si>
  <si>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</si>
  <si>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</si>
  <si>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</si>
  <si>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</si>
  <si>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</si>
  <si>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</si>
  <si>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</si>
  <si>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</si>
  <si>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</si>
  <si>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</si>
  <si>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</si>
  <si>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</si>
  <si>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</si>
  <si>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</si>
  <si>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</si>
  <si>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</si>
  <si>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</si>
  <si>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</si>
  <si>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</si>
  <si>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</si>
  <si>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</si>
  <si>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</si>
  <si>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</si>
  <si>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</si>
  <si>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</si>
  <si>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</si>
  <si>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</si>
  <si>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</si>
  <si>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</si>
  <si>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</si>
  <si>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</si>
  <si>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</si>
  <si>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</si>
  <si>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</si>
  <si>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</si>
  <si>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</si>
  <si>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</si>
  <si>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</si>
  <si>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</si>
  <si>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</si>
  <si>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</si>
  <si>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</si>
  <si>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</si>
  <si>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</si>
  <si>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</si>
  <si>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</si>
  <si>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</si>
  <si>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</si>
  <si>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</si>
  <si>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</si>
  <si>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</si>
  <si>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</si>
  <si>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</si>
  <si>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</si>
  <si>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</si>
  <si>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</si>
  <si>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</si>
  <si>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</si>
  <si>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</si>
  <si>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</si>
  <si>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</si>
  <si>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</si>
  <si>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</si>
  <si>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</si>
  <si>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</si>
  <si>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</si>
  <si>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</si>
  <si>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</si>
  <si>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</si>
  <si>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</si>
  <si>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</si>
  <si>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</si>
  <si>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</si>
  <si>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</si>
  <si>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</si>
  <si>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</si>
  <si>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</si>
  <si>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</si>
  <si>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</si>
  <si>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</si>
  <si>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</si>
  <si>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</si>
  <si>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</si>
  <si>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</si>
  <si>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</si>
  <si>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</si>
  <si>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</si>
  <si>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</si>
  <si>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</si>
  <si>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</si>
  <si>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</si>
  <si>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</si>
  <si>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</si>
  <si>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</si>
  <si>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</si>
  <si>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</si>
  <si>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</si>
  <si>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</si>
  <si>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</si>
  <si>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</si>
  <si>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</si>
  <si>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</si>
  <si>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</si>
  <si>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</si>
  <si>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</si>
  <si>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</si>
  <si>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</si>
  <si>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</si>
  <si>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</si>
  <si>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</si>
  <si>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</si>
  <si>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</si>
  <si>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</si>
  <si>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</si>
  <si>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</si>
  <si>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</si>
  <si>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</si>
  <si>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</si>
  <si>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</si>
  <si>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</si>
  <si>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</si>
  <si>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</si>
  <si>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</si>
  <si>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</si>
  <si>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</si>
  <si>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</si>
  <si>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</si>
  <si>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</si>
  <si>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</si>
  <si>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</si>
  <si>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</si>
  <si>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</si>
  <si>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</si>
  <si>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</si>
  <si>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</si>
  <si>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</si>
  <si>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</si>
  <si>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</si>
  <si>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</si>
  <si>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</si>
  <si>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</si>
  <si>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</si>
  <si>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</si>
  <si>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</si>
  <si>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</si>
  <si>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</si>
  <si>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</si>
  <si>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</si>
  <si>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</si>
  <si>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</si>
  <si>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</si>
  <si>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</si>
  <si>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</si>
  <si>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</si>
  <si>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</si>
  <si>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</si>
  <si>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</si>
  <si>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</si>
  <si>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</si>
  <si>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</si>
  <si>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</si>
  <si>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</si>
  <si>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</si>
  <si>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</si>
  <si>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</si>
  <si>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</si>
  <si>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</si>
  <si>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</si>
  <si>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</si>
  <si>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</si>
  <si>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</si>
  <si>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</si>
  <si>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</si>
  <si>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</si>
  <si>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</si>
  <si>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</si>
  <si>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</si>
  <si>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</si>
  <si>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</si>
  <si>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</si>
  <si>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</si>
  <si>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</si>
  <si>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</si>
  <si>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</si>
  <si>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</si>
  <si>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</si>
  <si>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</si>
  <si>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</si>
  <si>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</si>
  <si>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</si>
  <si>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</si>
  <si>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</si>
  <si>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</si>
  <si>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</si>
  <si>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</si>
  <si>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</si>
  <si>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</si>
  <si>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</si>
  <si>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</si>
  <si>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</si>
  <si>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</si>
  <si>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</si>
  <si>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</si>
  <si>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</si>
  <si>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</si>
  <si>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</si>
  <si>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</si>
  <si>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</si>
  <si>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</si>
  <si>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</si>
  <si>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</si>
  <si>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</si>
  <si>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</si>
  <si>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</si>
  <si>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</si>
  <si>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</si>
  <si>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</si>
  <si>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</si>
  <si>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</si>
  <si>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</si>
  <si>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</si>
  <si>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</si>
  <si>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</si>
  <si>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</si>
  <si>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</si>
  <si>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</si>
  <si>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</si>
  <si>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</si>
  <si>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</si>
  <si>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</si>
  <si>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</si>
  <si>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</si>
  <si>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</si>
  <si>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</si>
  <si>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</si>
  <si>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</si>
  <si>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</si>
  <si>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</si>
  <si>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</si>
  <si>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</si>
  <si>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</si>
  <si>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</si>
  <si>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</si>
  <si>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</si>
  <si>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</si>
  <si>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</si>
  <si>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</si>
  <si>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</si>
  <si>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</si>
  <si>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</si>
  <si>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</si>
  <si>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</si>
  <si>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</si>
  <si>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</si>
  <si>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</si>
  <si>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</si>
  <si>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</si>
  <si>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</si>
  <si>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</si>
  <si>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</si>
  <si>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</si>
  <si>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</si>
  <si>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</si>
  <si>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</si>
  <si>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</si>
  <si>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</si>
  <si>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</si>
  <si>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</si>
  <si>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</si>
  <si>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</si>
  <si>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</si>
  <si>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</si>
  <si>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</si>
  <si>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</si>
  <si>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</si>
  <si>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</si>
  <si>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</si>
  <si>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</si>
  <si>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</si>
  <si>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</si>
  <si>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</si>
  <si>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</si>
  <si>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</si>
  <si>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</si>
  <si>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</si>
  <si>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</si>
  <si>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</si>
  <si>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</si>
  <si>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</si>
  <si>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</si>
  <si>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</si>
  <si>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</si>
  <si>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</si>
  <si>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</si>
  <si>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</si>
  <si>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</si>
  <si>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</si>
  <si>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</si>
  <si>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</si>
  <si>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</si>
  <si>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</si>
  <si>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</si>
  <si>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</si>
  <si>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</si>
  <si>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</si>
  <si>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</si>
  <si>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</si>
  <si>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</si>
  <si>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</si>
  <si>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</si>
  <si>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</si>
  <si>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</si>
  <si>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</si>
  <si>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</si>
  <si>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</si>
  <si>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</si>
  <si>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</si>
  <si>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</si>
  <si>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</si>
  <si>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</si>
  <si>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</si>
  <si>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</si>
  <si>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</si>
  <si>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</si>
  <si>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</si>
  <si>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</si>
  <si>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</si>
  <si>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</si>
  <si>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</si>
  <si>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</si>
  <si>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</si>
  <si>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</si>
  <si>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</si>
  <si>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</si>
  <si>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</si>
  <si>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</si>
  <si>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</si>
  <si>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</si>
  <si>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</si>
  <si>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</si>
  <si>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</si>
  <si>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</si>
  <si>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</si>
  <si>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</si>
  <si>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</si>
  <si>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</si>
  <si>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</si>
  <si>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</si>
  <si>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</si>
  <si>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</si>
  <si>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</si>
  <si>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</si>
  <si>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</si>
  <si>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</si>
  <si>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</si>
  <si>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</si>
  <si>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</si>
  <si>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</si>
  <si>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</si>
  <si>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</si>
  <si>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</si>
  <si>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</si>
  <si>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</si>
  <si>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</si>
  <si>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</si>
  <si>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</si>
  <si>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</si>
  <si>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</si>
  <si>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</si>
  <si>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</si>
  <si>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</si>
  <si>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</si>
  <si>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</si>
  <si>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</si>
  <si>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</si>
  <si>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</si>
  <si>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</si>
  <si>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</si>
  <si>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</si>
  <si>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</si>
  <si>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</si>
  <si>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</si>
  <si>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</si>
  <si>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</si>
  <si>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</si>
  <si>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</si>
  <si>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</si>
  <si>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</si>
  <si>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</si>
  <si>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</si>
  <si>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</si>
  <si>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</si>
  <si>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</si>
  <si>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</si>
  <si>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</si>
  <si>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</si>
  <si>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</si>
  <si>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</si>
  <si>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</si>
  <si>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</si>
  <si>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</si>
  <si>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</si>
  <si>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</si>
  <si>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</si>
  <si>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</si>
  <si>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</si>
  <si>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</si>
  <si>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</si>
  <si>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</si>
  <si>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</si>
  <si>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</si>
  <si>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</si>
  <si>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</si>
  <si>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</si>
  <si>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</si>
  <si>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</si>
  <si>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</si>
  <si>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</si>
  <si>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</si>
  <si>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</si>
  <si>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</si>
  <si>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</si>
  <si>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</si>
  <si>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</si>
  <si>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</si>
  <si>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</si>
  <si>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</si>
  <si>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</si>
  <si>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</si>
  <si>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</si>
  <si>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</si>
  <si>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</si>
  <si>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</si>
  <si>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</si>
  <si>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</si>
  <si>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</si>
  <si>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</si>
  <si>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</si>
  <si>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</si>
  <si>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</si>
  <si>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</si>
  <si>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</si>
  <si>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</si>
  <si>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</si>
  <si>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</si>
  <si>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</si>
  <si>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</si>
  <si>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</si>
  <si>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</si>
  <si>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</si>
  <si>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</si>
  <si>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</si>
  <si>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</si>
  <si>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</si>
  <si>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</si>
  <si>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</si>
  <si>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</si>
  <si>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</si>
  <si>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</si>
  <si>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</si>
  <si>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</si>
  <si>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</si>
  <si>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</si>
  <si>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</si>
  <si>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</si>
  <si>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</si>
  <si>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</si>
  <si>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</si>
  <si>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</si>
  <si>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</si>
  <si>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</si>
  <si>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</si>
  <si>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</si>
  <si>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</si>
  <si>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</si>
  <si>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</si>
  <si>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</si>
  <si>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</si>
  <si>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</si>
  <si>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</si>
  <si>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</si>
  <si>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</si>
  <si>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</si>
  <si>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</si>
  <si>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</si>
  <si>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</si>
  <si>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</si>
  <si>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</si>
  <si>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</si>
  <si>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</si>
  <si>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</si>
  <si>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</si>
  <si>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</si>
  <si>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</si>
  <si>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</si>
  <si>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</si>
  <si>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</si>
  <si>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</si>
  <si>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</si>
  <si>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</si>
  <si>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</si>
  <si>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</si>
  <si>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</si>
  <si>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</si>
  <si>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</si>
  <si>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</si>
  <si>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</si>
  <si>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</si>
  <si>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</si>
  <si>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</si>
  <si>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</si>
  <si>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</si>
  <si>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</si>
  <si>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</si>
  <si>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</si>
  <si>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</si>
  <si>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</si>
  <si>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</si>
  <si>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</si>
  <si>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</si>
  <si>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</si>
  <si>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</si>
  <si>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</si>
  <si>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</si>
  <si>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</si>
  <si>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</si>
  <si>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</si>
  <si>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</si>
  <si>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</si>
  <si>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</si>
  <si>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</si>
  <si>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</si>
  <si>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</si>
  <si>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</si>
  <si>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</si>
  <si>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</si>
  <si>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</si>
  <si>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</si>
  <si>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</si>
  <si>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</si>
  <si>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</si>
  <si>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</si>
  <si>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</si>
  <si>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</si>
  <si>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</si>
  <si>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</si>
  <si>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</si>
  <si>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</si>
  <si>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</si>
  <si>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</si>
  <si>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</si>
  <si>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</si>
  <si>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</si>
  <si>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</si>
  <si>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</si>
  <si>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</si>
  <si>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</si>
  <si>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</si>
  <si>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</si>
  <si>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</si>
  <si>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</si>
  <si>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</si>
  <si>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</si>
  <si>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</si>
  <si>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</si>
  <si>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</si>
  <si>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</si>
  <si>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</si>
  <si>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</si>
  <si>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</si>
  <si>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</si>
  <si>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</si>
  <si>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</si>
  <si>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</si>
  <si>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</si>
  <si>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</si>
  <si>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</si>
  <si>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</si>
  <si>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</si>
  <si>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</si>
  <si>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</si>
  <si>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</si>
  <si>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</si>
  <si>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</si>
  <si>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</si>
  <si>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</si>
  <si>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</si>
  <si>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</si>
  <si>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</si>
  <si>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</si>
  <si>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</si>
  <si>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</si>
  <si>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</si>
  <si>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</si>
  <si>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</si>
  <si>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</si>
  <si>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</si>
  <si>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</si>
  <si>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</si>
  <si>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</si>
  <si>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</si>
  <si>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</si>
  <si>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</si>
  <si>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</si>
  <si>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</si>
  <si>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</si>
  <si>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</si>
  <si>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</si>
  <si>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</si>
  <si>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</si>
  <si>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</si>
  <si>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</si>
  <si>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</si>
  <si>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</si>
  <si>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</si>
  <si>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</si>
  <si>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</si>
  <si>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</si>
  <si>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</si>
  <si>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</si>
  <si>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</si>
  <si>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</si>
  <si>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</si>
  <si>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</si>
  <si>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</si>
  <si>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</si>
  <si>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</si>
  <si>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</si>
  <si>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</si>
  <si>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</si>
  <si>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</si>
  <si>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</si>
  <si>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</si>
  <si>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</si>
  <si>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</si>
  <si>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</si>
  <si>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</si>
  <si>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</si>
  <si>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</si>
  <si>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</si>
  <si>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</si>
  <si>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</si>
  <si>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</si>
  <si>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</si>
  <si>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</si>
  <si>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</si>
  <si>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</si>
  <si>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</si>
  <si>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</si>
  <si>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</si>
  <si>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</si>
  <si>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</si>
  <si>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</si>
  <si>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</si>
  <si>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</si>
  <si>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</si>
  <si>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</si>
  <si>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</si>
  <si>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</si>
  <si>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</si>
  <si>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</si>
  <si>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</si>
  <si>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</si>
  <si>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</si>
  <si>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</si>
  <si>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</si>
  <si>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</si>
  <si>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</si>
  <si>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</si>
  <si>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</si>
  <si>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</si>
  <si>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</si>
  <si>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</si>
  <si>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</si>
  <si>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</si>
  <si>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</si>
  <si>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</si>
  <si>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</si>
  <si>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</si>
  <si>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</si>
  <si>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</si>
  <si>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</si>
  <si>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</si>
  <si>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</si>
  <si>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</si>
  <si>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</si>
  <si>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</si>
  <si>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</si>
  <si>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</si>
  <si>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</si>
  <si>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</si>
  <si>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</si>
  <si>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</si>
  <si>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</si>
  <si>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</si>
  <si>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</si>
  <si>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</si>
  <si>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</si>
  <si>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</si>
  <si>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</si>
  <si>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</si>
  <si>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</si>
  <si>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</si>
  <si>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</si>
  <si>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</si>
  <si>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</si>
  <si>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</si>
  <si>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</si>
  <si>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</si>
  <si>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</si>
  <si>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</si>
  <si>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</si>
  <si>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</si>
  <si>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</si>
  <si>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</si>
  <si>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</si>
  <si>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</si>
  <si>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</si>
  <si>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</si>
  <si>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</si>
  <si>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</si>
  <si>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</si>
  <si>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</si>
  <si>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</si>
  <si>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</si>
  <si>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</si>
  <si>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</si>
  <si>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</si>
  <si>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</si>
  <si>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</si>
  <si>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</si>
  <si>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</si>
  <si>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</si>
  <si>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</si>
  <si>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</si>
  <si>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</si>
  <si>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</si>
  <si>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</si>
  <si>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</si>
  <si>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</si>
  <si>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</si>
  <si>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</si>
  <si>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</si>
  <si>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</si>
  <si>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</si>
  <si>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</si>
  <si>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</si>
  <si>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</si>
  <si>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</si>
  <si>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</si>
  <si>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</si>
  <si>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</si>
  <si>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</si>
  <si>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</si>
  <si>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</si>
  <si>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</si>
  <si>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</si>
  <si>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</si>
  <si>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</si>
  <si>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</si>
  <si>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</si>
  <si>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</si>
  <si>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</si>
  <si>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</si>
  <si>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</si>
  <si>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</si>
  <si>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</si>
  <si>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</si>
  <si>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</si>
  <si>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</si>
  <si>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</si>
  <si>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</si>
  <si>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</si>
  <si>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</si>
  <si>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</si>
  <si>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</si>
  <si>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</si>
  <si>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</si>
  <si>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</si>
  <si>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</si>
  <si>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</si>
  <si>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</si>
  <si>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</si>
  <si>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</si>
  <si>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</si>
  <si>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</si>
  <si>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</si>
  <si>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</si>
  <si>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</si>
  <si>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</si>
  <si>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</si>
  <si>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</si>
  <si>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</si>
  <si>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</si>
  <si>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</si>
  <si>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</si>
  <si>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</si>
  <si>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</si>
  <si>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</si>
  <si>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</si>
  <si>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</si>
  <si>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</si>
  <si>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</si>
  <si>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</si>
  <si>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</si>
  <si>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</si>
  <si>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</si>
  <si>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</si>
  <si>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</si>
  <si>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</si>
  <si>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</si>
  <si>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</si>
  <si>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</si>
  <si>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</si>
  <si>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</si>
  <si>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</si>
  <si>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</si>
  <si>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</si>
  <si>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</si>
  <si>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</si>
  <si>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</si>
  <si>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</si>
  <si>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</si>
  <si>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</si>
  <si>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</si>
  <si>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</si>
  <si>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</si>
  <si>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</si>
  <si>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</si>
  <si>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</si>
  <si>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</si>
  <si>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</si>
  <si>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</si>
  <si>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</si>
  <si>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</si>
  <si>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</si>
  <si>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</si>
  <si>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</si>
  <si>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</si>
  <si>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</si>
  <si>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</si>
  <si>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</si>
  <si>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</si>
  <si>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</si>
  <si>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</si>
  <si>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</si>
  <si>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</si>
  <si>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</si>
  <si>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</si>
  <si>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</si>
  <si>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</si>
  <si>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</si>
  <si>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</si>
  <si>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</si>
  <si>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</si>
  <si>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</si>
  <si>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</si>
  <si>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</si>
  <si>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</si>
  <si>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</si>
  <si>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</si>
  <si>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</si>
  <si>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</si>
  <si>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</si>
  <si>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</si>
  <si>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</si>
  <si>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</si>
  <si>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</si>
  <si>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</si>
  <si>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</si>
  <si>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</si>
  <si>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</si>
  <si>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</si>
  <si>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</si>
  <si>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</si>
  <si>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</si>
  <si>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</si>
  <si>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</si>
  <si>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</si>
  <si>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</si>
  <si>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</si>
  <si>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</si>
  <si>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</si>
  <si>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</si>
  <si>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</si>
  <si>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</si>
  <si>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</si>
  <si>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</si>
  <si>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</si>
  <si>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</si>
  <si>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</si>
  <si>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</si>
  <si>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</si>
  <si>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</si>
  <si>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</si>
  <si>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</si>
  <si>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</si>
  <si>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</si>
  <si>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</si>
  <si>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</si>
  <si>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</si>
  <si>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</si>
  <si>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</si>
  <si>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</si>
  <si>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</si>
  <si>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</si>
  <si>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</si>
  <si>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</si>
  <si>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</si>
  <si>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</si>
  <si>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</si>
  <si>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</si>
  <si>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</si>
  <si>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</si>
  <si>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</si>
  <si>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</si>
  <si>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</si>
  <si>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</si>
  <si>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</si>
  <si>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</si>
  <si>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</si>
  <si>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</si>
  <si>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</si>
  <si>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</si>
  <si>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</si>
  <si>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</si>
  <si>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</si>
  <si>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</si>
  <si>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</si>
  <si>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</si>
  <si>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</si>
  <si>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</si>
  <si>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</si>
  <si>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</si>
  <si>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</si>
  <si>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</si>
  <si>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</si>
  <si>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</si>
  <si>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</si>
  <si>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</si>
  <si>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</si>
  <si>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</si>
  <si>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</si>
  <si>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</si>
  <si>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</si>
  <si>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</si>
  <si>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</si>
  <si>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</si>
  <si>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</si>
  <si>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</si>
  <si>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</si>
  <si>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</si>
  <si>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</si>
  <si>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</si>
  <si>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</si>
  <si>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</si>
  <si>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</si>
  <si>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</si>
  <si>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</si>
  <si>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</si>
  <si>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</si>
  <si>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</si>
  <si>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</si>
  <si>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</si>
  <si>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</si>
  <si>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</si>
  <si>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</si>
  <si>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</si>
  <si>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</si>
  <si>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</si>
  <si>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</si>
  <si>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</si>
  <si>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</si>
  <si>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</si>
  <si>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</si>
  <si>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</si>
  <si>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</si>
  <si>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</si>
  <si>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</si>
  <si>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</si>
  <si>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</si>
  <si>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</si>
  <si>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</si>
  <si>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</si>
  <si>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</si>
  <si>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</si>
  <si>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</si>
  <si>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</si>
  <si>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</si>
  <si>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</si>
  <si>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</si>
  <si>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</si>
  <si>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</si>
  <si>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</si>
  <si>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</si>
  <si>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</si>
  <si>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</si>
  <si>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</si>
  <si>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</si>
  <si>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</si>
  <si>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</si>
  <si>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</si>
  <si>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</si>
  <si>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</si>
  <si>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</si>
  <si>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</si>
  <si>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</si>
  <si>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</si>
  <si>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</si>
  <si>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</si>
  <si>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</si>
  <si>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</si>
  <si>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</si>
  <si>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</si>
  <si>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</si>
  <si>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</si>
  <si>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</si>
  <si>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</si>
  <si>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</si>
  <si>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</si>
  <si>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</si>
  <si>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</si>
  <si>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</si>
  <si>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</si>
  <si>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</si>
  <si>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</si>
  <si>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</si>
  <si>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</si>
  <si>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</si>
  <si>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</si>
  <si>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</si>
  <si>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</si>
  <si>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</si>
  <si>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</si>
  <si>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</si>
  <si>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</si>
  <si>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</si>
  <si>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</si>
  <si>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</si>
  <si>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</si>
  <si>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</si>
  <si>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</si>
  <si>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</si>
  <si>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</si>
  <si>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</si>
  <si>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</si>
  <si>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</si>
  <si>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</si>
  <si>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</si>
  <si>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</si>
  <si>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</si>
  <si>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</si>
  <si>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</si>
  <si>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</si>
  <si>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</si>
  <si>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</si>
  <si>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</si>
  <si>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</si>
  <si>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</si>
  <si>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</si>
  <si>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</si>
  <si>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</si>
  <si>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</si>
  <si>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</si>
  <si>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</si>
  <si>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</si>
  <si>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</si>
  <si>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</si>
  <si>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</si>
  <si>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</si>
  <si>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</si>
  <si>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</si>
  <si>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</si>
  <si>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</si>
  <si>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</si>
  <si>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</si>
  <si>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</si>
  <si>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</si>
  <si>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</si>
  <si>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</si>
  <si>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</si>
  <si>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</si>
  <si>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</si>
  <si>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</si>
  <si>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</si>
  <si>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</si>
  <si>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</si>
  <si>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</si>
  <si>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</si>
  <si>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</si>
  <si>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</si>
  <si>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</si>
  <si>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</si>
  <si>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</si>
  <si>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</si>
  <si>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</si>
  <si>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</si>
  <si>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</si>
  <si>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</si>
  <si>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</si>
  <si>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</si>
  <si>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</si>
  <si>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</si>
  <si>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</si>
  <si>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</si>
  <si>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</si>
  <si>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</si>
  <si>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</si>
  <si>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</si>
  <si>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</si>
  <si>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</si>
  <si>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</si>
  <si>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</si>
  <si>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</si>
  <si>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</si>
  <si>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</si>
  <si>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</si>
  <si>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</si>
  <si>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</si>
  <si>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</si>
  <si>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</si>
  <si>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</si>
  <si>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</si>
  <si>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</si>
  <si>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</si>
  <si>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</si>
  <si>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</si>
  <si>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</si>
  <si>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</si>
  <si>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</si>
  <si>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</si>
  <si>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</si>
  <si>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</si>
  <si>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</si>
  <si>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</si>
  <si>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</si>
  <si>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</si>
  <si>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</si>
  <si>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</si>
  <si>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</si>
  <si>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</si>
  <si>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</si>
  <si>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</si>
  <si>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</si>
  <si>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</si>
  <si>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</si>
  <si>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</si>
  <si>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</si>
  <si>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</si>
  <si>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</si>
  <si>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</si>
  <si>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</si>
  <si>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</si>
  <si>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</si>
  <si>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</si>
  <si>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</si>
  <si>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</si>
  <si>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</si>
  <si>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</si>
  <si>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</si>
  <si>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</si>
  <si>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</si>
  <si>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</si>
  <si>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</si>
  <si>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</si>
  <si>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</si>
  <si>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</si>
  <si>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</si>
  <si>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</si>
  <si>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</si>
  <si>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</si>
  <si>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</si>
  <si>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</si>
  <si>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</si>
  <si>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</si>
  <si>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</si>
  <si>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</si>
  <si>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</si>
  <si>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</si>
  <si>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</si>
  <si>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</si>
  <si>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</si>
  <si>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</si>
  <si>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</si>
  <si>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</si>
  <si>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</si>
  <si>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</si>
  <si>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</si>
  <si>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</si>
  <si>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</si>
  <si>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</si>
  <si>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</si>
  <si>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</si>
  <si>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</si>
  <si>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</si>
  <si>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</si>
  <si>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</si>
  <si>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</si>
  <si>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</si>
  <si>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</si>
  <si>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</si>
  <si>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</si>
  <si>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</si>
  <si>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</si>
  <si>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</si>
  <si>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</si>
  <si>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</si>
  <si>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</si>
  <si>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</si>
  <si>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</si>
  <si>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</si>
  <si>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</si>
  <si>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</si>
  <si>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</si>
  <si>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</si>
  <si>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</si>
  <si>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</si>
  <si>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</si>
  <si>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</si>
  <si>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</si>
  <si>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</si>
  <si>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</si>
  <si>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</si>
  <si>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</si>
  <si>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</si>
  <si>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</si>
  <si>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</si>
  <si>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</si>
  <si>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</si>
  <si>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</si>
  <si>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</si>
  <si>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</si>
  <si>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</si>
  <si>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</si>
  <si>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</si>
  <si>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</si>
  <si>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</si>
  <si>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</si>
  <si>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</si>
  <si>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</si>
  <si>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</si>
  <si>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</si>
  <si>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</si>
  <si>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</si>
  <si>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</si>
  <si>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</si>
  <si>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</si>
  <si>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</si>
  <si>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</si>
  <si>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</si>
  <si>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</si>
  <si>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</si>
  <si>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</si>
  <si>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</si>
  <si>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</si>
  <si>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</si>
  <si>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</si>
  <si>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</si>
  <si>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</si>
  <si>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</si>
  <si>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</si>
  <si>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</si>
  <si>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</si>
  <si>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</si>
  <si>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</si>
  <si>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</si>
  <si>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</si>
  <si>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</si>
  <si>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</si>
  <si>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</si>
  <si>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</si>
  <si>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</si>
  <si>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</si>
  <si>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</si>
  <si>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</si>
  <si>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</si>
  <si>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</si>
  <si>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</si>
  <si>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</si>
  <si>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</si>
  <si>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</si>
  <si>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</si>
  <si>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</si>
  <si>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</si>
  <si>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</si>
  <si>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</si>
  <si>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</si>
  <si>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</si>
  <si>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</si>
  <si>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</si>
  <si>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</si>
  <si>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</si>
  <si>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</si>
  <si>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</si>
  <si>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</si>
  <si>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</si>
  <si>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</si>
  <si>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</si>
  <si>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</si>
  <si>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</si>
  <si>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</si>
  <si>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</si>
  <si>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</si>
  <si>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</si>
  <si>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</si>
  <si>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</si>
  <si>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</si>
  <si>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</si>
  <si>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</si>
  <si>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</si>
  <si>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</si>
  <si>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</si>
  <si>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</si>
  <si>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</si>
  <si>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</si>
  <si>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</si>
  <si>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</si>
  <si>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</si>
  <si>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</si>
  <si>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</si>
  <si>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</si>
  <si>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</si>
  <si>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</si>
  <si>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</si>
  <si>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</si>
  <si>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</si>
  <si>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</si>
  <si>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</si>
  <si>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</si>
  <si>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</si>
  <si>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</si>
  <si>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</si>
  <si>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</si>
  <si>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</si>
  <si>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</si>
  <si>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</si>
  <si>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</si>
  <si>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</si>
  <si>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</si>
  <si>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</si>
  <si>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</si>
  <si>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</si>
  <si>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</si>
  <si>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</si>
  <si>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</si>
  <si>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</si>
  <si>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</si>
  <si>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</si>
  <si>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</si>
  <si>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</si>
  <si>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</si>
  <si>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</si>
  <si>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</si>
  <si>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</si>
  <si>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</si>
  <si>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</si>
  <si>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</si>
  <si>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</si>
  <si>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</si>
  <si>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</si>
  <si>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</si>
  <si>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</si>
  <si>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</si>
  <si>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</si>
  <si>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</si>
  <si>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</si>
  <si>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</si>
  <si>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</si>
  <si>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</si>
  <si>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</si>
  <si>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</si>
  <si>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</si>
  <si>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</si>
  <si>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</si>
  <si>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</si>
  <si>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</si>
  <si>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</si>
  <si>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</si>
  <si>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</si>
  <si>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</si>
  <si>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</si>
  <si>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</si>
  <si>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</si>
  <si>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</si>
  <si>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</si>
  <si>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</si>
  <si>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</si>
  <si>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</si>
  <si>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</si>
  <si>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</si>
  <si>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</si>
  <si>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</si>
  <si>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</si>
  <si>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</si>
  <si>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</si>
  <si>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</si>
  <si>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</si>
  <si>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</si>
  <si>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</si>
  <si>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</si>
  <si>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</si>
  <si>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</si>
  <si>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</si>
  <si>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</si>
  <si>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</si>
  <si>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</si>
  <si>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</si>
  <si>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</si>
  <si>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</si>
  <si>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</si>
  <si>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</si>
  <si>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</si>
  <si>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</si>
  <si>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</si>
  <si>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</si>
  <si>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</si>
  <si>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</si>
  <si>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</si>
  <si>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</si>
  <si>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</si>
  <si>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</si>
  <si>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</si>
  <si>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</si>
  <si>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</si>
  <si>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</si>
  <si>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</si>
  <si>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</si>
  <si>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</si>
  <si>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</si>
  <si>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</si>
  <si>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</si>
  <si>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</si>
  <si>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</si>
  <si>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</si>
  <si>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</si>
  <si>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</si>
  <si>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</si>
  <si>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</si>
  <si>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</si>
  <si>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</si>
  <si>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</si>
  <si>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</si>
  <si>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</si>
  <si>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</si>
  <si>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</si>
  <si>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</si>
  <si>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</si>
  <si>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</si>
  <si>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</si>
  <si>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</si>
  <si>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</si>
  <si>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</si>
  <si>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</si>
  <si>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</si>
  <si>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</si>
  <si>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</si>
  <si>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</si>
  <si>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</si>
  <si>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</si>
  <si>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</si>
  <si>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</si>
  <si>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</si>
  <si>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</si>
  <si>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</si>
  <si>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</si>
  <si>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</si>
  <si>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</si>
  <si>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</si>
  <si>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</si>
  <si>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</si>
  <si>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</si>
  <si>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</si>
  <si>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</si>
  <si>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</si>
  <si>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</si>
  <si>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</si>
  <si>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</si>
  <si>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</si>
  <si>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</si>
  <si>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</si>
  <si>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</si>
  <si>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</si>
  <si>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</si>
  <si>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</si>
  <si>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</si>
  <si>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</si>
  <si>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</si>
  <si>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</si>
  <si>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</si>
  <si>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</si>
  <si>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</si>
  <si>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</si>
  <si>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</si>
  <si>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</si>
  <si>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</si>
  <si>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</si>
  <si>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</si>
  <si>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</si>
  <si>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</si>
  <si>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</si>
  <si>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</si>
  <si>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</si>
  <si>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</si>
  <si>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</si>
  <si>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</si>
  <si>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</si>
  <si>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</si>
  <si>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</si>
  <si>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</si>
  <si>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</si>
  <si>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</si>
  <si>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</si>
  <si>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</si>
  <si>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</si>
  <si>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</si>
  <si>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</si>
  <si>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</si>
  <si>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</si>
  <si>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</si>
  <si>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</si>
  <si>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</si>
  <si>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</si>
  <si>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</si>
  <si>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</si>
  <si>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</si>
  <si>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</si>
  <si>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</si>
  <si>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</si>
  <si>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</si>
  <si>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</si>
  <si>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</si>
  <si>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</si>
  <si>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</si>
  <si>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</si>
  <si>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</si>
  <si>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</si>
  <si>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</si>
  <si>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</si>
  <si>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</si>
  <si>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</si>
  <si>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</si>
  <si>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</si>
  <si>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</si>
  <si>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</si>
  <si>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</si>
  <si>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</si>
  <si>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</si>
  <si>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</si>
  <si>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</si>
  <si>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</si>
  <si>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</si>
  <si>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</si>
  <si>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</si>
  <si>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</si>
  <si>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</si>
  <si>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</si>
  <si>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</si>
  <si>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</si>
  <si>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</si>
  <si>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</si>
  <si>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</si>
  <si>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</si>
  <si>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</si>
  <si>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</si>
  <si>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</si>
  <si>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</si>
  <si>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</si>
  <si>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</si>
  <si>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</si>
  <si>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</si>
  <si>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</si>
  <si>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</si>
  <si>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</si>
  <si>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</si>
  <si>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</si>
  <si>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</si>
  <si>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</si>
  <si>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</si>
  <si>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</si>
  <si>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</si>
  <si>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</si>
  <si>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</si>
  <si>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</si>
  <si>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</si>
  <si>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</si>
  <si>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</si>
  <si>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</si>
  <si>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</si>
  <si>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</si>
  <si>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</si>
  <si>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</si>
  <si>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</si>
  <si>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</si>
  <si>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</si>
  <si>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</si>
  <si>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</si>
  <si>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</si>
  <si>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</si>
  <si>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</si>
  <si>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</si>
  <si>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</si>
  <si>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</si>
  <si>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</si>
  <si>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</si>
  <si>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</si>
  <si>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</si>
  <si>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</si>
  <si>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</si>
  <si>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</si>
  <si>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</si>
  <si>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</si>
  <si>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</si>
  <si>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</si>
  <si>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</si>
  <si>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</si>
  <si>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</si>
  <si>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</si>
  <si>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</si>
  <si>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</si>
  <si>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</si>
  <si>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</si>
  <si>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</si>
  <si>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</si>
  <si>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</si>
  <si>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</si>
  <si>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</si>
  <si>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</si>
  <si>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</si>
  <si>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</si>
  <si>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</si>
  <si>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</si>
  <si>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</si>
  <si>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</si>
  <si>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</si>
  <si>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</si>
  <si>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</si>
  <si>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</si>
  <si>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</si>
  <si>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</si>
  <si>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</si>
  <si>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</si>
  <si>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</si>
  <si>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</si>
  <si>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</si>
  <si>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</si>
  <si>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</si>
  <si>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</si>
  <si>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</si>
  <si>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</si>
  <si>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</si>
  <si>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</si>
  <si>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</si>
  <si>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</si>
  <si>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</si>
  <si>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</si>
  <si>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</si>
  <si>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</si>
  <si>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</si>
  <si>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</si>
  <si>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</si>
  <si>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</si>
  <si>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</si>
  <si>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</si>
  <si>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</si>
  <si>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</si>
  <si>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</si>
  <si>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</si>
  <si>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</si>
  <si>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</si>
  <si>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</si>
  <si>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</si>
  <si>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</si>
  <si>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</si>
  <si>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</si>
  <si>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</si>
  <si>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</si>
  <si>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</si>
  <si>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</si>
  <si>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</si>
  <si>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</si>
  <si>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</si>
  <si>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</si>
  <si>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</si>
  <si>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</si>
  <si>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</si>
  <si>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</si>
  <si>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</si>
  <si>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</si>
  <si>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</si>
  <si>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</si>
  <si>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</si>
  <si>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</si>
  <si>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</si>
  <si>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</si>
  <si>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</si>
  <si>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</si>
  <si>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</si>
  <si>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</si>
  <si>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</si>
  <si>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</si>
  <si>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</si>
  <si>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</si>
  <si>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</si>
  <si>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</si>
  <si>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</si>
  <si>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</si>
  <si>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</si>
  <si>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</si>
  <si>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</si>
  <si>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</si>
  <si>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</si>
  <si>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</si>
  <si>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</si>
  <si>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</si>
  <si>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</si>
  <si>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</si>
  <si>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</si>
  <si>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</si>
  <si>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</si>
  <si>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</si>
  <si>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</si>
  <si>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</si>
  <si>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</si>
  <si>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</si>
  <si>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</si>
  <si>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</si>
  <si>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</si>
  <si>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</si>
  <si>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</si>
  <si>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</si>
  <si>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</si>
  <si>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</si>
  <si>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</si>
  <si>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</si>
  <si>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</si>
  <si>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</si>
  <si>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</si>
  <si>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</si>
  <si>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</si>
  <si>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</si>
  <si>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</si>
  <si>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</si>
  <si>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</si>
  <si>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</si>
  <si>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</si>
  <si>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</si>
  <si>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</si>
  <si>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</si>
  <si>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</si>
  <si>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</si>
  <si>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</si>
  <si>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</si>
  <si>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</si>
  <si>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</si>
  <si>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</si>
  <si>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</si>
  <si>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</si>
  <si>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</si>
  <si>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</si>
  <si>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</si>
  <si>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</si>
  <si>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</si>
  <si>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</si>
  <si>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</si>
  <si>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</si>
  <si>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</si>
  <si>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</si>
  <si>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</si>
  <si>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</si>
  <si>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</si>
  <si>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</si>
  <si>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</si>
  <si>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</si>
  <si>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</si>
  <si>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</si>
  <si>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</si>
  <si>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</si>
  <si>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</si>
  <si>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</si>
  <si>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</si>
  <si>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</si>
  <si>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</si>
  <si>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</si>
  <si>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</si>
  <si>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</si>
  <si>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</si>
  <si>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</si>
  <si>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</si>
  <si>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</si>
  <si>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</si>
  <si>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</si>
  <si>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</si>
  <si>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</si>
  <si>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</si>
  <si>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</si>
  <si>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</si>
  <si>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</si>
  <si>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</si>
  <si>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</si>
  <si>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</si>
  <si>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</si>
  <si>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</si>
  <si>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</si>
  <si>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</si>
  <si>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</si>
  <si>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</si>
  <si>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</si>
  <si>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</si>
  <si>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</si>
  <si>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</si>
  <si>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</si>
  <si>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</si>
  <si>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</si>
  <si>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</si>
  <si>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</si>
  <si>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</si>
  <si>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</si>
  <si>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</si>
  <si>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</si>
  <si>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</si>
  <si>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</si>
  <si>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</si>
  <si>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</si>
  <si>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</si>
  <si>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</si>
  <si>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</si>
  <si>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</si>
  <si>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</si>
  <si>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</si>
  <si>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</si>
  <si>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</si>
  <si>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</si>
  <si>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</si>
  <si>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</si>
  <si>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</si>
  <si>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</si>
  <si>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</si>
  <si>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</si>
  <si>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</si>
  <si>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</si>
  <si>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</si>
  <si>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</si>
  <si>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</si>
  <si>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</si>
  <si>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</si>
  <si>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</si>
  <si>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</si>
  <si>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</si>
  <si>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</si>
  <si>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</si>
  <si>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</si>
  <si>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</si>
  <si>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</si>
  <si>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</si>
  <si>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</si>
  <si>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</si>
  <si>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</si>
  <si>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</si>
  <si>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</si>
  <si>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</si>
  <si>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</si>
  <si>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</si>
  <si>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</si>
  <si>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</si>
  <si>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</si>
  <si>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</si>
  <si>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</si>
  <si>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</si>
  <si>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</si>
  <si>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</si>
  <si>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</si>
  <si>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</si>
  <si>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</si>
  <si>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</si>
  <si>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</si>
  <si>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</si>
  <si>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</si>
  <si>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</si>
  <si>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</si>
  <si>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</si>
  <si>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</si>
  <si>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</si>
  <si>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</si>
  <si>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</si>
  <si>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</si>
  <si>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</si>
  <si>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</si>
  <si>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</si>
  <si>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</si>
  <si>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</si>
  <si>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</si>
  <si>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</si>
  <si>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</si>
  <si>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</si>
  <si>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</si>
  <si>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</si>
  <si>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</si>
  <si>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</si>
  <si>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</si>
  <si>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</si>
  <si>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</si>
  <si>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</si>
  <si>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</si>
  <si>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</si>
  <si>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</si>
  <si>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</si>
  <si>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</si>
  <si>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</si>
  <si>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</si>
  <si>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</si>
  <si>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</si>
  <si>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</si>
  <si>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</si>
  <si>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</si>
  <si>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</si>
  <si>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</si>
  <si>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</si>
  <si>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</si>
  <si>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</si>
  <si>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</si>
  <si>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</si>
  <si>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</si>
  <si>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</si>
  <si>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</si>
  <si>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</si>
  <si>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</si>
  <si>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</si>
  <si>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</si>
  <si>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</si>
  <si>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</si>
  <si>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</si>
  <si>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</si>
  <si>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</si>
  <si>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</si>
  <si>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</si>
  <si>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</si>
  <si>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</si>
  <si>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</si>
  <si>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</si>
  <si>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</si>
  <si>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</si>
  <si>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</si>
  <si>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</si>
  <si>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</si>
  <si>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</si>
  <si>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</si>
  <si>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</si>
  <si>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</si>
  <si>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</si>
  <si>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</si>
  <si>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</si>
  <si>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</si>
  <si>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</si>
  <si>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</si>
  <si>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</si>
  <si>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</si>
  <si>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</si>
  <si>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</si>
  <si>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</si>
  <si>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</si>
  <si>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</si>
  <si>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</si>
  <si>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</si>
  <si>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</si>
  <si>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</si>
  <si>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</si>
  <si>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</si>
  <si>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</si>
  <si>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</si>
  <si>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</si>
  <si>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</si>
  <si>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</si>
  <si>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</si>
  <si>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</si>
  <si>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</si>
  <si>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</si>
  <si>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</si>
  <si>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</si>
  <si>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</si>
  <si>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</si>
  <si>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</si>
  <si>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</si>
  <si>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</si>
  <si>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</si>
  <si>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</si>
  <si>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</si>
  <si>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</si>
  <si>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</si>
  <si>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</si>
  <si>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</si>
  <si>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</si>
  <si>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</si>
  <si>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</si>
  <si>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</si>
  <si>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</si>
  <si>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</si>
  <si>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</si>
  <si>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</si>
  <si>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</si>
  <si>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</si>
  <si>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</si>
  <si>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</si>
  <si>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</si>
  <si>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</si>
  <si>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</si>
  <si>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</si>
  <si>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</si>
  <si>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</si>
  <si>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</si>
  <si>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</si>
  <si>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</si>
  <si>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</si>
  <si>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</si>
  <si>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</si>
  <si>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</si>
  <si>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</si>
  <si>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</si>
  <si>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</si>
  <si>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</si>
  <si>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</si>
  <si>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</si>
  <si>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</si>
  <si>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</si>
  <si>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</si>
  <si>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</si>
  <si>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</si>
  <si>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</si>
  <si>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</si>
  <si>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</si>
  <si>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</si>
  <si>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</si>
  <si>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</si>
  <si>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</si>
  <si>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</si>
  <si>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</si>
  <si>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</si>
  <si>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</si>
  <si>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</si>
  <si>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</si>
  <si>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</si>
  <si>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</si>
  <si>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</si>
  <si>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</si>
  <si>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</si>
  <si>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</si>
  <si>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</si>
  <si>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</si>
  <si>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</si>
  <si>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</si>
  <si>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</si>
  <si>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</si>
  <si>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</si>
  <si>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</si>
  <si>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</si>
  <si>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</si>
  <si>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</si>
  <si>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</si>
  <si>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</si>
  <si>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</si>
  <si>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</si>
  <si>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</si>
  <si>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</si>
  <si>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</si>
  <si>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</si>
  <si>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</si>
  <si>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</si>
  <si>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</si>
  <si>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</si>
  <si>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</si>
  <si>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</si>
  <si>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</si>
  <si>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</si>
  <si>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</si>
  <si>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</si>
  <si>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</si>
  <si>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</si>
  <si>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</si>
  <si>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</si>
  <si>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</si>
  <si>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</si>
  <si>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</si>
  <si>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</si>
  <si>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</si>
  <si>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</si>
  <si>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</si>
  <si>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</si>
  <si>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</si>
  <si>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</si>
  <si>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</si>
  <si>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</si>
  <si>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</si>
  <si>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</si>
  <si>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</si>
  <si>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</si>
  <si>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</si>
  <si>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</si>
  <si>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</si>
  <si>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</si>
  <si>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</si>
  <si>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</si>
  <si>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</si>
  <si>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</si>
  <si>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</si>
  <si>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</si>
  <si>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</si>
  <si>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</si>
  <si>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</si>
  <si>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</si>
  <si>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</si>
  <si>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</si>
  <si>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</si>
  <si>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</si>
  <si>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</si>
  <si>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</si>
  <si>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</si>
  <si>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</si>
  <si>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</si>
  <si>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</si>
  <si>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</si>
  <si>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</si>
  <si>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</si>
  <si>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</si>
  <si>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</si>
  <si>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</si>
  <si>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</si>
  <si>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</si>
  <si>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</si>
  <si>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</si>
  <si>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</si>
  <si>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</si>
  <si>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</si>
  <si>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</si>
  <si>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</si>
  <si>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</si>
  <si>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</si>
  <si>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</si>
  <si>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</si>
  <si>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</si>
  <si>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</si>
  <si>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</si>
  <si>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</si>
  <si>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</si>
  <si>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</si>
  <si>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</si>
  <si>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</si>
  <si>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</si>
  <si>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</si>
  <si>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</si>
  <si>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</si>
  <si>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</si>
  <si>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</si>
  <si>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</si>
  <si>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</si>
  <si>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</si>
  <si>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</si>
  <si>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</si>
  <si>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</si>
  <si>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</si>
  <si>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</si>
  <si>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</si>
  <si>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</si>
  <si>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</si>
  <si>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</si>
  <si>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</si>
  <si>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</si>
  <si>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</si>
  <si>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</si>
  <si>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</si>
  <si>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</si>
  <si>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</si>
  <si>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</si>
  <si>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</si>
  <si>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</si>
  <si>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</si>
  <si>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</si>
  <si>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</si>
  <si>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</si>
  <si>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</si>
  <si>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</si>
  <si>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</si>
  <si>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</si>
  <si>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</si>
  <si>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</si>
  <si>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</si>
  <si>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</si>
  <si>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</si>
  <si>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</si>
  <si>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</si>
  <si>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</si>
  <si>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</si>
  <si>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</si>
  <si>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</si>
  <si>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</si>
  <si>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</si>
  <si>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</si>
  <si>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</si>
  <si>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</si>
  <si>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</si>
  <si>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</si>
  <si>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</si>
  <si>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</si>
  <si>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</si>
  <si>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</si>
  <si>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</si>
  <si>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</si>
  <si>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</si>
  <si>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</si>
  <si>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</si>
  <si>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</si>
  <si>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</si>
  <si>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</si>
  <si>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</si>
  <si>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</si>
  <si>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</si>
  <si>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</si>
  <si>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</si>
  <si>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</si>
  <si>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</si>
  <si>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</si>
  <si>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</si>
  <si>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</si>
  <si>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</si>
  <si>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</si>
  <si>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</si>
  <si>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</si>
  <si>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</si>
  <si>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</si>
  <si>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</si>
  <si>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</si>
  <si>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</si>
  <si>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</si>
  <si>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</si>
  <si>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</si>
  <si>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</si>
  <si>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</si>
  <si>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</si>
  <si>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</si>
  <si>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</si>
  <si>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</si>
  <si>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</si>
  <si>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</si>
  <si>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</si>
  <si>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</si>
  <si>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</si>
  <si>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</si>
  <si>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</si>
  <si>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</si>
  <si>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</si>
  <si>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</si>
  <si>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</si>
  <si>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</si>
  <si>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</si>
  <si>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</si>
  <si>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</si>
  <si>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</si>
  <si>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</si>
  <si>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</si>
  <si>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</si>
  <si>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</si>
  <si>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</si>
  <si>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</si>
  <si>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</si>
  <si>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</si>
  <si>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</si>
  <si>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</si>
  <si>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</si>
  <si>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</si>
  <si>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</si>
  <si>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</si>
  <si>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</si>
  <si>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</si>
  <si>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</si>
  <si>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</si>
  <si>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</si>
  <si>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</si>
  <si>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</si>
  <si>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</si>
  <si>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</si>
  <si>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</si>
  <si>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</si>
  <si>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</si>
  <si>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</si>
  <si>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</si>
  <si>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</si>
  <si>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</si>
  <si>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</si>
  <si>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</si>
  <si>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</si>
  <si>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</si>
  <si>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</si>
  <si>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</si>
  <si>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</si>
  <si>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</si>
  <si>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</si>
  <si>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</si>
  <si>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</si>
  <si>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</si>
  <si>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</si>
  <si>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</si>
  <si>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</si>
  <si>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</si>
  <si>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</si>
  <si>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</si>
  <si>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</si>
  <si>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</si>
  <si>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</si>
  <si>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</si>
  <si>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</si>
  <si>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</si>
  <si>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</si>
  <si>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</si>
  <si>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</si>
  <si>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</si>
  <si>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</si>
  <si>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</si>
  <si>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</si>
  <si>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</si>
  <si>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</si>
  <si>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</si>
  <si>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</si>
  <si>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</si>
  <si>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</si>
  <si>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</si>
  <si>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</si>
  <si>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</si>
  <si>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</si>
  <si>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</si>
  <si>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</si>
  <si>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</si>
  <si>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</si>
  <si>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</si>
  <si>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</si>
  <si>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</si>
  <si>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</si>
  <si>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</si>
  <si>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</si>
  <si>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</si>
  <si>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</si>
  <si>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</si>
  <si>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</si>
  <si>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</si>
  <si>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</si>
  <si>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</si>
  <si>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</si>
  <si>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</si>
  <si>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</si>
  <si>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</si>
  <si>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</si>
  <si>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</si>
  <si>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</si>
  <si>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</si>
  <si>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</si>
  <si>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</si>
  <si>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</si>
  <si>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</si>
  <si>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</si>
  <si>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</si>
  <si>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</si>
  <si>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</si>
  <si>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</si>
  <si>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</si>
  <si>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</si>
  <si>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</si>
  <si>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</si>
  <si>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</si>
  <si>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</si>
  <si>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</si>
  <si>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</si>
  <si>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</si>
  <si>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</si>
  <si>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</si>
  <si>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</si>
  <si>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</si>
  <si>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</si>
  <si>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</si>
  <si>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</si>
  <si>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</si>
  <si>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</si>
  <si>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</si>
  <si>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</si>
  <si>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</si>
  <si>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</si>
  <si>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</si>
  <si>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</si>
  <si>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</si>
  <si>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</si>
  <si>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</si>
  <si>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</si>
  <si>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</si>
  <si>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</si>
  <si>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</si>
  <si>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</si>
  <si>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</si>
  <si>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</si>
  <si>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</si>
  <si>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</si>
  <si>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</si>
  <si>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</si>
  <si>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</si>
  <si>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</si>
  <si>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</si>
  <si>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</si>
  <si>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</si>
  <si>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</si>
  <si>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</si>
  <si>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</si>
  <si>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</si>
  <si>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</si>
  <si>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</si>
  <si>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</si>
  <si>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</si>
  <si>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</si>
  <si>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</si>
  <si>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</si>
  <si>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</si>
  <si>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</si>
  <si>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</si>
  <si>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</si>
  <si>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</si>
  <si>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</si>
  <si>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</si>
  <si>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</si>
  <si>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</si>
  <si>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</si>
  <si>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</si>
  <si>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</si>
  <si>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</si>
  <si>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</si>
  <si>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</si>
  <si>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</si>
  <si>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</si>
  <si>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</si>
  <si>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</si>
  <si>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</si>
  <si>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</si>
  <si>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</si>
  <si>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</si>
  <si>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</si>
  <si>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</si>
  <si>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</si>
  <si>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</si>
  <si>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</si>
  <si>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</si>
  <si>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</si>
  <si>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</si>
  <si>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</si>
  <si>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</si>
  <si>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</si>
  <si>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</si>
  <si>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</si>
  <si>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</si>
  <si>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</si>
  <si>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</si>
  <si>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</si>
  <si>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</si>
  <si>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</si>
  <si>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</si>
  <si>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</si>
  <si>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</si>
  <si>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</si>
  <si>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</si>
  <si>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</si>
  <si>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</si>
  <si>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</si>
  <si>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</si>
  <si>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</si>
  <si>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</si>
  <si>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</si>
  <si>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</si>
  <si>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</si>
  <si>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</si>
  <si>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</si>
  <si>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</si>
  <si>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</si>
  <si>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</si>
  <si>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</si>
  <si>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</si>
  <si>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</si>
  <si>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</si>
  <si>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</si>
  <si>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</si>
  <si>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</si>
  <si>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</si>
  <si>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</si>
  <si>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</si>
  <si>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</si>
  <si>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</si>
  <si>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</si>
  <si>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</si>
  <si>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</si>
  <si>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</si>
  <si>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</si>
  <si>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</si>
  <si>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</si>
  <si>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</si>
  <si>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</si>
  <si>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</si>
  <si>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</si>
  <si>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</si>
  <si>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</si>
  <si>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</si>
  <si>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</si>
  <si>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</si>
  <si>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</si>
  <si>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</si>
  <si>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</si>
  <si>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</si>
  <si>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</si>
  <si>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</si>
  <si>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</si>
  <si>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</si>
  <si>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</si>
  <si>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</si>
  <si>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</si>
  <si>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</si>
  <si>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</si>
  <si>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</si>
  <si>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</si>
  <si>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</si>
  <si>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</si>
  <si>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</si>
  <si>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</si>
  <si>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</si>
  <si>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</si>
  <si>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</si>
  <si>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</si>
  <si>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</si>
  <si>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</si>
  <si>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</si>
  <si>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</si>
  <si>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</si>
  <si>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</si>
  <si>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</si>
  <si>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</si>
  <si>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</si>
  <si>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</si>
  <si>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</si>
  <si>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</si>
  <si>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</si>
  <si>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</si>
  <si>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</si>
  <si>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</si>
  <si>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</si>
  <si>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</si>
  <si>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</si>
  <si>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</si>
  <si>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</si>
  <si>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</si>
  <si>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</si>
  <si>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</si>
  <si>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</si>
  <si>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</si>
  <si>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</si>
  <si>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</si>
  <si>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</si>
  <si>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</si>
  <si>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</si>
  <si>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</si>
  <si>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</si>
  <si>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</si>
  <si>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</si>
  <si>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</si>
  <si>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</si>
  <si>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</si>
  <si>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</si>
  <si>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</si>
  <si>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</si>
  <si>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</si>
  <si>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</si>
  <si>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</si>
  <si>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</si>
  <si>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</si>
  <si>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</si>
  <si>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</si>
  <si>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</si>
  <si>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</si>
  <si>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</si>
  <si>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</si>
  <si>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</si>
  <si>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</si>
  <si>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</si>
  <si>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</si>
  <si>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</si>
  <si>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</si>
  <si>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</si>
  <si>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</si>
  <si>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</si>
  <si>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</si>
  <si>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</si>
  <si>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</si>
  <si>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</si>
  <si>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</si>
  <si>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</si>
  <si>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</si>
  <si>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</si>
  <si>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</si>
  <si>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</si>
  <si>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</si>
  <si>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</si>
  <si>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</si>
  <si>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</si>
  <si>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</si>
  <si>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</si>
  <si>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</si>
  <si>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</si>
  <si>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</si>
  <si>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</si>
  <si>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</si>
  <si>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</si>
  <si>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</si>
  <si>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</si>
  <si>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</si>
  <si>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</si>
  <si>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</si>
  <si>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</si>
  <si>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</si>
  <si>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</si>
  <si>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</si>
  <si>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</si>
  <si>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</si>
  <si>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</si>
  <si>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</si>
  <si>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</si>
  <si>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</si>
  <si>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</si>
  <si>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</si>
  <si>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</si>
  <si>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</si>
  <si>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</si>
  <si>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</si>
  <si>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</si>
  <si>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</si>
  <si>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</si>
  <si>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</si>
  <si>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</si>
  <si>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</si>
  <si>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</si>
  <si>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</si>
  <si>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</si>
  <si>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</si>
  <si>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</si>
  <si>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</si>
  <si>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</si>
  <si>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</si>
  <si>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</si>
  <si>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</si>
  <si>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</si>
  <si>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</si>
  <si>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</si>
  <si>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</si>
  <si>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</si>
  <si>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</si>
  <si>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</si>
  <si>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</si>
  <si>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</si>
  <si>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</si>
  <si>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</si>
  <si>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</si>
  <si>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</si>
  <si>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</si>
  <si>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</si>
  <si>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</si>
  <si>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</si>
  <si>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</si>
  <si>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</si>
  <si>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</si>
  <si>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</si>
  <si>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</si>
  <si>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</si>
  <si>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</si>
  <si>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</si>
  <si>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</si>
  <si>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</si>
  <si>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</si>
  <si>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</si>
  <si>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</si>
  <si>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</si>
  <si>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</si>
  <si>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</si>
  <si>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</si>
  <si>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</si>
  <si>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</si>
  <si>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</si>
  <si>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</si>
  <si>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</si>
  <si>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</si>
  <si>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</si>
  <si>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</si>
  <si>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</si>
  <si>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</si>
  <si>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</si>
  <si>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</si>
  <si>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</si>
  <si>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</si>
  <si>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</si>
  <si>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</si>
  <si>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</si>
  <si>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</si>
  <si>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</si>
  <si>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</si>
  <si>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</si>
  <si>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</si>
  <si>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</si>
  <si>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</si>
  <si>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</si>
  <si>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</si>
  <si>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</si>
  <si>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</si>
  <si>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</si>
  <si>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</si>
  <si>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</si>
  <si>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</si>
  <si>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</si>
  <si>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</si>
  <si>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</si>
  <si>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</si>
  <si>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</si>
  <si>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</si>
  <si>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</si>
  <si>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</si>
  <si>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</si>
  <si>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</si>
  <si>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</si>
  <si>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</si>
  <si>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</si>
  <si>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</si>
  <si>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</si>
  <si>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</si>
  <si>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</si>
  <si>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</si>
  <si>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</si>
  <si>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</si>
  <si>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</si>
  <si>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</si>
  <si>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</si>
  <si>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</si>
  <si>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</si>
  <si>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</si>
  <si>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</si>
  <si>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</si>
  <si>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</si>
  <si>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</si>
  <si>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</si>
  <si>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</si>
  <si>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</si>
  <si>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</si>
  <si>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</si>
  <si>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</si>
  <si>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</si>
  <si>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</si>
  <si>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</si>
  <si>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</si>
  <si>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</si>
  <si>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</si>
  <si>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</si>
  <si>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</si>
  <si>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</si>
  <si>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</si>
  <si>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</si>
  <si>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</si>
  <si>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</si>
  <si>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</si>
  <si>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</si>
  <si>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</si>
  <si>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</si>
  <si>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</si>
  <si>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</si>
  <si>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</si>
  <si>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</si>
  <si>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</si>
  <si>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</si>
  <si>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</si>
  <si>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</si>
  <si>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</si>
  <si>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</si>
  <si>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</si>
  <si>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</si>
  <si>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</si>
  <si>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</si>
  <si>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</si>
  <si>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</si>
  <si>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</si>
  <si>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</si>
  <si>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</si>
  <si>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</si>
  <si>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</si>
  <si>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</si>
  <si>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</si>
  <si>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</si>
  <si>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</si>
  <si>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</si>
  <si>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</si>
  <si>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</si>
  <si>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</si>
  <si>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</si>
  <si>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</si>
  <si>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</si>
  <si>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</si>
  <si>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</si>
  <si>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</si>
  <si>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</si>
  <si>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</si>
  <si>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</si>
  <si>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</si>
  <si>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</si>
  <si>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</si>
  <si>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</si>
  <si>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</si>
  <si>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</si>
  <si>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</si>
  <si>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</si>
  <si>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</si>
  <si>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</si>
  <si>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</si>
  <si>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</si>
  <si>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</si>
  <si>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</si>
  <si>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</si>
  <si>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</si>
  <si>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</si>
  <si>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</si>
  <si>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</si>
  <si>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</si>
  <si>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</si>
  <si>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</si>
  <si>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</si>
  <si>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</si>
  <si>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</si>
  <si>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</si>
  <si>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</si>
  <si>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</si>
  <si>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</si>
  <si>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</si>
  <si>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</si>
  <si>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</si>
  <si>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</si>
  <si>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</si>
  <si>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</si>
  <si>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</si>
  <si>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</si>
  <si>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</si>
  <si>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</si>
  <si>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</si>
  <si>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</si>
  <si>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</si>
  <si>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</si>
  <si>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</si>
  <si>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</si>
  <si>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</si>
  <si>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</si>
  <si>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</si>
  <si>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</si>
  <si>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</si>
  <si>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</si>
  <si>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</si>
  <si>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</si>
  <si>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</si>
  <si>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</si>
  <si>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</si>
  <si>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</si>
  <si>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</si>
  <si>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</si>
  <si>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</si>
  <si>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</si>
  <si>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</si>
  <si>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</si>
  <si>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</si>
  <si>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</si>
  <si>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</si>
  <si>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</si>
  <si>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</si>
  <si>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</si>
  <si>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</si>
  <si>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</si>
  <si>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</si>
  <si>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</si>
  <si>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</si>
  <si>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</si>
  <si>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</si>
  <si>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</si>
  <si>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</si>
  <si>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</si>
  <si>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</si>
  <si>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</si>
  <si>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</si>
  <si>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</si>
  <si>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</si>
  <si>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</si>
  <si>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</si>
  <si>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</si>
  <si>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</si>
  <si>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</si>
  <si>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</si>
  <si>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</si>
  <si>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</si>
  <si>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</si>
  <si>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</si>
  <si>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</si>
  <si>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</si>
  <si>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</si>
  <si>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</si>
  <si>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</si>
  <si>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</si>
  <si>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</si>
  <si>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</si>
  <si>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</si>
  <si>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</si>
  <si>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</si>
  <si>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</si>
  <si>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</si>
  <si>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</si>
  <si>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</si>
  <si>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</si>
  <si>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</si>
  <si>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</si>
  <si>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</si>
  <si>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</si>
  <si>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</si>
  <si>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</si>
  <si>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</si>
  <si>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</si>
  <si>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</si>
  <si>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</si>
  <si>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</si>
  <si>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</si>
  <si>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</si>
  <si>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</si>
  <si>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</si>
  <si>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</si>
  <si>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</si>
  <si>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</si>
  <si>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</si>
  <si>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</si>
  <si>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</si>
  <si>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</si>
  <si>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</si>
  <si>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</si>
  <si>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</si>
  <si>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</si>
  <si>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</si>
  <si>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</si>
  <si>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</si>
  <si>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</si>
  <si>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</si>
  <si>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</si>
  <si>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</si>
  <si>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</si>
  <si>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</si>
  <si>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</si>
  <si>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</si>
  <si>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</si>
  <si>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</si>
  <si>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</si>
  <si>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</si>
  <si>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</si>
  <si>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</si>
  <si>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</si>
  <si>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</si>
  <si>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</si>
  <si>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</si>
  <si>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</si>
  <si>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</si>
  <si>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</si>
  <si>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</si>
  <si>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</si>
  <si>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</si>
  <si>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</si>
  <si>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</si>
  <si>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</si>
  <si>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</si>
  <si>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</si>
  <si>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</si>
  <si>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</si>
  <si>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</si>
  <si>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</si>
  <si>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</si>
  <si>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</si>
  <si>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</si>
  <si>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</si>
  <si>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</si>
  <si>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</si>
  <si>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</si>
  <si>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</si>
  <si>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</si>
  <si>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</si>
  <si>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</si>
  <si>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</si>
  <si>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</si>
  <si>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</si>
  <si>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</si>
  <si>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</si>
  <si>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</si>
  <si>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</si>
  <si>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</si>
  <si>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</si>
  <si>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</si>
  <si>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</si>
  <si>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</si>
  <si>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</si>
  <si>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</si>
  <si>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</si>
  <si>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</si>
  <si>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</si>
  <si>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</si>
  <si>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</si>
  <si>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</si>
  <si>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</si>
  <si>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</si>
  <si>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</si>
  <si>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</si>
  <si>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</si>
  <si>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</si>
  <si>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</si>
  <si>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</si>
  <si>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</si>
  <si>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</si>
  <si>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</si>
  <si>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</si>
  <si>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</si>
  <si>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</si>
  <si>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</si>
  <si>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</si>
  <si>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</si>
  <si>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</si>
  <si>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</si>
  <si>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</si>
  <si>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</si>
  <si>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</si>
  <si>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</si>
  <si>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</si>
  <si>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</si>
  <si>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</si>
  <si>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</si>
  <si>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</si>
  <si>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</si>
  <si>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</si>
  <si>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</si>
  <si>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</si>
  <si>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</si>
  <si>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</si>
  <si>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</si>
  <si>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</si>
  <si>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</si>
  <si>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</si>
  <si>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</si>
  <si>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</si>
  <si>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</si>
  <si>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</si>
  <si>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</si>
  <si>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</si>
  <si>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</si>
  <si>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</si>
  <si>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</si>
  <si>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</si>
  <si>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</si>
  <si>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</si>
  <si>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</si>
  <si>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</si>
  <si>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</si>
  <si>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</si>
  <si>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</si>
  <si>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</si>
  <si>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</si>
  <si>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</si>
  <si>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</si>
  <si>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</si>
  <si>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</si>
  <si>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</si>
  <si>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</si>
  <si>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</si>
  <si>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</si>
  <si>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</si>
  <si>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</si>
  <si>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</si>
  <si>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</si>
  <si>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</si>
  <si>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</si>
  <si>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</si>
  <si>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</si>
  <si>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</si>
  <si>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</si>
  <si>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</si>
  <si>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</si>
  <si>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</si>
  <si>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</si>
  <si>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</si>
  <si>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</si>
  <si>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</si>
  <si>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</si>
  <si>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</si>
  <si>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</si>
  <si>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</si>
  <si>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</si>
  <si>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</si>
  <si>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</si>
  <si>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</si>
  <si>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</si>
  <si>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</si>
  <si>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</si>
  <si>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</si>
  <si>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</si>
  <si>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</si>
  <si>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</si>
  <si>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</si>
  <si>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</si>
  <si>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</si>
  <si>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</si>
  <si>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</si>
  <si>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</si>
  <si>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</si>
  <si>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</si>
  <si>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</si>
  <si>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</si>
  <si>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</si>
  <si>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</si>
  <si>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</si>
  <si>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</si>
  <si>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</si>
  <si>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</si>
  <si>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</si>
  <si>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</si>
  <si>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</si>
  <si>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</si>
  <si>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</si>
  <si>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</si>
  <si>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</si>
  <si>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</si>
  <si>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</si>
  <si>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</si>
  <si>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</si>
  <si>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</si>
  <si>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</si>
  <si>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</si>
  <si>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</si>
  <si>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</si>
  <si>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</si>
  <si>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</si>
  <si>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</si>
  <si>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</si>
  <si>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</si>
  <si>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</si>
  <si>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</si>
  <si>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</si>
  <si>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</si>
  <si>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</si>
  <si>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</si>
  <si>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</si>
  <si>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</si>
  <si>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</si>
  <si>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</si>
  <si>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</si>
  <si>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</si>
  <si>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</si>
  <si>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</si>
  <si>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</si>
  <si>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</si>
  <si>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</si>
  <si>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</si>
  <si>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</si>
  <si>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</si>
  <si>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</si>
  <si>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</si>
  <si>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</si>
  <si>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</si>
  <si>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</si>
  <si>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</si>
  <si>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</si>
  <si>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</si>
  <si>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</si>
  <si>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</si>
  <si>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</si>
  <si>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</si>
  <si>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</si>
  <si>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</si>
  <si>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</si>
  <si>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</si>
  <si>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</si>
  <si>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</si>
  <si>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</si>
  <si>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</si>
  <si>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</si>
  <si>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</si>
  <si>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</si>
  <si>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</si>
  <si>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</si>
  <si>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</si>
  <si>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</si>
  <si>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</si>
  <si>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</si>
  <si>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</si>
  <si>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</si>
  <si>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</si>
  <si>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</si>
  <si>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</si>
  <si>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</si>
  <si>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</si>
  <si>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</si>
  <si>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</si>
  <si>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</si>
  <si>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</si>
  <si>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</si>
  <si>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</si>
  <si>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</si>
  <si>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</si>
  <si>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</si>
  <si>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</si>
  <si>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</si>
  <si>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</si>
  <si>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</si>
  <si>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</si>
  <si>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</si>
  <si>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</si>
  <si>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</si>
  <si>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</si>
  <si>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</si>
  <si>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</si>
  <si>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</si>
  <si>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</si>
  <si>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</si>
  <si>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</si>
  <si>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</si>
  <si>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</si>
  <si>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</si>
  <si>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</si>
  <si>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</si>
  <si>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</si>
  <si>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</si>
  <si>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</si>
  <si>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</si>
  <si>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</si>
  <si>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</si>
  <si>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</si>
  <si>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</si>
  <si>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</si>
  <si>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</si>
  <si>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</si>
  <si>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</si>
  <si>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</si>
  <si>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</si>
  <si>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</si>
  <si>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</si>
  <si>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</si>
  <si>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</si>
  <si>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</si>
  <si>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</si>
  <si>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</si>
  <si>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</si>
  <si>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</si>
  <si>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</si>
  <si>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</si>
  <si>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</si>
  <si>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</si>
  <si>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</si>
  <si>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</si>
  <si>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</si>
  <si>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</si>
  <si>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</si>
  <si>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</si>
  <si>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</si>
  <si>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</si>
  <si>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</si>
  <si>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</si>
  <si>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</si>
  <si>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</si>
  <si>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</si>
  <si>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</si>
  <si>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</si>
  <si>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</si>
  <si>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</si>
  <si>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</si>
  <si>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</si>
  <si>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</si>
  <si>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</si>
  <si>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</si>
  <si>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</si>
  <si>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</si>
  <si>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</si>
  <si>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</si>
  <si>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</si>
  <si>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</si>
  <si>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</si>
  <si>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</si>
  <si>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</si>
  <si>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</si>
  <si>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</si>
  <si>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</si>
  <si>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</si>
  <si>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</si>
  <si>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</si>
  <si>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</si>
  <si>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</si>
  <si>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</si>
  <si>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</si>
  <si>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</si>
  <si>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</si>
  <si>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</si>
  <si>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</si>
  <si>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</si>
  <si>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</si>
  <si>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</si>
  <si>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</si>
  <si>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</si>
  <si>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</si>
  <si>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</si>
  <si>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</si>
  <si>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</si>
  <si>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</si>
  <si>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</si>
  <si>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</si>
  <si>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</si>
  <si>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</si>
  <si>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</si>
  <si>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</si>
  <si>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</si>
  <si>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</si>
  <si>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</si>
  <si>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</si>
  <si>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</si>
  <si>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</si>
  <si>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</si>
  <si>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</si>
  <si>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</si>
  <si>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</si>
  <si>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</si>
  <si>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</si>
  <si>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</si>
  <si>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</si>
  <si>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</si>
  <si>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</si>
  <si>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</si>
  <si>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</si>
  <si>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</si>
  <si>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</si>
  <si>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</si>
  <si>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</si>
  <si>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</si>
  <si>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</si>
  <si>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</si>
  <si>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</si>
  <si>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</si>
  <si>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</si>
  <si>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</si>
  <si>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</si>
  <si>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</si>
  <si>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</si>
  <si>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</si>
  <si>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</si>
  <si>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</si>
  <si>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</si>
  <si>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</si>
  <si>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</si>
  <si>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</si>
  <si>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</si>
  <si>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</si>
  <si>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</si>
  <si>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</si>
  <si>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</si>
  <si>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</si>
  <si>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</si>
  <si>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</si>
  <si>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</si>
  <si>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</si>
  <si>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</si>
  <si>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</si>
  <si>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</si>
  <si>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</si>
  <si>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</si>
  <si>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</si>
  <si>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</si>
  <si>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</si>
  <si>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</si>
  <si>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</si>
  <si>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</si>
  <si>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</si>
  <si>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</si>
  <si>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</si>
  <si>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</si>
  <si>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</si>
  <si>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</si>
  <si>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</si>
  <si>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</si>
  <si>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</si>
  <si>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</si>
  <si>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</si>
  <si>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</si>
  <si>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</si>
  <si>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</si>
  <si>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</si>
  <si>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</si>
  <si>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</si>
  <si>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</si>
  <si>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</si>
  <si>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</si>
  <si>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</si>
  <si>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</si>
  <si>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</si>
  <si>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</si>
  <si>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</si>
  <si>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</si>
  <si>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</si>
  <si>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</si>
  <si>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</si>
  <si>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</si>
  <si>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</si>
  <si>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</si>
  <si>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</si>
  <si>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</si>
  <si>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</si>
  <si>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</si>
  <si>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</si>
  <si>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</si>
  <si>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</si>
  <si>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</si>
  <si>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</si>
  <si>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</si>
  <si>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</si>
  <si>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</si>
  <si>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</si>
  <si>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</si>
  <si>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</si>
  <si>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</si>
  <si>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</si>
  <si>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</si>
  <si>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</si>
  <si>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</si>
  <si>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</si>
  <si>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</si>
  <si>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</si>
  <si>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</si>
  <si>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</si>
  <si>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</si>
  <si>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</si>
  <si>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</si>
  <si>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</si>
  <si>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</si>
  <si>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</si>
  <si>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</si>
  <si>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</si>
  <si>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</si>
  <si>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</si>
  <si>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</si>
  <si>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</si>
  <si>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</si>
  <si>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</si>
  <si>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</si>
  <si>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</si>
  <si>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</si>
  <si>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</si>
  <si>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</si>
  <si>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</si>
  <si>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</si>
  <si>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</si>
  <si>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</si>
  <si>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</si>
  <si>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</si>
  <si>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</si>
  <si>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</si>
  <si>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</si>
  <si>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</si>
  <si>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</si>
  <si>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</si>
  <si>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</si>
  <si>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</si>
  <si>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</si>
  <si>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</si>
  <si>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</si>
  <si>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</si>
  <si>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</si>
  <si>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</si>
  <si>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</si>
  <si>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</si>
  <si>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</si>
  <si>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</si>
  <si>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</si>
  <si>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</si>
  <si>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</si>
  <si>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</si>
  <si>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</si>
  <si>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</si>
  <si>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</si>
  <si>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</si>
  <si>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</si>
  <si>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</si>
  <si>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</si>
  <si>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</si>
  <si>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</si>
  <si>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</si>
  <si>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</si>
  <si>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</si>
  <si>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</si>
  <si>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</si>
  <si>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</si>
  <si>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</si>
  <si>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</si>
  <si>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</si>
  <si>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</si>
  <si>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</si>
  <si>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</si>
  <si>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</si>
  <si>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</si>
  <si>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</si>
  <si>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</si>
  <si>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</si>
  <si>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</si>
  <si>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</si>
  <si>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</si>
  <si>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</si>
  <si>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</si>
  <si>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</si>
  <si>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</si>
  <si>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</si>
  <si>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</si>
  <si>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</si>
  <si>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</si>
  <si>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</si>
  <si>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</si>
  <si>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</si>
  <si>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</si>
  <si>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</si>
  <si>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</si>
  <si>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</si>
  <si>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</si>
  <si>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</si>
  <si>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</si>
  <si>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</si>
  <si>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</si>
  <si>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</si>
  <si>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</si>
  <si>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</si>
  <si>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</si>
  <si>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</si>
  <si>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</si>
  <si>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</si>
  <si>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</si>
  <si>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</si>
  <si>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</si>
  <si>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</si>
  <si>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</si>
  <si>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</si>
  <si>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</si>
  <si>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</si>
  <si>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</si>
  <si>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</si>
  <si>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</si>
  <si>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</si>
  <si>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</si>
  <si>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</si>
  <si>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</si>
  <si>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</si>
  <si>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</si>
  <si>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</si>
  <si>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</si>
  <si>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</si>
  <si>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</si>
  <si>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</si>
  <si>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</si>
  <si>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</si>
  <si>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</si>
  <si>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</si>
  <si>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</si>
  <si>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</si>
  <si>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</si>
  <si>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</si>
  <si>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</si>
  <si>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</si>
  <si>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</si>
  <si>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</si>
  <si>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</si>
  <si>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</si>
  <si>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</si>
  <si>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</si>
  <si>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</si>
  <si>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</si>
  <si>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</si>
  <si>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</si>
  <si>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</si>
  <si>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</si>
  <si>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</si>
  <si>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</si>
  <si>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</si>
  <si>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</si>
  <si>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</si>
  <si>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</si>
  <si>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</si>
  <si>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</si>
  <si>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</si>
  <si>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</si>
  <si>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</si>
  <si>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</si>
  <si>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</si>
  <si>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</si>
  <si>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</si>
  <si>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</si>
  <si>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</si>
  <si>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</si>
  <si>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</si>
  <si>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</si>
  <si>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</si>
  <si>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</si>
  <si>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</si>
  <si>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</si>
  <si>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</si>
  <si>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</si>
  <si>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</si>
  <si>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</si>
  <si>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</si>
  <si>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</si>
  <si>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</si>
  <si>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</si>
  <si>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</si>
  <si>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</si>
  <si>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</si>
  <si>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</si>
  <si>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</si>
  <si>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</si>
  <si>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</si>
  <si>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</si>
  <si>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</si>
  <si>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</si>
  <si>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</si>
  <si>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</si>
  <si>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</si>
  <si>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</si>
  <si>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</si>
  <si>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</si>
  <si>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</si>
  <si>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</si>
  <si>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</si>
  <si>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</si>
  <si>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</si>
  <si>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</si>
  <si>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</si>
  <si>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</si>
  <si>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</si>
  <si>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</si>
  <si>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</si>
  <si>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</si>
  <si>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</si>
  <si>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</si>
  <si>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</si>
  <si>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</si>
  <si>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</si>
  <si>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</si>
  <si>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</si>
  <si>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</si>
  <si>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</si>
  <si>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</si>
  <si>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</si>
  <si>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</si>
  <si>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</si>
  <si>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</si>
  <si>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</si>
  <si>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</si>
  <si>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</si>
  <si>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</si>
  <si>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</si>
  <si>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</si>
  <si>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</si>
  <si>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</si>
  <si>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</si>
  <si>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</si>
  <si>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</si>
  <si>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</si>
  <si>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</si>
  <si>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</si>
  <si>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</si>
  <si>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</si>
  <si>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</si>
  <si>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</si>
  <si>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</si>
  <si>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</si>
  <si>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</si>
  <si>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</si>
  <si>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</si>
  <si>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</si>
  <si>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</si>
  <si>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</si>
  <si>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</si>
  <si>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</si>
  <si>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</si>
  <si>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</si>
  <si>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</si>
  <si>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</si>
  <si>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</si>
  <si>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</si>
  <si>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</si>
  <si>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</si>
  <si>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</si>
  <si>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</si>
  <si>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</si>
  <si>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</si>
  <si>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</si>
  <si>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</si>
  <si>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</si>
  <si>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</si>
  <si>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</si>
  <si>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</si>
  <si>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</si>
  <si>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</si>
  <si>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</si>
  <si>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</si>
  <si>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</si>
  <si>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</si>
  <si>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</si>
  <si>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</si>
  <si>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</si>
  <si>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</si>
  <si>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</si>
  <si>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</si>
  <si>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</si>
  <si>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</si>
  <si>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</si>
  <si>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</si>
  <si>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</si>
  <si>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</si>
  <si>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</si>
  <si>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</si>
  <si>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</si>
  <si>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</si>
  <si>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</si>
  <si>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</si>
  <si>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</si>
  <si>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</si>
  <si>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</si>
  <si>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</si>
  <si>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</si>
  <si>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</si>
  <si>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</si>
  <si>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</si>
  <si>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</si>
  <si>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</si>
  <si>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</si>
  <si>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</si>
  <si>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</si>
  <si>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</si>
  <si>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</si>
  <si>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</si>
  <si>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</si>
  <si>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</si>
  <si>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</si>
  <si>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</si>
  <si>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</si>
  <si>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</si>
  <si>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</si>
  <si>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</si>
  <si>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</si>
  <si>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</si>
  <si>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</si>
  <si>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</si>
  <si>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</si>
  <si>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</si>
  <si>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</si>
  <si>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</si>
  <si>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</si>
  <si>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</si>
  <si>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</si>
  <si>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</si>
  <si>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</si>
  <si>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</si>
  <si>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</si>
  <si>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</si>
  <si>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</si>
  <si>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</si>
  <si>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</si>
  <si>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</si>
  <si>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</si>
  <si>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</si>
  <si>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</si>
  <si>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</si>
  <si>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</si>
  <si>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</si>
  <si>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</si>
  <si>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</si>
  <si>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</si>
  <si>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</si>
  <si>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</si>
  <si>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</si>
  <si>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</si>
  <si>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</si>
  <si>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</si>
  <si>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</si>
  <si>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</si>
  <si>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</si>
  <si>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</si>
  <si>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</si>
  <si>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</si>
  <si>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</si>
  <si>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</si>
  <si>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</si>
  <si>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</si>
  <si>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</si>
  <si>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</si>
  <si>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</si>
  <si>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</si>
  <si>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</si>
  <si>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</si>
  <si>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</si>
  <si>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</si>
  <si>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</si>
  <si>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</si>
  <si>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</si>
  <si>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</si>
  <si>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</si>
  <si>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</si>
  <si>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</si>
  <si>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</si>
  <si>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</si>
  <si>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</si>
  <si>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</si>
  <si>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</si>
  <si>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</si>
  <si>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</si>
  <si>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</si>
  <si>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</si>
  <si>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</si>
  <si>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</si>
  <si>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</si>
  <si>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</si>
  <si>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</si>
  <si>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</si>
  <si>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</si>
  <si>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</si>
  <si>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</si>
  <si>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</si>
  <si>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</si>
  <si>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</si>
  <si>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</si>
  <si>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</si>
  <si>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</si>
  <si>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</si>
  <si>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</si>
  <si>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</si>
  <si>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</si>
  <si>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</si>
  <si>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</si>
  <si>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</si>
  <si>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</si>
  <si>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</si>
  <si>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</si>
  <si>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</si>
  <si>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</si>
  <si>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</si>
  <si>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</si>
  <si>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</si>
  <si>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</si>
  <si>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</si>
  <si>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</si>
  <si>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</si>
  <si>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</si>
  <si>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</si>
  <si>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</si>
  <si>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</si>
  <si>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</si>
  <si>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</si>
  <si>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</si>
  <si>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</si>
  <si>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</si>
  <si>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</si>
  <si>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</si>
  <si>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</si>
  <si>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</si>
  <si>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</si>
  <si>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</si>
  <si>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</si>
  <si>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</si>
  <si>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</si>
  <si>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</si>
  <si>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</si>
  <si>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</si>
  <si>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</si>
  <si>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</si>
  <si>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</si>
  <si>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</si>
  <si>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</si>
  <si>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</si>
  <si>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</si>
  <si>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</si>
  <si>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</si>
  <si>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</si>
  <si>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</si>
  <si>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</si>
  <si>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</si>
  <si>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</si>
  <si>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</si>
  <si>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</si>
  <si>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</si>
  <si>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</si>
  <si>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</si>
  <si>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</si>
  <si>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</si>
  <si>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</si>
  <si>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</si>
  <si>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</si>
  <si>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</si>
  <si>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</si>
  <si>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</si>
  <si>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</si>
  <si>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</si>
  <si>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</si>
  <si>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</si>
  <si>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</si>
  <si>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</si>
  <si>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</si>
  <si>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</si>
  <si>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</si>
  <si>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</si>
  <si>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</si>
  <si>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</si>
  <si>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</si>
  <si>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</si>
  <si>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</si>
  <si>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</si>
  <si>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</si>
  <si>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</si>
  <si>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</si>
  <si>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</si>
  <si>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</si>
  <si>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</si>
  <si>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</si>
  <si>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</si>
  <si>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</si>
  <si>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</si>
  <si>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</si>
  <si>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</si>
  <si>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</si>
  <si>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</si>
  <si>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</si>
  <si>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</si>
  <si>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</si>
  <si>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</si>
  <si>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</si>
  <si>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</si>
  <si>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</si>
  <si>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</si>
  <si>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</si>
  <si>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</si>
  <si>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</si>
  <si>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</si>
  <si>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</si>
  <si>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</si>
  <si>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</si>
  <si>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</si>
  <si>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</si>
  <si>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</si>
  <si>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</si>
  <si>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</si>
  <si>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</si>
  <si>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</si>
  <si>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</si>
  <si>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</si>
  <si>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</si>
  <si>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</si>
  <si>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</si>
  <si>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</si>
  <si>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</si>
  <si>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</si>
  <si>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</si>
  <si>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</si>
  <si>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</si>
  <si>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</si>
  <si>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</si>
  <si>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</si>
  <si>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</si>
  <si>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</si>
  <si>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</si>
  <si>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</si>
  <si>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</si>
  <si>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</si>
  <si>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</si>
  <si>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</si>
  <si>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</si>
  <si>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</si>
  <si>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</si>
  <si>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</si>
  <si>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</si>
  <si>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</si>
  <si>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</si>
  <si>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</si>
  <si>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</si>
  <si>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</si>
  <si>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</si>
  <si>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</si>
  <si>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</si>
  <si>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</si>
  <si>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</si>
  <si>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</si>
  <si>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</si>
  <si>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</si>
  <si>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</si>
  <si>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</si>
  <si>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</si>
  <si>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</si>
  <si>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</si>
  <si>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</si>
  <si>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</si>
  <si>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</si>
  <si>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</si>
  <si>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</si>
  <si>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</si>
  <si>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</si>
  <si>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</si>
  <si>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</si>
  <si>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</si>
  <si>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</si>
  <si>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</si>
  <si>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</si>
  <si>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</si>
  <si>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</si>
  <si>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</si>
  <si>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</si>
  <si>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</si>
  <si>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</si>
  <si>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</si>
  <si>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</si>
  <si>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</si>
  <si>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</si>
  <si>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</si>
  <si>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</si>
  <si>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</si>
  <si>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</si>
  <si>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</si>
  <si>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</si>
  <si>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</si>
  <si>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</si>
  <si>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</si>
  <si>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</si>
  <si>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</si>
  <si>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</si>
  <si>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</si>
  <si>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</si>
  <si>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</si>
  <si>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</si>
  <si>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</si>
  <si>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</si>
  <si>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</si>
  <si>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</si>
  <si>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</si>
  <si>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</si>
  <si>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</si>
  <si>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</si>
  <si>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</si>
  <si>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</si>
  <si>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</si>
  <si>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</si>
  <si>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</si>
  <si>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</si>
  <si>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</si>
  <si>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</si>
  <si>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</si>
  <si>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</si>
  <si>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</si>
  <si>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</si>
  <si>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</si>
  <si>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</si>
  <si>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</si>
  <si>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</si>
  <si>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</si>
  <si>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</si>
  <si>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</si>
  <si>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</si>
  <si>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</si>
  <si>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</si>
  <si>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</si>
  <si>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</si>
  <si>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</si>
  <si>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</si>
  <si>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</si>
  <si>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</si>
  <si>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</si>
  <si>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</si>
  <si>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</si>
  <si>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</si>
  <si>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</si>
  <si>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</si>
  <si>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</si>
  <si>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</si>
  <si>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</si>
  <si>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</si>
  <si>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</si>
  <si>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</si>
  <si>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</si>
  <si>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</si>
  <si>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</si>
  <si>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</si>
  <si>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</si>
  <si>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</si>
  <si>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</si>
  <si>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</si>
  <si>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</si>
  <si>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</si>
  <si>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</si>
  <si>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</si>
  <si>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</si>
  <si>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</si>
  <si>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</si>
  <si>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</si>
  <si>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</si>
  <si>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</si>
  <si>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</si>
  <si>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</si>
  <si>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</si>
  <si>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</si>
  <si>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</si>
  <si>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</si>
  <si>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</si>
  <si>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</si>
  <si>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</si>
  <si>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</si>
  <si>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</si>
  <si>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</si>
  <si>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</si>
  <si>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</si>
  <si>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</si>
  <si>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</si>
  <si>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</si>
  <si>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</si>
  <si>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</si>
  <si>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</si>
  <si>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</si>
  <si>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</si>
  <si>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</si>
  <si>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</si>
  <si>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</si>
  <si>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</si>
  <si>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</si>
  <si>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</si>
  <si>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</si>
  <si>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</si>
  <si>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</si>
  <si>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</si>
  <si>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</si>
  <si>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</si>
  <si>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</si>
  <si>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</si>
  <si>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</si>
  <si>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</si>
  <si>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</si>
  <si>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</si>
  <si>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</si>
  <si>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</si>
  <si>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</si>
  <si>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</si>
  <si>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</si>
  <si>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</si>
  <si>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</si>
  <si>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</si>
  <si>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</si>
  <si>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</si>
  <si>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</si>
  <si>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</si>
  <si>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</si>
  <si>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</si>
  <si>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</si>
  <si>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</si>
  <si>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</si>
  <si>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</si>
  <si>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</si>
  <si>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</si>
  <si>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</si>
  <si>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</si>
  <si>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</si>
  <si>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</si>
  <si>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</si>
  <si>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</si>
  <si>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</si>
  <si>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</si>
  <si>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</si>
  <si>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</si>
  <si>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</si>
  <si>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</si>
  <si>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</si>
  <si>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</si>
  <si>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</si>
  <si>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</si>
  <si>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</si>
  <si>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</si>
  <si>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</si>
  <si>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</si>
  <si>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</si>
  <si>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</si>
  <si>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</si>
  <si>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</si>
  <si>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</si>
  <si>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</si>
  <si>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</si>
  <si>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</si>
  <si>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</si>
  <si>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</si>
  <si>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</si>
  <si>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</si>
  <si>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</si>
  <si>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</si>
  <si>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</si>
  <si>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</si>
  <si>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</si>
  <si>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</si>
  <si>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</si>
  <si>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</si>
  <si>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</si>
  <si>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</si>
  <si>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</si>
  <si>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</si>
  <si>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</si>
  <si>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</si>
  <si>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</si>
  <si>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</si>
  <si>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</si>
  <si>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</si>
  <si>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</si>
  <si>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</si>
  <si>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</si>
  <si>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</si>
  <si>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</si>
  <si>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</si>
  <si>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</si>
  <si>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</si>
  <si>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</si>
  <si>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</si>
  <si>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</si>
  <si>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</si>
  <si>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</si>
  <si>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</si>
  <si>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</si>
  <si>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</si>
  <si>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</si>
  <si>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</si>
  <si>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</si>
  <si>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</si>
  <si>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</si>
  <si>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</si>
  <si>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</si>
  <si>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</si>
  <si>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</si>
  <si>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</si>
  <si>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</si>
  <si>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</si>
  <si>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</si>
  <si>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</si>
  <si>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</si>
  <si>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</si>
  <si>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</si>
  <si>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</si>
  <si>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</si>
  <si>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</si>
  <si>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</si>
  <si>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</si>
  <si>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</si>
  <si>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</si>
  <si>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</si>
  <si>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</si>
  <si>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</si>
  <si>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</si>
  <si>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</si>
  <si>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</si>
  <si>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</si>
  <si>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</si>
  <si>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</si>
  <si>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</si>
  <si>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</si>
  <si>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</si>
  <si>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</si>
  <si>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</si>
  <si>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</si>
  <si>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</si>
  <si>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</si>
  <si>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</si>
  <si>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</si>
  <si>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</si>
  <si>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</si>
  <si>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</si>
  <si>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</si>
  <si>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</si>
  <si>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</si>
  <si>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</si>
  <si>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</si>
  <si>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</si>
  <si>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</si>
  <si>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</si>
  <si>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</si>
  <si>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</si>
  <si>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</si>
  <si>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</si>
  <si>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</si>
  <si>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</si>
  <si>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</si>
  <si>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</si>
  <si>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</si>
  <si>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</si>
  <si>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</si>
  <si>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</si>
  <si>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</si>
  <si>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</si>
  <si>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</si>
  <si>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</si>
  <si>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</si>
  <si>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</si>
  <si>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</si>
  <si>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</si>
  <si>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</si>
  <si>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</si>
  <si>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</si>
  <si>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</si>
  <si>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</si>
  <si>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</si>
  <si>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</si>
  <si>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</si>
  <si>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</si>
  <si>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</si>
  <si>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</si>
  <si>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</si>
  <si>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</si>
  <si>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</si>
  <si>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</si>
  <si>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</si>
  <si>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</si>
  <si>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</si>
  <si>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</si>
  <si>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</si>
  <si>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</si>
  <si>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</si>
  <si>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</si>
  <si>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</si>
  <si>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</si>
  <si>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</si>
  <si>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</si>
  <si>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</si>
  <si>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</si>
  <si>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</si>
  <si>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</si>
  <si>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</si>
  <si>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</si>
  <si>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</si>
  <si>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</si>
  <si>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</si>
  <si>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</si>
  <si>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</si>
  <si>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</si>
  <si>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</si>
  <si>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</si>
  <si>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</si>
  <si>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</si>
  <si>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</si>
  <si>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</si>
  <si>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</si>
  <si>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</si>
  <si>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</si>
  <si>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</si>
  <si>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</si>
  <si>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</si>
  <si>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</si>
  <si>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</si>
  <si>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</si>
  <si>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</si>
  <si>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</si>
  <si>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</si>
  <si>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</si>
  <si>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</si>
  <si>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</si>
  <si>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</si>
  <si>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</si>
  <si>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</si>
  <si>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</si>
  <si>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</si>
  <si>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</si>
  <si>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</si>
  <si>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</si>
  <si>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</si>
  <si>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</si>
  <si>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</si>
  <si>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</si>
  <si>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</si>
  <si>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</si>
  <si>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</si>
  <si>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</si>
  <si>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</si>
  <si>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</si>
  <si>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</si>
  <si>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</si>
  <si>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</si>
  <si>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</si>
  <si>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</si>
  <si>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</si>
  <si>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</si>
  <si>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</si>
  <si>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</si>
  <si>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</si>
  <si>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</si>
  <si>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</si>
  <si>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</si>
  <si>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</si>
  <si>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</si>
  <si>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</si>
  <si>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</si>
  <si>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</si>
  <si>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</si>
  <si>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</si>
  <si>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</si>
  <si>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</si>
  <si>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</si>
  <si>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</si>
  <si>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</si>
  <si>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</si>
  <si>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</si>
  <si>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</si>
  <si>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</si>
  <si>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</si>
  <si>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</si>
  <si>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</si>
  <si>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</si>
  <si>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</si>
  <si>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</si>
  <si>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</si>
  <si>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</si>
  <si>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</si>
  <si>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</si>
  <si>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</si>
  <si>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</si>
  <si>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</si>
  <si>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</si>
  <si>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</si>
  <si>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</si>
  <si>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</si>
  <si>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</si>
  <si>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</si>
  <si>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</si>
  <si>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</si>
  <si>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</si>
  <si>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</si>
  <si>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</si>
  <si>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</si>
  <si>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</si>
  <si>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</si>
  <si>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</si>
  <si>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</si>
  <si>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</si>
  <si>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</si>
  <si>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</si>
  <si>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</si>
  <si>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</si>
  <si>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</si>
  <si>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</si>
  <si>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</si>
  <si>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</si>
  <si>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</si>
  <si>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</si>
  <si>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</si>
  <si>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</si>
  <si>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</si>
  <si>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</si>
  <si>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</si>
  <si>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</si>
  <si>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</si>
  <si>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</si>
  <si>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</si>
  <si>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</si>
  <si>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</si>
  <si>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</si>
  <si>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</si>
  <si>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</si>
  <si>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</si>
  <si>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</si>
  <si>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</si>
  <si>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</si>
  <si>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</si>
  <si>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</si>
  <si>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</si>
  <si>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</si>
  <si>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</si>
  <si>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</si>
  <si>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</si>
  <si>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</si>
  <si>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</si>
  <si>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</si>
  <si>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</si>
  <si>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</si>
  <si>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</si>
  <si>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</si>
  <si>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</si>
  <si>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</si>
  <si>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</si>
  <si>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</si>
  <si>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</si>
  <si>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</si>
  <si>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</si>
  <si>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</si>
  <si>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</si>
  <si>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</si>
  <si>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</si>
  <si>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</si>
  <si>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</si>
  <si>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</si>
  <si>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</si>
  <si>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</si>
  <si>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</si>
  <si>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</si>
  <si>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</si>
  <si>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</si>
  <si>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</si>
  <si>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</si>
  <si>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</si>
  <si>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</si>
  <si>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</si>
  <si>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</si>
  <si>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</si>
  <si>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</si>
  <si>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</si>
  <si>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</si>
  <si>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</si>
  <si>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</si>
  <si>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</si>
  <si>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</si>
  <si>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</si>
  <si>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</si>
  <si>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</si>
  <si>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</si>
  <si>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</si>
  <si>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</si>
  <si>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</si>
  <si>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</si>
  <si>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</si>
  <si>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</si>
  <si>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</si>
  <si>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</si>
  <si>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</si>
  <si>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</si>
  <si>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</si>
  <si>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</si>
  <si>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</si>
  <si>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</si>
  <si>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</si>
  <si>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</si>
  <si>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</si>
  <si>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</si>
  <si>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</si>
  <si>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</si>
  <si>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</si>
  <si>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</si>
  <si>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</si>
  <si>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</si>
  <si>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</si>
  <si>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</si>
  <si>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</si>
  <si>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</si>
  <si>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</si>
  <si>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</si>
  <si>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</si>
  <si>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</si>
  <si>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</si>
  <si>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</si>
  <si>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</si>
  <si>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</si>
  <si>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</si>
  <si>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</si>
  <si>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</si>
  <si>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</si>
  <si>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</si>
  <si>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</si>
  <si>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</si>
  <si>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</si>
  <si>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</si>
  <si>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</si>
  <si>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</si>
  <si>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</si>
  <si>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</si>
  <si>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</si>
  <si>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</si>
  <si>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</si>
  <si>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</si>
  <si>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</si>
  <si>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</si>
  <si>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</si>
  <si>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</si>
  <si>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</si>
  <si>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</si>
  <si>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</si>
  <si>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</si>
  <si>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</si>
  <si>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</si>
  <si>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</si>
  <si>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</si>
  <si>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</si>
  <si>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</si>
  <si>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</si>
  <si>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</si>
  <si>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</si>
  <si>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</si>
  <si>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</si>
  <si>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</si>
  <si>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</si>
  <si>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</si>
  <si>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</si>
  <si>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</si>
  <si>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</si>
  <si>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</si>
  <si>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</si>
  <si>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</si>
  <si>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</si>
  <si>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</si>
  <si>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</si>
  <si>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</si>
  <si>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</si>
  <si>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</si>
  <si>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</si>
  <si>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</si>
  <si>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</si>
  <si>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</si>
  <si>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</si>
  <si>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</si>
  <si>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</si>
  <si>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</si>
  <si>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</si>
  <si>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</si>
  <si>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</si>
  <si>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</si>
  <si>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</si>
  <si>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</si>
  <si>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</si>
  <si>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</si>
  <si>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</si>
  <si>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</si>
  <si>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</si>
  <si>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</si>
  <si>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</si>
  <si>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</si>
  <si>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</si>
  <si>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</si>
  <si>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</si>
  <si>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</si>
  <si>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</si>
  <si>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</si>
  <si>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</si>
  <si>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</si>
  <si>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</si>
  <si>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</si>
  <si>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</si>
  <si>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</si>
  <si>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</si>
  <si>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</si>
  <si>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</si>
  <si>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</si>
  <si>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</si>
  <si>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</si>
  <si>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</si>
  <si>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</si>
  <si>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</si>
  <si>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</si>
  <si>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</si>
  <si>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</si>
  <si>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</si>
  <si>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</si>
  <si>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</si>
  <si>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</si>
  <si>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</si>
  <si>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</si>
  <si>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</si>
  <si>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</si>
  <si>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</si>
  <si>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</si>
  <si>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</si>
  <si>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</si>
  <si>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</si>
  <si>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</si>
  <si>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</si>
  <si>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</si>
  <si>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</si>
  <si>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</si>
  <si>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</si>
  <si>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</si>
  <si>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</si>
  <si>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</si>
  <si>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</si>
  <si>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</si>
  <si>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</si>
  <si>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</si>
  <si>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</si>
  <si>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</si>
  <si>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</si>
  <si>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</si>
  <si>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</si>
  <si>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</si>
  <si>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</si>
  <si>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</si>
  <si>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</si>
  <si>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</si>
  <si>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</si>
  <si>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</si>
  <si>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</si>
  <si>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</si>
  <si>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</si>
  <si>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</si>
  <si>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</si>
  <si>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</si>
  <si>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</si>
  <si>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</si>
  <si>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</si>
  <si>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</si>
  <si>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</si>
  <si>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</si>
  <si>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</si>
  <si>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</si>
  <si>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</si>
  <si>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</si>
  <si>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</si>
  <si>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</si>
  <si>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</si>
  <si>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</si>
  <si>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</si>
  <si>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</si>
  <si>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</si>
  <si>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</si>
  <si>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</si>
  <si>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</si>
  <si>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</si>
  <si>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</si>
  <si>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</si>
  <si>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</si>
  <si>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</si>
  <si>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</si>
  <si>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</si>
  <si>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</si>
  <si>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</si>
  <si>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</si>
  <si>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</si>
  <si>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</si>
  <si>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</si>
  <si>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</si>
  <si>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</si>
  <si>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</si>
  <si>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</si>
  <si>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</si>
  <si>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</si>
  <si>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</si>
  <si>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</si>
  <si>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</si>
  <si>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</si>
  <si>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</si>
  <si>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</si>
  <si>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</si>
  <si>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</si>
  <si>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</si>
  <si>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</si>
  <si>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</si>
  <si>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</si>
  <si>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</si>
  <si>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</si>
  <si>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</si>
  <si>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</si>
  <si>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</si>
  <si>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</si>
  <si>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</si>
  <si>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</si>
  <si>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</si>
  <si>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</si>
  <si>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</si>
  <si>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</si>
  <si>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</si>
  <si>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</si>
  <si>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</si>
  <si>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</si>
  <si>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</si>
  <si>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</si>
  <si>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</si>
  <si>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</si>
  <si>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</si>
  <si>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</si>
  <si>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</si>
  <si>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</si>
  <si>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</si>
  <si>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</si>
  <si>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</si>
  <si>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</si>
  <si>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</si>
  <si>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</si>
  <si>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</si>
  <si>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</si>
  <si>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</si>
  <si>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</si>
  <si>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</si>
  <si>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</si>
  <si>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</si>
  <si>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</si>
  <si>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</si>
  <si>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</si>
  <si>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</si>
  <si>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</si>
  <si>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</si>
  <si>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</si>
  <si>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</si>
  <si>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</si>
  <si>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</si>
  <si>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</si>
  <si>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</si>
  <si>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</si>
  <si>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</si>
  <si>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</si>
  <si>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</si>
  <si>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</si>
  <si>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</si>
  <si>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</si>
  <si>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</si>
  <si>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</si>
  <si>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</si>
  <si>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</si>
  <si>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</si>
  <si>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</si>
  <si>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</si>
  <si>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</si>
  <si>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</si>
  <si>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</si>
  <si>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</si>
  <si>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</si>
  <si>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</si>
  <si>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</si>
  <si>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</si>
  <si>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</si>
  <si>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</si>
  <si>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</si>
  <si>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</si>
  <si>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</si>
  <si>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</si>
  <si>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</si>
  <si>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</si>
  <si>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</si>
  <si>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</si>
  <si>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</si>
  <si>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</si>
  <si>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</si>
  <si>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</si>
  <si>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</si>
  <si>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</si>
  <si>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</si>
  <si>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</si>
  <si>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</si>
  <si>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</si>
  <si>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</si>
  <si>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</si>
  <si>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</si>
  <si>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</si>
  <si>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</si>
  <si>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</si>
  <si>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</si>
  <si>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</si>
  <si>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</si>
  <si>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</si>
  <si>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</si>
  <si>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</si>
  <si>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</si>
  <si>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</si>
  <si>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</si>
  <si>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</si>
  <si>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</si>
  <si>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</si>
  <si>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</si>
  <si>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</si>
  <si>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</si>
  <si>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</si>
  <si>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</si>
  <si>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</si>
  <si>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</si>
  <si>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</si>
  <si>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</si>
  <si>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</si>
  <si>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</si>
  <si>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</si>
  <si>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</si>
  <si>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</si>
  <si>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</si>
  <si>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</si>
  <si>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</si>
  <si>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</si>
  <si>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</si>
  <si>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</si>
  <si>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</si>
  <si>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</si>
  <si>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</si>
  <si>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</si>
  <si>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</si>
  <si>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</si>
  <si>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</si>
  <si>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</si>
  <si>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</si>
  <si>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</si>
  <si>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</si>
  <si>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</si>
  <si>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</si>
  <si>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</si>
  <si>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</si>
  <si>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</si>
  <si>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</si>
  <si>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</si>
  <si>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</si>
  <si>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</si>
  <si>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</si>
  <si>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</si>
  <si>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</si>
  <si>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</si>
  <si>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</si>
  <si>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</si>
  <si>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</si>
  <si>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</si>
  <si>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</si>
  <si>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</si>
  <si>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</si>
  <si>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</si>
  <si>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</si>
  <si>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</si>
  <si>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</si>
  <si>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</si>
  <si>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</si>
  <si>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</si>
  <si>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</si>
  <si>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</si>
  <si>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</si>
  <si>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</si>
  <si>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</si>
  <si>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</si>
  <si>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</si>
  <si>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</si>
  <si>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</si>
  <si>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</si>
  <si>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</si>
  <si>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</si>
  <si>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</si>
  <si>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</si>
  <si>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</si>
  <si>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</si>
  <si>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</si>
  <si>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</si>
  <si>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</si>
  <si>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</si>
  <si>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</si>
  <si>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</si>
  <si>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</si>
  <si>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</si>
  <si>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</si>
  <si>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</si>
  <si>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</si>
  <si>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</si>
  <si>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</si>
  <si>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</si>
  <si>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</si>
  <si>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</si>
  <si>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</si>
  <si>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</si>
  <si>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</si>
  <si>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</si>
  <si>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</si>
  <si>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</si>
  <si>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</si>
  <si>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</si>
  <si>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</si>
  <si>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</si>
  <si>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</si>
  <si>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</si>
  <si>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</si>
  <si>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</si>
  <si>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</si>
  <si>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</si>
  <si>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</si>
  <si>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</si>
  <si>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</si>
  <si>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</si>
  <si>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</si>
  <si>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</si>
  <si>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</si>
  <si>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</si>
  <si>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</si>
  <si>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</si>
  <si>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</si>
  <si>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</si>
  <si>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</si>
  <si>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</si>
  <si>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</si>
  <si>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</si>
  <si>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</si>
  <si>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</si>
  <si>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</si>
  <si>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</si>
  <si>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</si>
  <si>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</si>
  <si>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</si>
  <si>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</si>
  <si>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</si>
  <si>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</si>
  <si>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</si>
  <si>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</si>
  <si>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</si>
  <si>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</si>
  <si>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</si>
  <si>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</si>
  <si>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</si>
  <si>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</si>
  <si>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</si>
  <si>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</si>
  <si>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</si>
  <si>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</si>
  <si>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</si>
  <si>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</si>
  <si>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</si>
  <si>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</si>
  <si>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</si>
  <si>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</si>
  <si>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</si>
  <si>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</si>
  <si>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</si>
  <si>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</si>
  <si>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</si>
  <si>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</si>
  <si>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</si>
  <si>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</si>
  <si>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</si>
  <si>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</si>
  <si>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</si>
  <si>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</si>
  <si>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</si>
  <si>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</si>
  <si>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</si>
  <si>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</si>
  <si>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</si>
  <si>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</si>
  <si>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</si>
  <si>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</si>
  <si>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</si>
  <si>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</si>
  <si>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</si>
  <si>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</si>
  <si>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</si>
  <si>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</si>
  <si>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</si>
  <si>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</si>
  <si>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</si>
  <si>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</si>
  <si>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</si>
  <si>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</si>
  <si>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</si>
  <si>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</si>
  <si>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</si>
  <si>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</si>
  <si>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</si>
  <si>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</si>
  <si>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</si>
  <si>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</si>
  <si>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</si>
  <si>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</si>
  <si>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</si>
  <si>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</si>
  <si>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</si>
  <si>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</si>
  <si>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</si>
  <si>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</si>
  <si>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</si>
  <si>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</si>
  <si>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</si>
  <si>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</si>
  <si>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</si>
  <si>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</si>
  <si>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</si>
  <si>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</si>
  <si>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</si>
  <si>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</si>
  <si>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</si>
  <si>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</si>
  <si>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</si>
  <si>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</si>
  <si>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</si>
  <si>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</si>
  <si>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</si>
  <si>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</si>
  <si>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</si>
  <si>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</si>
  <si>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</si>
  <si>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</si>
  <si>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</si>
  <si>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</si>
  <si>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</si>
  <si>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</si>
  <si>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</si>
  <si>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</si>
  <si>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</si>
  <si>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</si>
  <si>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</si>
  <si>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</si>
  <si>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</si>
  <si>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</si>
  <si>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</si>
  <si>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</si>
  <si>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</si>
  <si>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</si>
  <si>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</si>
  <si>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</si>
  <si>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</si>
  <si>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</si>
  <si>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</si>
  <si>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</si>
  <si>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</si>
  <si>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</si>
  <si>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</si>
  <si>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</si>
  <si>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</si>
  <si>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</si>
  <si>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</si>
  <si>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</si>
  <si>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</si>
  <si>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</si>
  <si>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</si>
  <si>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</si>
  <si>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</si>
  <si>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</si>
  <si>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</si>
  <si>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</si>
  <si>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</si>
  <si>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</si>
  <si>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</si>
  <si>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</si>
  <si>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</si>
  <si>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</si>
  <si>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</si>
  <si>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</si>
  <si>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</si>
  <si>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</si>
  <si>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</si>
  <si>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</si>
  <si>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</si>
  <si>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</si>
  <si>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</si>
  <si>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</si>
  <si>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</si>
  <si>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</si>
  <si>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</si>
  <si>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</si>
  <si>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</si>
  <si>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</si>
  <si>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</si>
  <si>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</si>
  <si>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</si>
  <si>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</si>
  <si>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</si>
  <si>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</si>
  <si>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</si>
  <si>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</si>
  <si>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</si>
  <si>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</si>
  <si>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</si>
  <si>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</si>
  <si>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</si>
  <si>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</si>
  <si>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</si>
  <si>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</si>
  <si>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</si>
  <si>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</si>
  <si>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</si>
  <si>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</si>
  <si>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</si>
  <si>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</si>
  <si>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</si>
  <si>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</si>
  <si>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</si>
  <si>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</si>
  <si>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</si>
  <si>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</si>
  <si>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</si>
  <si>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</si>
  <si>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</si>
  <si>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</si>
  <si>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</si>
  <si>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</si>
  <si>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</si>
  <si>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</si>
  <si>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</si>
  <si>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</si>
  <si>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</si>
  <si>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</si>
  <si>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</si>
  <si>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</si>
  <si>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</si>
  <si>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</si>
  <si>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</si>
  <si>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</si>
  <si>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</si>
  <si>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</si>
  <si>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</si>
  <si>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</si>
  <si>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</si>
  <si>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</si>
  <si>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</si>
  <si>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</si>
  <si>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</si>
  <si>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</si>
  <si>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</si>
  <si>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</si>
  <si>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</si>
  <si>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</si>
  <si>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</si>
  <si>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</si>
  <si>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</si>
  <si>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</si>
  <si>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</si>
  <si>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</si>
  <si>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</si>
  <si>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</si>
  <si>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</si>
  <si>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</si>
  <si>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</si>
  <si>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</si>
  <si>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</si>
  <si>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</si>
  <si>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</si>
  <si>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</si>
  <si>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</si>
  <si>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</si>
  <si>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</si>
  <si>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</si>
  <si>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</si>
  <si>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</si>
  <si>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</si>
  <si>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</si>
  <si>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</si>
  <si>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</si>
  <si>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</si>
  <si>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</si>
  <si>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</si>
  <si>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</si>
  <si>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</si>
  <si>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</si>
  <si>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</si>
  <si>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</si>
  <si>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</si>
  <si>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</si>
  <si>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</si>
  <si>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</si>
  <si>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</si>
  <si>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</si>
  <si>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</si>
  <si>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</si>
  <si>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</si>
  <si>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</si>
  <si>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</si>
  <si>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</si>
  <si>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</si>
  <si>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</si>
  <si>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</si>
  <si>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</si>
  <si>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</si>
  <si>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</si>
  <si>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</si>
  <si>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</si>
  <si>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</si>
  <si>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</si>
  <si>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</si>
  <si>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</si>
  <si>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</si>
  <si>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</si>
  <si>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</si>
  <si>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</si>
  <si>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</si>
  <si>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</si>
  <si>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</si>
  <si>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</si>
  <si>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</si>
  <si>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</si>
  <si>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</si>
  <si>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</si>
  <si>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</si>
  <si>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</si>
  <si>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</si>
  <si>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</si>
  <si>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</si>
  <si>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</si>
  <si>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</si>
  <si>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</si>
  <si>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</si>
  <si>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</si>
  <si>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</si>
  <si>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</si>
  <si>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</si>
  <si>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</si>
  <si>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</si>
  <si>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</si>
  <si>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</si>
  <si>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</si>
  <si>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</si>
  <si>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</si>
  <si>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</si>
  <si>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</si>
  <si>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</si>
  <si>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</si>
  <si>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</si>
  <si>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</si>
  <si>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</si>
  <si>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</si>
  <si>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</si>
  <si>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</si>
  <si>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</si>
  <si>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</si>
  <si>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</si>
  <si>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</si>
  <si>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</si>
  <si>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</si>
  <si>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</si>
  <si>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</si>
  <si>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</si>
  <si>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</si>
  <si>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</si>
  <si>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</si>
  <si>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</si>
  <si>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</si>
  <si>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</si>
  <si>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</si>
  <si>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</si>
  <si>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</si>
  <si>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</si>
  <si>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</si>
  <si>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</si>
  <si>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</si>
  <si>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</si>
  <si>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</si>
  <si>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</si>
  <si>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</si>
  <si>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</si>
  <si>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</si>
  <si>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</si>
  <si>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</si>
  <si>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</si>
  <si>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</si>
  <si>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</si>
  <si>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</si>
  <si>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</si>
  <si>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</si>
  <si>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</si>
  <si>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</si>
  <si>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</si>
  <si>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</si>
  <si>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</si>
  <si>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</si>
  <si>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</si>
  <si>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</si>
  <si>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</si>
  <si>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</si>
  <si>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</si>
  <si>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</si>
  <si>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</si>
  <si>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</si>
  <si>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</si>
  <si>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</si>
  <si>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</si>
  <si>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</si>
  <si>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</si>
  <si>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</si>
  <si>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</si>
  <si>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</si>
  <si>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</si>
  <si>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</si>
  <si>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</si>
  <si>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</si>
  <si>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</si>
  <si>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</si>
  <si>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</si>
  <si>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</si>
  <si>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</si>
  <si>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</si>
  <si>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</si>
  <si>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</si>
  <si>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</si>
  <si>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</si>
  <si>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</si>
  <si>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</si>
  <si>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</si>
  <si>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</si>
  <si>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</si>
  <si>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</si>
  <si>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</si>
  <si>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</si>
  <si>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</si>
  <si>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</si>
  <si>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</si>
  <si>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</si>
  <si>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</si>
  <si>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</si>
  <si>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</si>
  <si>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</si>
  <si>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</si>
  <si>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</si>
  <si>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</si>
  <si>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</si>
  <si>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</si>
  <si>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</si>
  <si>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</si>
  <si>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</si>
  <si>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</si>
  <si>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</si>
  <si>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</si>
  <si>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</si>
  <si>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</si>
  <si>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</si>
  <si>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</si>
  <si>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</si>
  <si>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</si>
  <si>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</si>
  <si>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</si>
  <si>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</si>
  <si>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</si>
  <si>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</si>
  <si>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</si>
  <si>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</si>
  <si>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</si>
  <si>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</si>
  <si>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</si>
  <si>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</si>
  <si>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</si>
  <si>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</si>
  <si>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</si>
  <si>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</si>
  <si>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</si>
  <si>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</si>
  <si>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</si>
  <si>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</si>
  <si>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</si>
  <si>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</si>
  <si>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</si>
  <si>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</si>
  <si>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</si>
  <si>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</si>
  <si>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</si>
  <si>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</si>
  <si>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</si>
  <si>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</si>
  <si>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</si>
  <si>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</si>
  <si>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</si>
  <si>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</si>
  <si>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</si>
  <si>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</si>
  <si>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</si>
  <si>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</si>
  <si>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</si>
  <si>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</si>
  <si>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</si>
  <si>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</si>
  <si>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</si>
  <si>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</si>
  <si>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</si>
  <si>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</si>
  <si>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</si>
  <si>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</si>
  <si>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</si>
  <si>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</si>
  <si>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</si>
  <si>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</si>
  <si>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</si>
  <si>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</si>
  <si>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</si>
  <si>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</si>
  <si>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</si>
  <si>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</si>
  <si>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</si>
  <si>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</si>
  <si>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</si>
  <si>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</si>
  <si>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</si>
  <si>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</si>
  <si>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</si>
  <si>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</si>
  <si>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</si>
  <si>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</si>
  <si>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</si>
  <si>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</si>
  <si>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</si>
  <si>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</si>
  <si>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</si>
  <si>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</si>
  <si>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</si>
  <si>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</si>
  <si>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</si>
  <si>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</si>
  <si>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</si>
  <si>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</si>
  <si>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</si>
  <si>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</si>
  <si>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</si>
  <si>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</si>
  <si>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</si>
  <si>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</si>
  <si>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</si>
  <si>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</si>
  <si>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</si>
  <si>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</si>
  <si>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</si>
  <si>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</si>
  <si>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</si>
  <si>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</si>
  <si>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</si>
  <si>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</si>
  <si>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</si>
  <si>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</si>
  <si>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</si>
  <si>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</si>
  <si>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</si>
  <si>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</si>
  <si>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</si>
  <si>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</si>
  <si>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</si>
  <si>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</si>
  <si>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</si>
  <si>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</si>
  <si>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</si>
  <si>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</si>
  <si>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</si>
  <si>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</si>
  <si>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</si>
  <si>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</si>
  <si>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</si>
  <si>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</si>
  <si>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</si>
  <si>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</si>
  <si>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</si>
  <si>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</si>
  <si>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</si>
  <si>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</si>
  <si>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</si>
  <si>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</si>
  <si>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</si>
  <si>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</si>
  <si>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</si>
  <si>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</si>
  <si>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</si>
  <si>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</si>
  <si>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</si>
  <si>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</si>
  <si>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</si>
  <si>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</si>
  <si>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</si>
  <si>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</si>
  <si>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</si>
  <si>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</si>
  <si>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</si>
  <si>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</si>
  <si>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</si>
  <si>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</si>
  <si>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</si>
  <si>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</si>
  <si>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</si>
  <si>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</si>
  <si>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</si>
  <si>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</si>
  <si>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</si>
  <si>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</si>
  <si>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</si>
  <si>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</si>
  <si>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</si>
  <si>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</si>
  <si>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</si>
  <si>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</si>
  <si>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</si>
  <si>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</si>
  <si>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</si>
  <si>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</si>
  <si>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</si>
  <si>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</si>
  <si>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</si>
  <si>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</si>
  <si>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</si>
  <si>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</si>
  <si>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</si>
  <si>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</si>
  <si>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</si>
  <si>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</si>
  <si>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</si>
  <si>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</si>
  <si>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</si>
  <si>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</si>
  <si>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</si>
  <si>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</si>
  <si>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</si>
  <si>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</si>
  <si>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</si>
  <si>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</si>
  <si>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</si>
  <si>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</si>
  <si>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</si>
  <si>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</si>
  <si>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</si>
  <si>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</si>
  <si>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</si>
  <si>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</si>
  <si>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</si>
  <si>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</si>
  <si>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</si>
  <si>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</si>
  <si>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</si>
  <si>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</si>
  <si>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</si>
  <si>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</si>
  <si>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</si>
  <si>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</si>
  <si>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</si>
  <si>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</si>
  <si>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</si>
  <si>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</si>
  <si>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</si>
  <si>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</si>
  <si>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</si>
  <si>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</si>
  <si>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</si>
  <si>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</si>
  <si>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</si>
  <si>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</si>
  <si>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</si>
  <si>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</si>
  <si>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</si>
  <si>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</si>
  <si>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</si>
  <si>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</si>
  <si>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</si>
  <si>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</si>
  <si>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</si>
  <si>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</si>
  <si>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</si>
  <si>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</si>
  <si>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</si>
  <si>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</si>
  <si>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</si>
  <si>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</si>
  <si>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</si>
  <si>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</si>
  <si>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</si>
  <si>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</si>
  <si>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</si>
  <si>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</si>
  <si>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</si>
  <si>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</si>
  <si>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</si>
  <si>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</si>
  <si>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</si>
  <si>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</si>
  <si>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</si>
  <si>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</si>
  <si>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</si>
  <si>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</si>
  <si>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</si>
  <si>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</si>
  <si>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</si>
  <si>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</si>
  <si>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</si>
  <si>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</si>
  <si>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</si>
  <si>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</si>
  <si>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</si>
  <si>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</si>
  <si>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</si>
  <si>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</si>
  <si>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</si>
  <si>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</si>
  <si>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</si>
  <si>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</si>
  <si>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</si>
  <si>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</si>
  <si>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</si>
  <si>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</si>
  <si>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</si>
  <si>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</si>
  <si>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</si>
  <si>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</si>
  <si>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</si>
  <si>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</si>
  <si>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</si>
  <si>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</si>
  <si>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</si>
  <si>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</si>
  <si>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</si>
  <si>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</si>
  <si>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</si>
  <si>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</si>
  <si>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</si>
  <si>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</si>
  <si>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</si>
  <si>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</si>
  <si>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</si>
  <si>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</si>
  <si>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</si>
  <si>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</si>
  <si>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</si>
  <si>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</si>
  <si>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</si>
  <si>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</si>
  <si>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</si>
  <si>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</si>
  <si>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</si>
  <si>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</si>
  <si>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</si>
  <si>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</si>
  <si>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</si>
  <si>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</si>
  <si>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</si>
  <si>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</si>
  <si>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</si>
  <si>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</si>
  <si>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</si>
  <si>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</si>
  <si>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</si>
  <si>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</si>
  <si>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</si>
  <si>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</si>
  <si>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</si>
  <si>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</si>
  <si>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</si>
  <si>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</si>
  <si>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</si>
  <si>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</si>
  <si>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</si>
  <si>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</si>
  <si>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</si>
  <si>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</si>
  <si>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</si>
  <si>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</si>
  <si>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</si>
  <si>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</si>
  <si>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</si>
  <si>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</si>
  <si>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</si>
  <si>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</si>
  <si>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</si>
  <si>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</si>
  <si>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</si>
  <si>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</si>
  <si>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</si>
  <si>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</si>
  <si>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</si>
  <si>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</si>
  <si>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</si>
  <si>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</si>
  <si>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</si>
  <si>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</si>
  <si>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</si>
  <si>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</si>
  <si>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</si>
  <si>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</si>
  <si>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</si>
  <si>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</si>
  <si>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</si>
  <si>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</si>
  <si>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</si>
  <si>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</si>
  <si>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</si>
  <si>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</si>
  <si>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</si>
  <si>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</si>
  <si>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</si>
  <si>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</si>
  <si>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</si>
  <si>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</si>
  <si>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</si>
  <si>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</si>
  <si>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</si>
  <si>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</si>
  <si>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</si>
  <si>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</si>
  <si>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</si>
  <si>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</si>
  <si>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</si>
  <si>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</si>
  <si>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</si>
  <si>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</si>
  <si>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</si>
  <si>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</si>
  <si>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</si>
  <si>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</si>
  <si>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</si>
  <si>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</si>
  <si>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</si>
  <si>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</si>
  <si>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</si>
  <si>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</si>
  <si>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</si>
  <si>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</si>
  <si>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</si>
  <si>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</si>
  <si>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</si>
  <si>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</si>
  <si>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</si>
  <si>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</si>
  <si>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</si>
  <si>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</si>
  <si>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</si>
  <si>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</si>
  <si>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</si>
  <si>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</si>
  <si>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</si>
  <si>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</si>
  <si>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</si>
  <si>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</si>
  <si>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</si>
  <si>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</si>
  <si>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</si>
  <si>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</si>
  <si>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</si>
  <si>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</si>
  <si>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</si>
  <si>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</si>
  <si>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</si>
  <si>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</si>
  <si>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</si>
  <si>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</si>
  <si>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</si>
  <si>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</si>
  <si>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</si>
  <si>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</si>
  <si>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</si>
  <si>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</si>
  <si>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</si>
  <si>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</si>
  <si>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</si>
  <si>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</si>
  <si>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</si>
  <si>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</si>
  <si>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</si>
  <si>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</si>
  <si>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</si>
  <si>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</si>
  <si>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</si>
  <si>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</si>
  <si>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</si>
  <si>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</si>
  <si>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</si>
  <si>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</si>
  <si>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</si>
  <si>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</si>
  <si>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</si>
  <si>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</si>
  <si>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</si>
  <si>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</si>
  <si>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</si>
  <si>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</si>
  <si>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</si>
  <si>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</si>
  <si>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</si>
  <si>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</si>
  <si>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</si>
  <si>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</si>
  <si>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</si>
  <si>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</si>
  <si>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</si>
  <si>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</si>
  <si>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</si>
  <si>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</si>
  <si>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</si>
  <si>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</si>
  <si>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</si>
  <si>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</si>
  <si>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</si>
  <si>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</si>
  <si>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</si>
  <si>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</si>
  <si>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</si>
  <si>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</si>
  <si>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</si>
  <si>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</si>
  <si>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</si>
  <si>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</si>
  <si>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</si>
  <si>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</si>
  <si>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</si>
  <si>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</si>
  <si>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</si>
  <si>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</si>
  <si>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</si>
  <si>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</si>
  <si>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</si>
  <si>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</si>
  <si>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</si>
  <si>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</si>
  <si>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</si>
  <si>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</si>
  <si>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</si>
  <si>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</si>
  <si>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</si>
  <si>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</si>
  <si>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</si>
  <si>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</si>
  <si>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</si>
  <si>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</si>
  <si>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</si>
  <si>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</si>
  <si>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</si>
  <si>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</si>
  <si>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</si>
  <si>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</si>
  <si>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</si>
  <si>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</si>
  <si>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</si>
  <si>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</si>
  <si>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</si>
  <si>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</si>
  <si>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</si>
  <si>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</si>
  <si>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</si>
  <si>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</si>
  <si>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</si>
  <si>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</si>
  <si>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</si>
  <si>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</si>
  <si>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</si>
  <si>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</si>
  <si>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</si>
  <si>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</si>
  <si>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</si>
  <si>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</si>
  <si>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</si>
  <si>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</si>
  <si>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</si>
  <si>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</si>
  <si>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</si>
  <si>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</si>
  <si>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</si>
  <si>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</si>
  <si>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</si>
  <si>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</si>
  <si>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</si>
  <si>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</si>
  <si>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</si>
  <si>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</si>
  <si>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</si>
  <si>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</si>
  <si>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</si>
  <si>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</si>
  <si>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</si>
  <si>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</si>
  <si>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</si>
  <si>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</si>
  <si>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</si>
  <si>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</si>
  <si>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</si>
  <si>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</si>
  <si>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</si>
  <si>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</si>
  <si>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</si>
  <si>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</si>
  <si>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</si>
  <si>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</si>
  <si>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</si>
  <si>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</si>
  <si>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</si>
  <si>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</si>
  <si>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</si>
  <si>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</si>
  <si>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</si>
  <si>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</si>
  <si>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</si>
  <si>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</si>
  <si>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</si>
  <si>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</si>
  <si>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</si>
  <si>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</si>
  <si>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</si>
  <si>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</si>
  <si>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</si>
  <si>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</si>
  <si>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</si>
  <si>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</si>
  <si>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</si>
  <si>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</si>
  <si>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</si>
  <si>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</si>
  <si>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</si>
  <si>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</si>
  <si>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</si>
  <si>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</si>
  <si>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</si>
  <si>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</si>
  <si>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</si>
  <si>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</si>
  <si>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</si>
  <si>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</si>
  <si>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</si>
  <si>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</si>
  <si>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</si>
  <si>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</si>
  <si>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</si>
  <si>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</si>
  <si>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</si>
  <si>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</si>
  <si>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</si>
  <si>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</si>
  <si>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</si>
  <si>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</si>
  <si>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</si>
  <si>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</si>
  <si>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</si>
  <si>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</si>
  <si>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</si>
  <si>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</si>
  <si>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</si>
  <si>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</si>
  <si>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</si>
  <si>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</si>
  <si>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</si>
  <si>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</si>
  <si>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</si>
  <si>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</si>
  <si>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</si>
  <si>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</si>
  <si>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</si>
  <si>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</si>
  <si>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</si>
  <si>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</si>
  <si>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</si>
  <si>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</si>
  <si>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</si>
  <si>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</si>
  <si>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</si>
  <si>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</si>
  <si>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</si>
  <si>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</si>
  <si>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</si>
  <si>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</si>
  <si>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</si>
  <si>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</si>
  <si>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</si>
  <si>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</si>
  <si>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</si>
  <si>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</si>
  <si>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</si>
  <si>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</si>
  <si>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</si>
  <si>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</si>
  <si>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</si>
  <si>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</si>
  <si>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</si>
  <si>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</si>
  <si>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</si>
  <si>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</si>
  <si>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</si>
  <si>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</si>
  <si>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</si>
  <si>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</si>
  <si>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</si>
  <si>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</si>
  <si>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</si>
  <si>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</si>
  <si>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</si>
  <si>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</si>
  <si>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</si>
  <si>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</si>
  <si>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</si>
  <si>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</si>
  <si>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</si>
  <si>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</si>
  <si>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</si>
  <si>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</si>
  <si>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</si>
  <si>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</si>
  <si>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</si>
  <si>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</si>
  <si>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</si>
  <si>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</si>
  <si>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</si>
  <si>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</si>
  <si>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</si>
  <si>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</si>
  <si>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</si>
  <si>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</si>
  <si>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</si>
  <si>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</si>
  <si>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</si>
  <si>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</si>
  <si>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</si>
  <si>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</si>
  <si>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</si>
  <si>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</si>
  <si>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</si>
  <si>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</si>
  <si>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</si>
  <si>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</si>
  <si>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</si>
  <si>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</si>
  <si>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</si>
  <si>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</si>
  <si>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</si>
  <si>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</si>
  <si>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</si>
  <si>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</si>
  <si>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</si>
  <si>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</si>
  <si>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</si>
  <si>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</si>
  <si>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</si>
  <si>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</si>
  <si>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</si>
  <si>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</si>
  <si>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</si>
  <si>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</si>
  <si>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</si>
  <si>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</si>
  <si>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</si>
  <si>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</si>
  <si>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</si>
  <si>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</si>
  <si>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</si>
  <si>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</si>
  <si>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</si>
  <si>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</si>
  <si>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</si>
  <si>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</si>
  <si>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</si>
  <si>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</si>
  <si>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</si>
  <si>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</si>
  <si>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</si>
  <si>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</si>
  <si>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</si>
  <si>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</si>
  <si>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</si>
  <si>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</si>
  <si>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</si>
  <si>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</si>
  <si>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</si>
  <si>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</si>
  <si>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</si>
  <si>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</si>
  <si>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</si>
  <si>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</si>
  <si>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</si>
  <si>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</si>
  <si>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</si>
  <si>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</si>
  <si>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</si>
  <si>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</si>
  <si>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</si>
  <si>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</si>
  <si>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</si>
  <si>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</si>
  <si>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</si>
  <si>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</si>
  <si>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</si>
  <si>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</si>
  <si>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</si>
  <si>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</si>
  <si>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</si>
  <si>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</si>
  <si>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</si>
  <si>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</si>
  <si>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</si>
  <si>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</si>
  <si>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</si>
  <si>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</si>
  <si>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</si>
  <si>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</si>
  <si>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</si>
  <si>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</si>
  <si>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</si>
  <si>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</si>
  <si>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</si>
  <si>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</si>
  <si>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</si>
  <si>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</si>
  <si>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</si>
  <si>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</si>
  <si>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</si>
  <si>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</si>
  <si>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</si>
  <si>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</si>
  <si>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</si>
  <si>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</si>
  <si>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</si>
  <si>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</si>
  <si>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</si>
  <si>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</si>
  <si>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</si>
  <si>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</si>
  <si>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</si>
  <si>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</si>
  <si>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</si>
  <si>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</si>
  <si>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</si>
  <si>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</si>
  <si>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</si>
  <si>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</si>
  <si>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</si>
  <si>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</si>
  <si>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</si>
  <si>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</si>
  <si>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</si>
  <si>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</si>
  <si>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</si>
  <si>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</si>
  <si>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</si>
  <si>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</si>
  <si>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</si>
  <si>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</si>
  <si>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</si>
  <si>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</si>
  <si>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</si>
  <si>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</si>
  <si>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</si>
  <si>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</si>
  <si>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</si>
  <si>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</si>
  <si>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</si>
  <si>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</si>
  <si>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</si>
  <si>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</si>
  <si>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</si>
  <si>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</si>
  <si>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</si>
  <si>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</si>
  <si>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</si>
  <si>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</si>
  <si>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</si>
  <si>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</si>
  <si>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</si>
  <si>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</si>
  <si>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</si>
  <si>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</si>
  <si>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</si>
  <si>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</si>
  <si>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</si>
  <si>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</si>
  <si>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</si>
  <si>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</si>
  <si>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</si>
  <si>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</si>
  <si>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</si>
  <si>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</si>
  <si>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</si>
  <si>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</si>
  <si>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</si>
  <si>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</si>
  <si>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</si>
  <si>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</si>
  <si>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</si>
  <si>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</si>
  <si>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</si>
  <si>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</si>
  <si>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</si>
  <si>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</si>
  <si>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</si>
  <si>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</si>
  <si>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</si>
  <si>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</si>
  <si>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</si>
  <si>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</si>
  <si>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</si>
  <si>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</si>
  <si>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</si>
  <si>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</si>
  <si>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</si>
  <si>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</si>
  <si>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</si>
  <si>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</si>
  <si>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</si>
  <si>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</si>
  <si>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</si>
  <si>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</si>
  <si>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</si>
  <si>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</si>
  <si>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</si>
  <si>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</si>
  <si>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</si>
  <si>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</si>
  <si>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</si>
  <si>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</si>
  <si>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</si>
  <si>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</si>
  <si>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</si>
  <si>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</si>
  <si>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</si>
  <si>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</si>
  <si>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</si>
  <si>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</si>
  <si>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</si>
  <si>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</si>
  <si>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</si>
  <si>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</si>
  <si>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</si>
  <si>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</si>
  <si>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</si>
  <si>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</si>
  <si>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</si>
  <si>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</si>
  <si>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</si>
  <si>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</si>
  <si>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</si>
  <si>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</si>
  <si>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</si>
  <si>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</si>
  <si>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</si>
  <si>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</si>
  <si>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</si>
  <si>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</si>
  <si>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</si>
  <si>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</si>
  <si>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</si>
  <si>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</si>
  <si>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</si>
  <si>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</si>
  <si>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</si>
  <si>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</si>
  <si>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</si>
  <si>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</si>
  <si>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</si>
  <si>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</si>
  <si>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</si>
  <si>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</si>
  <si>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</si>
  <si>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</si>
  <si>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</si>
  <si>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</si>
  <si>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</si>
  <si>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</si>
  <si>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</si>
  <si>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</si>
  <si>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</si>
  <si>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</si>
  <si>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</si>
  <si>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</si>
  <si>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</si>
  <si>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</si>
  <si>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</si>
  <si>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</si>
  <si>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</si>
  <si>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</si>
  <si>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</si>
  <si>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</si>
  <si>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</si>
  <si>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</si>
  <si>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</si>
  <si>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</si>
  <si>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</si>
  <si>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</si>
  <si>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</si>
  <si>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</si>
  <si>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</si>
  <si>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</si>
  <si>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</si>
  <si>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</si>
  <si>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</si>
  <si>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</si>
  <si>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</si>
  <si>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</si>
  <si>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</si>
  <si>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</si>
  <si>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</si>
  <si>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</si>
  <si>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</si>
  <si>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</si>
  <si>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</si>
  <si>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</si>
  <si>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</si>
  <si>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</si>
  <si>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</si>
  <si>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</si>
  <si>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</si>
  <si>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</si>
  <si>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</si>
  <si>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</si>
  <si>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</si>
  <si>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</si>
  <si>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</si>
  <si>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</si>
  <si>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</si>
  <si>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</si>
  <si>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</si>
  <si>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</si>
  <si>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</si>
  <si>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</si>
  <si>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</si>
  <si>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</si>
  <si>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</si>
  <si>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</si>
  <si>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</si>
  <si>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</si>
  <si>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</si>
  <si>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</si>
  <si>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</si>
  <si>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</si>
  <si>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</si>
  <si>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</si>
  <si>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</si>
  <si>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</si>
  <si>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</si>
  <si>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</si>
  <si>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</si>
  <si>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</si>
  <si>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</si>
  <si>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</si>
  <si>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</si>
  <si>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</si>
  <si>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</si>
  <si>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</si>
  <si>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</si>
  <si>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</si>
  <si>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</si>
  <si>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</si>
  <si>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</si>
  <si>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</si>
  <si>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</si>
  <si>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</si>
  <si>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</si>
  <si>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</si>
  <si>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</si>
  <si>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</si>
  <si>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</si>
  <si>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</si>
  <si>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</si>
  <si>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</si>
  <si>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</si>
  <si>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</si>
  <si>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</si>
  <si>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</si>
  <si>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</si>
  <si>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</si>
  <si>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</si>
  <si>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</si>
  <si>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</si>
  <si>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</si>
  <si>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</si>
  <si>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</si>
  <si>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</si>
  <si>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</si>
  <si>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</si>
  <si>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</si>
  <si>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</si>
  <si>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</si>
  <si>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</si>
  <si>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</si>
  <si>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</si>
  <si>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</si>
  <si>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</si>
  <si>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</si>
  <si>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</si>
  <si>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</si>
  <si>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</si>
  <si>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</si>
  <si>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</si>
  <si>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</si>
  <si>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</si>
  <si>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</si>
  <si>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</si>
  <si>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</si>
  <si>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</si>
  <si>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</si>
  <si>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</si>
  <si>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</si>
  <si>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</si>
  <si>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</si>
  <si>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</si>
  <si>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</si>
  <si>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</si>
  <si>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</si>
  <si>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</si>
  <si>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</si>
  <si>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</si>
  <si>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</si>
  <si>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</si>
  <si>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</si>
  <si>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</si>
  <si>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</si>
  <si>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</si>
  <si>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</si>
  <si>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</si>
  <si>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</si>
  <si>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</si>
  <si>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</si>
  <si>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</si>
  <si>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</si>
  <si>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</si>
  <si>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</si>
  <si>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</si>
  <si>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</si>
  <si>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</si>
  <si>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</si>
  <si>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</si>
  <si>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</si>
  <si>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</si>
  <si>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</si>
  <si>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</si>
  <si>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</si>
  <si>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</si>
  <si>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</si>
  <si>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</si>
  <si>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</si>
  <si>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</si>
  <si>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</si>
  <si>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</si>
  <si>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</si>
  <si>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</si>
  <si>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</si>
  <si>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</si>
  <si>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</si>
  <si>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</si>
  <si>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</si>
  <si>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</si>
  <si>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</si>
  <si>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</si>
  <si>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</si>
  <si>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</si>
  <si>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</si>
  <si>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</si>
  <si>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</si>
  <si>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</si>
  <si>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</si>
  <si>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</si>
  <si>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</si>
  <si>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</si>
  <si>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</si>
  <si>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</si>
  <si>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</si>
  <si>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</si>
  <si>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</si>
  <si>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</si>
  <si>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</si>
  <si>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</si>
  <si>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</si>
  <si>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</si>
  <si>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</si>
  <si>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</si>
  <si>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</si>
  <si>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</si>
  <si>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</si>
  <si>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</si>
  <si>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</si>
  <si>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</si>
  <si>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</si>
  <si>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</si>
  <si>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</si>
  <si>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</si>
  <si>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</si>
  <si>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</si>
  <si>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</si>
  <si>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</si>
  <si>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</si>
  <si>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</si>
  <si>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</si>
  <si>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</si>
  <si>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</si>
  <si>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</si>
  <si>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</si>
  <si>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</si>
  <si>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</si>
  <si>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</si>
  <si>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</si>
  <si>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</si>
  <si>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</si>
  <si>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</si>
  <si>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</si>
  <si>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</si>
  <si>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</si>
  <si>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</si>
  <si>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</si>
  <si>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</si>
  <si>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</si>
  <si>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</si>
  <si>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</si>
  <si>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</si>
  <si>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</si>
  <si>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</si>
  <si>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</si>
  <si>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</si>
  <si>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</si>
  <si>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</si>
  <si>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</si>
  <si>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</si>
  <si>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</si>
  <si>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</si>
  <si>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</si>
  <si>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</si>
  <si>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</si>
  <si>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</si>
  <si>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</si>
  <si>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</si>
  <si>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</si>
  <si>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</si>
  <si>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</si>
  <si>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</si>
  <si>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</si>
  <si>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</si>
  <si>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</si>
  <si>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</si>
  <si>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</si>
  <si>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</si>
  <si>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</si>
  <si>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</si>
  <si>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</si>
  <si>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</si>
  <si>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</si>
  <si>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</si>
  <si>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</si>
  <si>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</si>
  <si>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</si>
  <si>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</si>
  <si>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</si>
  <si>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</si>
  <si>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</si>
  <si>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</si>
  <si>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</si>
  <si>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</si>
  <si>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</si>
  <si>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</si>
  <si>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</si>
  <si>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</si>
  <si>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</si>
  <si>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</si>
  <si>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</si>
  <si>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</si>
  <si>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</si>
  <si>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</si>
  <si>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</si>
  <si>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</si>
  <si>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</si>
  <si>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</si>
  <si>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</si>
  <si>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</si>
  <si>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</si>
  <si>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</si>
  <si>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</si>
  <si>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</si>
  <si>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</si>
  <si>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</si>
  <si>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</si>
  <si>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</si>
  <si>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</si>
  <si>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</si>
  <si>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</si>
  <si>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</si>
  <si>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</si>
  <si>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</si>
  <si>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</si>
  <si>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</si>
  <si>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</si>
  <si>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</si>
  <si>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</si>
  <si>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</si>
  <si>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</si>
  <si>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</si>
  <si>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</si>
  <si>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</si>
  <si>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</si>
  <si>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</si>
  <si>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</si>
  <si>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</si>
  <si>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</si>
  <si>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</si>
  <si>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</si>
  <si>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</si>
  <si>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</si>
  <si>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</si>
  <si>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</si>
  <si>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</si>
  <si>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</si>
  <si>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</si>
  <si>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</si>
  <si>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</si>
  <si>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</si>
  <si>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</si>
  <si>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</si>
  <si>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</si>
  <si>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</si>
  <si>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</si>
  <si>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</si>
  <si>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</si>
  <si>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</si>
  <si>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</si>
  <si>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</si>
  <si>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</si>
  <si>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</si>
  <si>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</si>
  <si>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</si>
  <si>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</si>
  <si>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</si>
  <si>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</si>
  <si>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</si>
  <si>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</si>
  <si>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</si>
  <si>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</si>
  <si>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</si>
  <si>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</si>
  <si>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</si>
  <si>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</si>
  <si>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</si>
  <si>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</si>
  <si>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</si>
  <si>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</si>
  <si>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</si>
  <si>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</si>
  <si>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</si>
  <si>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</si>
  <si>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</si>
  <si>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</si>
  <si>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</si>
  <si>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</si>
  <si>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</si>
  <si>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</si>
  <si>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</si>
  <si>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</si>
  <si>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</si>
  <si>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</si>
  <si>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</si>
  <si>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</si>
  <si>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</si>
  <si>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</si>
  <si>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</si>
  <si>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</si>
  <si>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</si>
  <si>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</si>
  <si>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</si>
  <si>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</si>
  <si>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</si>
  <si>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</si>
  <si>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</si>
  <si>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</si>
  <si>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</si>
  <si>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</si>
  <si>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</si>
  <si>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</si>
  <si>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</si>
  <si>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</si>
  <si>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</si>
  <si>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</si>
  <si>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</si>
  <si>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</si>
  <si>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</si>
  <si>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</si>
  <si>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</si>
  <si>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</si>
  <si>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</si>
  <si>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</si>
  <si>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</si>
  <si>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</si>
  <si>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</si>
  <si>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</si>
  <si>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</si>
  <si>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</si>
  <si>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</si>
  <si>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</si>
  <si>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</si>
  <si>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</si>
  <si>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</si>
  <si>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</si>
  <si>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</si>
  <si>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</si>
  <si>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</si>
  <si>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</si>
  <si>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</si>
  <si>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</si>
  <si>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</si>
  <si>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</si>
  <si>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</si>
  <si>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</si>
  <si>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</si>
  <si>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</si>
  <si>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</si>
  <si>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</si>
  <si>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</si>
  <si>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</si>
  <si>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</si>
  <si>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</si>
  <si>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</si>
  <si>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</si>
  <si>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</si>
  <si>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</si>
  <si>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</si>
  <si>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</si>
  <si>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</si>
  <si>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</si>
  <si>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</si>
  <si>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</si>
  <si>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</si>
  <si>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</si>
  <si>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</si>
  <si>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</si>
  <si>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</si>
  <si>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</si>
  <si>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</si>
  <si>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</si>
  <si>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</si>
  <si>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</si>
  <si>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</si>
  <si>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</si>
  <si>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</si>
  <si>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</si>
  <si>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</si>
  <si>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</si>
  <si>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</si>
  <si>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</si>
  <si>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</si>
  <si>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</si>
  <si>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</si>
  <si>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</si>
  <si>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</si>
  <si>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</si>
  <si>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</si>
  <si>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</si>
  <si>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</si>
  <si>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</si>
  <si>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</si>
  <si>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</si>
  <si>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</si>
  <si>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</si>
  <si>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</si>
  <si>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</si>
  <si>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</si>
  <si>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</si>
  <si>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</si>
  <si>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</si>
  <si>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</si>
  <si>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</si>
  <si>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</si>
  <si>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</si>
  <si>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</si>
  <si>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</si>
  <si>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</si>
  <si>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</si>
  <si>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</si>
  <si>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</si>
  <si>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</si>
  <si>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</si>
  <si>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</si>
  <si>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</si>
  <si>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</si>
  <si>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</si>
  <si>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</si>
  <si>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</si>
  <si>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</si>
  <si>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</si>
  <si>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</si>
  <si>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</si>
  <si>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</si>
  <si>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</si>
  <si>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</si>
  <si>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</si>
  <si>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</si>
  <si>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</si>
  <si>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</si>
  <si>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</si>
  <si>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</si>
  <si>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</si>
  <si>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</si>
  <si>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</si>
  <si>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</si>
  <si>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</si>
  <si>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</si>
  <si>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</si>
  <si>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</si>
  <si>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</si>
  <si>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</si>
  <si>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</si>
  <si>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</si>
  <si>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</si>
  <si>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</si>
  <si>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</si>
  <si>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</si>
  <si>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</si>
  <si>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</si>
  <si>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</si>
  <si>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</si>
  <si>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</si>
  <si>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</si>
  <si>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</si>
  <si>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</si>
  <si>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</si>
  <si>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</si>
  <si>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</si>
  <si>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</si>
  <si>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</si>
  <si>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</si>
  <si>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</si>
  <si>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</si>
  <si>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</si>
  <si>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</si>
  <si>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</si>
  <si>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</si>
  <si>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</si>
  <si>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</si>
  <si>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</si>
  <si>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</si>
  <si>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</si>
  <si>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</si>
  <si>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</si>
  <si>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</si>
  <si>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</si>
  <si>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</si>
  <si>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</si>
  <si>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</si>
  <si>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</si>
  <si>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</si>
  <si>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</si>
  <si>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</si>
  <si>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</si>
  <si>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</si>
  <si>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</si>
  <si>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</si>
  <si>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</si>
  <si>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</si>
  <si>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</si>
  <si>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</si>
  <si>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</si>
  <si>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</si>
  <si>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</si>
  <si>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</si>
  <si>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</si>
  <si>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</si>
  <si>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</si>
  <si>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</si>
  <si>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</si>
  <si>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</si>
  <si>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</si>
  <si>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</si>
  <si>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</si>
  <si>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</si>
  <si>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</si>
  <si>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</si>
  <si>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</si>
  <si>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</si>
  <si>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</si>
  <si>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</si>
  <si>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</si>
  <si>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</si>
  <si>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</si>
  <si>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</si>
  <si>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</si>
  <si>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</si>
  <si>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</si>
  <si>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</si>
  <si>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</si>
  <si>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</si>
  <si>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</si>
  <si>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</si>
  <si>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</si>
  <si>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</si>
  <si>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</si>
  <si>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</si>
  <si>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</si>
  <si>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</si>
  <si>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</si>
  <si>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</si>
  <si>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</si>
  <si>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</si>
  <si>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</si>
  <si>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</si>
  <si>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</si>
  <si>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</si>
  <si>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</si>
  <si>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</si>
  <si>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</si>
  <si>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</si>
  <si>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</si>
  <si>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</si>
  <si>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</si>
  <si>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</si>
  <si>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</si>
  <si>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</si>
  <si>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</si>
  <si>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</si>
  <si>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</si>
  <si>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</si>
  <si>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</si>
  <si>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</si>
  <si>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</si>
  <si>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</si>
  <si>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</si>
  <si>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</si>
  <si>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</si>
  <si>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</si>
  <si>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</si>
  <si>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</si>
  <si>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</si>
  <si>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</si>
  <si>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</si>
  <si>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</si>
  <si>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</si>
  <si>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</si>
  <si>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</si>
  <si>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</si>
  <si>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</si>
  <si>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</si>
  <si>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</si>
  <si>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</si>
  <si>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</si>
  <si>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</si>
  <si>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</si>
  <si>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</si>
  <si>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</si>
  <si>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</si>
  <si>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</si>
  <si>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</si>
  <si>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</si>
  <si>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</si>
  <si>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</si>
  <si>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</si>
  <si>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</si>
  <si>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</si>
  <si>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</si>
  <si>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</si>
  <si>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</si>
  <si>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</si>
  <si>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</si>
  <si>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</si>
  <si>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</si>
  <si>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</si>
  <si>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</si>
  <si>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</si>
  <si>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</si>
  <si>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</si>
  <si>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</si>
  <si>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</si>
  <si>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</si>
  <si>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</si>
  <si>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</si>
  <si>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</si>
  <si>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</si>
  <si>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</si>
  <si>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</si>
  <si>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</si>
  <si>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</si>
  <si>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</si>
  <si>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</si>
  <si>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</si>
  <si>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</si>
  <si>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</si>
  <si>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</si>
  <si>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</si>
  <si>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</si>
  <si>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</si>
  <si>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</si>
  <si>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</si>
  <si>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</si>
  <si>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</si>
  <si>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</si>
  <si>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</si>
  <si>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</si>
  <si>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</si>
  <si>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</si>
  <si>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</si>
  <si>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</si>
  <si>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</si>
  <si>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</si>
  <si>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</si>
  <si>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</si>
  <si>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</si>
  <si>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</si>
  <si>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</si>
  <si>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</si>
  <si>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</si>
  <si>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</si>
  <si>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</si>
  <si>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</si>
  <si>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</si>
  <si>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</si>
  <si>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</si>
  <si>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</si>
  <si>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</si>
  <si>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</si>
  <si>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</si>
  <si>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</si>
  <si>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</si>
  <si>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</si>
  <si>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</si>
  <si>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</si>
  <si>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</si>
  <si>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</si>
  <si>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</si>
  <si>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</si>
  <si>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</si>
  <si>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</si>
  <si>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</si>
  <si>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</si>
  <si>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</si>
  <si>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</si>
  <si>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</si>
  <si>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</si>
  <si>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</si>
  <si>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</si>
  <si>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</si>
  <si>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</si>
  <si>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</si>
  <si>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</si>
  <si>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</si>
  <si>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</si>
  <si>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</si>
  <si>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</si>
  <si>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</si>
  <si>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</si>
  <si>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</si>
  <si>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</si>
  <si>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</si>
  <si>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</si>
  <si>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</si>
  <si>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</si>
  <si>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</si>
  <si>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</si>
  <si>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</si>
  <si>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</si>
  <si>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</si>
  <si>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</si>
  <si>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</si>
  <si>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</si>
  <si>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</si>
  <si>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</si>
  <si>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</si>
  <si>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</si>
  <si>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</si>
  <si>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</si>
  <si>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</si>
  <si>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</si>
  <si>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</si>
  <si>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</si>
  <si>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</si>
  <si>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</si>
  <si>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</si>
  <si>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</si>
  <si>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</si>
  <si>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</si>
  <si>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</si>
  <si>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</si>
  <si>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</si>
  <si>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</si>
  <si>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</si>
  <si>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</si>
  <si>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</si>
  <si>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</si>
  <si>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</si>
  <si>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</si>
  <si>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</si>
  <si>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</si>
  <si>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</si>
  <si>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</si>
  <si>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</si>
  <si>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</si>
  <si>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</si>
  <si>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</si>
  <si>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</si>
  <si>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</si>
  <si>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</si>
  <si>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</si>
  <si>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</si>
  <si>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</si>
  <si>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</si>
  <si>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</si>
  <si>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</si>
  <si>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</si>
  <si>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</si>
  <si>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</si>
  <si>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</si>
  <si>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</si>
  <si>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</si>
  <si>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</si>
  <si>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</si>
  <si>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</si>
  <si>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</si>
  <si>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</si>
  <si>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</si>
  <si>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</si>
  <si>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</si>
  <si>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</si>
  <si>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</si>
  <si>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</si>
  <si>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</si>
  <si>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</si>
  <si>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</si>
  <si>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</si>
  <si>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</si>
  <si>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</si>
  <si>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</si>
  <si>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</si>
  <si>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</si>
  <si>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</si>
  <si>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</si>
  <si>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</si>
  <si>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</si>
  <si>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</si>
  <si>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</si>
  <si>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</si>
  <si>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</si>
  <si>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</si>
  <si>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</si>
  <si>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</si>
  <si>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</si>
  <si>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</si>
  <si>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</si>
  <si>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</si>
  <si>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</si>
  <si>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</si>
  <si>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</si>
  <si>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</si>
  <si>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</si>
  <si>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</si>
  <si>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</si>
  <si>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</si>
  <si>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</si>
  <si>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</si>
  <si>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</si>
  <si>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</si>
  <si>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</si>
  <si>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</si>
  <si>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</si>
  <si>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</si>
  <si>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</si>
  <si>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</si>
  <si>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</si>
  <si>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</si>
  <si>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</si>
  <si>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</si>
  <si>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</si>
  <si>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</si>
  <si>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</si>
  <si>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</si>
  <si>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</si>
  <si>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</si>
  <si>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</si>
  <si>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</si>
  <si>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</si>
  <si>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</si>
  <si>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</si>
  <si>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</si>
  <si>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</si>
  <si>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</si>
  <si>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</si>
  <si>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</si>
  <si>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</si>
  <si>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</si>
  <si>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</si>
  <si>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</si>
  <si>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</si>
  <si>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</si>
  <si>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</si>
  <si>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</si>
  <si>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</si>
  <si>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</si>
  <si>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</si>
  <si>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</si>
  <si>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</si>
  <si>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</si>
  <si>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</si>
  <si>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</si>
  <si>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</si>
  <si>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</si>
  <si>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</si>
  <si>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</si>
  <si>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</si>
  <si>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</si>
  <si>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</si>
  <si>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</si>
  <si>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</si>
  <si>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</si>
  <si>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</si>
  <si>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</si>
  <si>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</si>
  <si>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</si>
  <si>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</si>
  <si>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</si>
  <si>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</si>
  <si>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</si>
  <si>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</si>
  <si>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</si>
  <si>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</si>
  <si>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</si>
  <si>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</si>
  <si>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</si>
  <si>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</si>
  <si>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</si>
  <si>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</si>
  <si>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</si>
  <si>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</si>
  <si>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</si>
  <si>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</si>
  <si>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</si>
  <si>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</si>
  <si>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</si>
  <si>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</si>
  <si>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</si>
  <si>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</si>
  <si>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</si>
  <si>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</si>
  <si>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</si>
  <si>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</si>
  <si>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</si>
  <si>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</si>
  <si>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</si>
  <si>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</si>
  <si>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</si>
  <si>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</si>
  <si>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</si>
  <si>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</si>
  <si>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</si>
  <si>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</si>
  <si>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</si>
  <si>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</si>
  <si>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</si>
  <si>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</si>
  <si>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</si>
  <si>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</si>
  <si>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</si>
  <si>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</si>
  <si>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</si>
  <si>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</si>
  <si>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</si>
  <si>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</si>
  <si>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</si>
  <si>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</si>
  <si>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</si>
  <si>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</si>
  <si>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</si>
  <si>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</si>
  <si>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</si>
  <si>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</si>
  <si>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</si>
  <si>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</si>
  <si>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</si>
  <si>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</si>
  <si>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</si>
  <si>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</si>
  <si>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</si>
  <si>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</si>
  <si>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</si>
  <si>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</si>
  <si>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</si>
  <si>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</si>
  <si>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</si>
  <si>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</si>
  <si>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</si>
  <si>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</si>
  <si>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</si>
  <si>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</si>
  <si>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</si>
  <si>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</si>
  <si>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</si>
  <si>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</si>
  <si>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</si>
  <si>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</si>
  <si>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</si>
  <si>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</si>
  <si>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</si>
  <si>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</si>
  <si>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</si>
  <si>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</si>
  <si>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</si>
  <si>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</si>
  <si>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</si>
  <si>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</si>
  <si>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</si>
  <si>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</si>
  <si>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</si>
  <si>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</si>
  <si>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</si>
  <si>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</si>
  <si>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</si>
  <si>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</si>
  <si>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</si>
  <si>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</si>
  <si>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</si>
  <si>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</si>
  <si>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</si>
  <si>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</si>
  <si>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</si>
  <si>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</si>
  <si>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</si>
  <si>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</si>
  <si>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</si>
  <si>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</si>
  <si>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</si>
  <si>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</si>
  <si>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</si>
  <si>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</si>
  <si>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</si>
  <si>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</si>
  <si>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</si>
  <si>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</si>
  <si>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</si>
  <si>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</si>
  <si>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</si>
  <si>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</si>
  <si>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</si>
  <si>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</si>
  <si>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</si>
  <si>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</si>
  <si>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</si>
  <si>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</si>
  <si>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</si>
  <si>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</si>
  <si>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</si>
  <si>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</si>
  <si>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</si>
  <si>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</si>
  <si>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</si>
  <si>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</si>
  <si>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</si>
  <si>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</si>
  <si>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</si>
  <si>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</si>
  <si>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</si>
  <si>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</si>
  <si>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</si>
  <si>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</si>
  <si>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</si>
  <si>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</si>
  <si>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</si>
  <si>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</si>
  <si>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</si>
  <si>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</si>
  <si>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</si>
  <si>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</si>
  <si>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</si>
  <si>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</si>
  <si>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</si>
  <si>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</si>
  <si>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</si>
  <si>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</si>
  <si>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</si>
  <si>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</si>
  <si>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</si>
  <si>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</si>
  <si>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</si>
  <si>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</si>
  <si>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</si>
  <si>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</si>
  <si>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</si>
  <si>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</si>
  <si>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</si>
  <si>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</si>
  <si>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</si>
  <si>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</si>
  <si>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</si>
  <si>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</si>
  <si>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</si>
  <si>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</si>
  <si>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</si>
  <si>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</si>
  <si>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</si>
  <si>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</si>
  <si>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</si>
  <si>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</si>
  <si>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</si>
  <si>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</si>
  <si>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</si>
  <si>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</si>
  <si>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</si>
  <si>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</si>
  <si>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</si>
  <si>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</si>
  <si>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</si>
  <si>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</si>
  <si>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</si>
  <si>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</si>
  <si>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</si>
  <si>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</si>
  <si>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</si>
  <si>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</si>
  <si>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</si>
  <si>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</si>
  <si>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</si>
  <si>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</si>
  <si>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</si>
  <si>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</si>
  <si>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</si>
  <si>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</si>
  <si>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</si>
  <si>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</si>
  <si>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</si>
  <si>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</si>
  <si>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</si>
  <si>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</si>
  <si>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</si>
  <si>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</si>
  <si>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</si>
  <si>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</si>
  <si>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</si>
  <si>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</si>
  <si>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</si>
  <si>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</si>
  <si>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</si>
  <si>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</si>
  <si>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</si>
  <si>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</si>
  <si>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</si>
  <si>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</si>
  <si>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</si>
  <si>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</si>
  <si>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</si>
  <si>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</si>
  <si>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</si>
  <si>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</si>
  <si>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</si>
  <si>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</si>
  <si>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</si>
  <si>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</si>
  <si>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</si>
  <si>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</si>
  <si>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</si>
  <si>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</si>
  <si>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</si>
  <si>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</si>
  <si>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</si>
  <si>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</si>
  <si>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</si>
  <si>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</si>
  <si>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</si>
  <si>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</si>
  <si>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</si>
  <si>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</si>
  <si>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</si>
  <si>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</si>
  <si>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</si>
  <si>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</si>
  <si>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</si>
  <si>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</si>
  <si>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</si>
  <si>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</si>
  <si>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</si>
  <si>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</si>
  <si>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</si>
  <si>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</si>
  <si>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</si>
  <si>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</si>
  <si>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</si>
  <si>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</si>
  <si>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</si>
  <si>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</si>
  <si>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</si>
  <si>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</si>
  <si>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</si>
  <si>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</si>
  <si>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</si>
  <si>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</si>
  <si>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</si>
  <si>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</si>
  <si>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</si>
  <si>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</si>
  <si>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</si>
  <si>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</si>
  <si>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</si>
  <si>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</si>
  <si>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</si>
  <si>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</si>
  <si>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</si>
  <si>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</si>
  <si>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</si>
  <si>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</si>
  <si>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</si>
  <si>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</si>
  <si>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</si>
  <si>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</si>
  <si>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</si>
  <si>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</si>
  <si>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</si>
  <si>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</si>
  <si>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</si>
  <si>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</si>
  <si>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</si>
  <si>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</si>
  <si>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</si>
  <si>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</si>
  <si>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</si>
  <si>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</si>
  <si>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</si>
  <si>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</si>
  <si>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</si>
  <si>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</si>
  <si>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</si>
  <si>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</si>
  <si>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</si>
  <si>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</si>
  <si>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</si>
  <si>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</si>
  <si>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</si>
  <si>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</si>
  <si>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</si>
  <si>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</si>
  <si>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</si>
  <si>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</si>
  <si>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</si>
  <si>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</si>
  <si>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</si>
  <si>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</si>
  <si>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</si>
  <si>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</si>
  <si>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</si>
  <si>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</si>
  <si>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</si>
  <si>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</si>
  <si>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</si>
  <si>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</si>
  <si>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</si>
  <si>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</si>
  <si>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</si>
  <si>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</si>
  <si>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</si>
  <si>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</si>
  <si>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</si>
  <si>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</si>
  <si>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</si>
  <si>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</si>
  <si>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</si>
  <si>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</si>
  <si>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</si>
  <si>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</si>
  <si>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</si>
  <si>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</si>
  <si>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</si>
  <si>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</si>
  <si>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</si>
  <si>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</si>
  <si>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</si>
  <si>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</si>
  <si>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</si>
  <si>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</si>
  <si>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</si>
  <si>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</si>
  <si>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</si>
  <si>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</si>
  <si>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</si>
  <si>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</si>
  <si>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</si>
  <si>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</si>
  <si>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</si>
  <si>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</si>
  <si>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</si>
  <si>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</si>
  <si>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</si>
  <si>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</si>
  <si>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</si>
  <si>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</si>
  <si>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</si>
  <si>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</si>
  <si>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</si>
  <si>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</si>
  <si>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</si>
  <si>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</si>
  <si>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</si>
  <si>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</si>
  <si>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</si>
  <si>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</si>
  <si>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</si>
  <si>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</si>
  <si>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</si>
  <si>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</si>
  <si>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</si>
  <si>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</si>
  <si>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</si>
  <si>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</si>
  <si>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</si>
  <si>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</si>
  <si>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</si>
  <si>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</si>
  <si>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</si>
  <si>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</si>
  <si>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</si>
  <si>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</si>
  <si>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</si>
  <si>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</si>
  <si>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</si>
  <si>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</si>
  <si>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</si>
  <si>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</si>
  <si>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</si>
  <si>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</si>
  <si>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</si>
  <si>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</si>
  <si>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</si>
  <si>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</si>
  <si>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</si>
  <si>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</si>
  <si>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</si>
  <si>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</si>
  <si>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</si>
  <si>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</si>
  <si>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</si>
  <si>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</si>
  <si>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</si>
  <si>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</si>
  <si>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</si>
  <si>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</si>
  <si>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</si>
  <si>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</si>
  <si>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</si>
  <si>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</si>
  <si>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</si>
  <si>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</si>
  <si>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</si>
  <si>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</si>
  <si>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</si>
  <si>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</si>
  <si>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</si>
  <si>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</si>
  <si>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</si>
  <si>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</si>
  <si>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</si>
  <si>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</si>
  <si>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</si>
  <si>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</si>
  <si>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</si>
  <si>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</si>
  <si>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</si>
  <si>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</si>
  <si>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</si>
  <si>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</si>
  <si>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</si>
  <si>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</si>
  <si>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</si>
  <si>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</si>
  <si>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</si>
  <si>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</si>
  <si>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</si>
  <si>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</si>
  <si>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</si>
  <si>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</si>
  <si>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</si>
  <si>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</si>
  <si>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</si>
  <si>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</si>
  <si>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</si>
  <si>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</si>
  <si>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</si>
  <si>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</si>
  <si>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</si>
  <si>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</si>
  <si>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</si>
  <si>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</si>
  <si>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</si>
  <si>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</si>
  <si>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</si>
  <si>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</si>
  <si>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</si>
  <si>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</si>
  <si>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</si>
  <si>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</si>
  <si>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</si>
  <si>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</si>
  <si>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</si>
  <si>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</si>
  <si>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</si>
  <si>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</si>
  <si>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</si>
  <si>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</si>
  <si>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</si>
  <si>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</si>
  <si>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</si>
  <si>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</si>
  <si>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</si>
  <si>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</si>
  <si>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</si>
  <si>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</si>
  <si>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</si>
  <si>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</si>
  <si>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</si>
  <si>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</si>
  <si>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</si>
  <si>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</si>
  <si>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</si>
  <si>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</si>
  <si>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</si>
  <si>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</si>
  <si>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</si>
  <si>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</si>
  <si>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</si>
  <si>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</si>
  <si>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</si>
  <si>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</si>
  <si>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</si>
  <si>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</si>
  <si>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</si>
  <si>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</si>
  <si>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</si>
  <si>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</si>
  <si>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</si>
  <si>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</si>
  <si>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</si>
  <si>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</si>
  <si>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</si>
  <si>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</si>
  <si>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</si>
  <si>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</si>
  <si>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</si>
  <si>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</si>
  <si>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</si>
  <si>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</si>
  <si>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</si>
  <si>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</si>
  <si>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</si>
  <si>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</si>
  <si>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</si>
  <si>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</si>
  <si>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</si>
  <si>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</si>
  <si>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</si>
  <si>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</si>
  <si>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</si>
  <si>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</si>
  <si>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</si>
  <si>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</si>
  <si>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</si>
  <si>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</si>
  <si>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</si>
  <si>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</si>
  <si>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</si>
  <si>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</si>
  <si>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</si>
  <si>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</si>
  <si>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</si>
  <si>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</si>
  <si>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</si>
  <si>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</si>
  <si>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</si>
  <si>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</si>
  <si>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</si>
  <si>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</si>
  <si>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</si>
  <si>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</si>
  <si>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</si>
  <si>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</si>
  <si>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</si>
  <si>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</si>
  <si>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</si>
  <si>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</si>
  <si>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</si>
  <si>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</si>
  <si>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</si>
  <si>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</si>
  <si>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</si>
  <si>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</si>
  <si>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</si>
  <si>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</si>
  <si>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</si>
  <si>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</si>
  <si>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</si>
  <si>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</si>
  <si>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</si>
  <si>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</si>
  <si>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</si>
  <si>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</si>
  <si>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</si>
  <si>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</si>
  <si>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</si>
  <si>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</si>
  <si>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</si>
  <si>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</si>
  <si>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</si>
  <si>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</si>
  <si>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</si>
  <si>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</si>
  <si>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</si>
  <si>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</si>
  <si>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</si>
  <si>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</si>
  <si>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</si>
  <si>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</si>
  <si>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</si>
  <si>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</si>
  <si>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</si>
  <si>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</si>
  <si>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</si>
  <si>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</si>
  <si>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</si>
  <si>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</si>
  <si>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</si>
  <si>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</si>
  <si>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</si>
  <si>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</si>
  <si>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</si>
  <si>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</si>
  <si>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</si>
  <si>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</si>
  <si>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</si>
  <si>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</si>
  <si>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</si>
  <si>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</si>
  <si>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</si>
  <si>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</si>
  <si>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</si>
  <si>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</si>
  <si>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</si>
  <si>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</si>
  <si>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</si>
  <si>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</si>
  <si>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</si>
  <si>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</si>
  <si>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</si>
  <si>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</si>
  <si>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</si>
  <si>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</si>
  <si>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</si>
  <si>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</si>
  <si>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</si>
  <si>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</si>
  <si>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</si>
  <si>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</si>
  <si>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</si>
  <si>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</si>
  <si>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</si>
  <si>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</si>
  <si>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</si>
  <si>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</si>
  <si>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</si>
  <si>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</si>
  <si>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</si>
  <si>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</si>
  <si>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</si>
  <si>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</si>
  <si>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</si>
  <si>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</si>
  <si>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</si>
  <si>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</si>
  <si>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</si>
  <si>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</si>
  <si>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</si>
  <si>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</si>
  <si>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</si>
  <si>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</si>
  <si>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</si>
  <si>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</si>
  <si>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</si>
  <si>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</si>
  <si>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</si>
  <si>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</si>
  <si>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</si>
  <si>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</si>
  <si>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</si>
  <si>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</si>
  <si>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</si>
  <si>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</si>
  <si>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</si>
  <si>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</si>
  <si>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</si>
  <si>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</si>
  <si>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</si>
  <si>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</si>
  <si>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</si>
  <si>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</si>
  <si>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</si>
  <si>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</si>
  <si>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</si>
  <si>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</si>
  <si>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</si>
  <si>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</si>
  <si>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</si>
  <si>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</si>
  <si>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</si>
  <si>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</si>
  <si>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</si>
  <si>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</si>
  <si>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</si>
  <si>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</si>
  <si>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</si>
  <si>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</si>
  <si>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</si>
  <si>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</si>
  <si>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</si>
  <si>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</si>
  <si>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</si>
  <si>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</si>
  <si>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</si>
  <si>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</si>
  <si>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</si>
  <si>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</si>
  <si>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</si>
  <si>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</si>
  <si>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</si>
  <si>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</si>
  <si>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</si>
  <si>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</si>
  <si>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</si>
  <si>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</si>
  <si>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</si>
  <si>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</si>
  <si>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</si>
  <si>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</si>
  <si>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</si>
  <si>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</si>
  <si>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</si>
  <si>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</si>
  <si>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</si>
  <si>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</si>
  <si>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</si>
  <si>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</si>
  <si>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</si>
  <si>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</si>
  <si>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</si>
  <si>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</si>
  <si>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</si>
  <si>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</si>
  <si>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</si>
  <si>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</si>
  <si>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</si>
  <si>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</si>
  <si>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</si>
  <si>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</si>
  <si>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</si>
  <si>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</si>
  <si>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</si>
  <si>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</si>
  <si>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</si>
  <si>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</si>
  <si>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</si>
  <si>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</si>
  <si>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</si>
  <si>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</si>
  <si>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</si>
  <si>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</si>
  <si>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</si>
  <si>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</si>
  <si>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</si>
  <si>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</si>
  <si>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</si>
  <si>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</si>
  <si>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</si>
  <si>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</si>
  <si>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</si>
  <si>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</si>
  <si>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</si>
  <si>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</si>
  <si>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</si>
  <si>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</si>
  <si>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</si>
  <si>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</si>
  <si>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</si>
  <si>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</si>
  <si>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</si>
  <si>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</si>
  <si>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</si>
  <si>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</si>
  <si>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</si>
  <si>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</si>
  <si>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</si>
  <si>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</si>
  <si>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</si>
  <si>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</si>
  <si>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</si>
  <si>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</si>
  <si>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</si>
  <si>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</si>
  <si>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</si>
  <si>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</si>
  <si>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</si>
  <si>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</si>
  <si>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</si>
  <si>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</si>
  <si>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</si>
  <si>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</si>
  <si>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</si>
  <si>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</si>
  <si>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</si>
  <si>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</si>
  <si>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</si>
  <si>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</si>
  <si>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</si>
  <si>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</si>
  <si>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</si>
  <si>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</si>
  <si>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</si>
  <si>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</si>
  <si>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</si>
  <si>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</si>
  <si>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</si>
  <si>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</si>
  <si>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</si>
  <si>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</si>
  <si>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</si>
  <si>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</si>
  <si>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</si>
  <si>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</si>
  <si>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</si>
  <si>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</si>
  <si>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</si>
  <si>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</si>
  <si>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</si>
  <si>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</si>
  <si>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</si>
  <si>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</si>
  <si>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</si>
  <si>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</si>
  <si>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</si>
  <si>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</si>
  <si>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</si>
  <si>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</si>
  <si>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</si>
  <si>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</si>
  <si>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</si>
  <si>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</si>
  <si>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</si>
  <si>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</si>
  <si>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</si>
  <si>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</si>
  <si>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</si>
  <si>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</si>
  <si>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</si>
  <si>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</si>
  <si>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</si>
  <si>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</si>
  <si>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</si>
  <si>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</si>
  <si>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</si>
  <si>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</si>
  <si>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</si>
  <si>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</si>
  <si>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</si>
  <si>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</si>
  <si>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</si>
  <si>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</si>
  <si>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</si>
  <si>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</si>
  <si>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</si>
  <si>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</si>
  <si>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</si>
  <si>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</si>
  <si>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</si>
  <si>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</si>
  <si>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</si>
  <si>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</si>
  <si>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</si>
  <si>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</si>
  <si>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</si>
  <si>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</si>
  <si>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</si>
  <si>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</si>
  <si>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</si>
  <si>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</si>
  <si>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</si>
  <si>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</si>
  <si>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</si>
  <si>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</si>
  <si>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</si>
  <si>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</si>
  <si>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</si>
  <si>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</si>
  <si>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</si>
  <si>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</si>
  <si>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</si>
  <si>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</si>
  <si>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</si>
  <si>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</si>
  <si>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</si>
  <si>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</si>
  <si>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</si>
  <si>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</si>
  <si>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</si>
  <si>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</si>
  <si>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</si>
  <si>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</si>
  <si>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</si>
  <si>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</si>
  <si>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</si>
  <si>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</si>
  <si>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</si>
  <si>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</si>
  <si>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</si>
  <si>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</si>
  <si>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</si>
  <si>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</si>
  <si>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</si>
  <si>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</si>
  <si>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</si>
  <si>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</si>
  <si>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</si>
  <si>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</si>
  <si>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</si>
  <si>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</si>
  <si>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</si>
  <si>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</si>
  <si>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</si>
  <si>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</si>
  <si>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</si>
  <si>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</si>
  <si>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</si>
  <si>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</si>
  <si>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</si>
  <si>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</si>
  <si>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</si>
  <si>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</si>
  <si>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</si>
  <si>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</si>
  <si>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</si>
  <si>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</si>
  <si>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</si>
  <si>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</si>
  <si>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</si>
  <si>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</si>
  <si>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</si>
  <si>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</si>
  <si>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</si>
  <si>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</si>
  <si>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</si>
  <si>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</si>
  <si>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</si>
  <si>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</si>
  <si>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</si>
  <si>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</si>
  <si>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</si>
  <si>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</si>
  <si>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</si>
  <si>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</si>
  <si>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</si>
  <si>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</si>
  <si>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</si>
  <si>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</si>
  <si>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</si>
  <si>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</si>
  <si>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</si>
  <si>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</si>
  <si>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</si>
  <si>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</si>
  <si>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</si>
  <si>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</si>
  <si>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</si>
  <si>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</si>
  <si>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</si>
  <si>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</si>
  <si>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</si>
  <si>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</si>
  <si>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</si>
  <si>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</si>
  <si>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</si>
  <si>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</si>
  <si>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</si>
  <si>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</si>
  <si>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</si>
  <si>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</si>
  <si>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</si>
  <si>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</si>
  <si>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</si>
  <si>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</si>
  <si>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</si>
  <si>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</si>
  <si>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</si>
  <si>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</si>
  <si>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</si>
  <si>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</si>
  <si>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</si>
  <si>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</si>
  <si>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</si>
  <si>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</si>
  <si>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</si>
  <si>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</si>
  <si>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</si>
  <si>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</si>
  <si>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</si>
  <si>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</si>
  <si>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</si>
  <si>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</si>
  <si>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</si>
  <si>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</si>
  <si>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</si>
  <si>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</si>
  <si>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</si>
  <si>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</si>
  <si>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</si>
  <si>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</si>
  <si>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</si>
  <si>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</si>
  <si>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</si>
  <si>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</si>
  <si>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</si>
  <si>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</si>
  <si>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</si>
  <si>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</si>
  <si>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</si>
  <si>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</si>
  <si>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</si>
  <si>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</si>
  <si>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</si>
  <si>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</si>
  <si>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</si>
  <si>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</si>
  <si>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</si>
  <si>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</si>
  <si>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</si>
  <si>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</si>
  <si>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</si>
  <si>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</si>
  <si>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</si>
  <si>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</si>
  <si>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</si>
  <si>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</si>
  <si>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</si>
  <si>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</si>
  <si>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</si>
  <si>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</si>
  <si>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</si>
  <si>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</si>
  <si>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</si>
  <si>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</si>
  <si>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</si>
  <si>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</si>
  <si>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</si>
  <si>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</si>
  <si>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</si>
  <si>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</si>
  <si>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</si>
  <si>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</si>
  <si>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</si>
  <si>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</si>
  <si>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</si>
  <si>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</si>
  <si>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</si>
  <si>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</si>
  <si>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</si>
  <si>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</si>
  <si>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</si>
  <si>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</si>
  <si>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</si>
  <si>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</si>
  <si>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</si>
  <si>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</si>
  <si>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</si>
  <si>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</si>
  <si>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</si>
  <si>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</si>
  <si>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</si>
  <si>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</si>
  <si>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</si>
  <si>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</si>
  <si>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</si>
  <si>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</si>
  <si>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</si>
  <si>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</si>
  <si>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</si>
  <si>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</si>
  <si>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</si>
  <si>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</si>
  <si>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</si>
  <si>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</si>
  <si>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</si>
  <si>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</si>
  <si>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</si>
  <si>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</si>
  <si>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</si>
  <si>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</si>
  <si>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</si>
  <si>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</si>
  <si>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</si>
  <si>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</si>
  <si>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</si>
  <si>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</si>
  <si>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</si>
  <si>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</si>
  <si>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</si>
  <si>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</si>
  <si>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</si>
  <si>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</si>
  <si>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</si>
  <si>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</si>
  <si>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</si>
  <si>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</si>
  <si>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</si>
  <si>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</si>
  <si>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</si>
  <si>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</si>
  <si>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</si>
  <si>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</si>
  <si>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</si>
  <si>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</si>
  <si>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</si>
  <si>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</si>
  <si>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</si>
  <si>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</si>
  <si>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</si>
  <si>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</si>
  <si>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</si>
  <si>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</si>
  <si>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</si>
  <si>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</si>
  <si>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</si>
  <si>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</si>
  <si>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</si>
  <si>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</si>
  <si>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</si>
  <si>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</si>
  <si>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</si>
  <si>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</si>
  <si>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</si>
  <si>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</si>
  <si>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</si>
  <si>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</si>
  <si>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</si>
  <si>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</si>
  <si>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</si>
  <si>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</si>
  <si>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</si>
  <si>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</si>
  <si>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</si>
  <si>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</si>
  <si>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</si>
  <si>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</si>
  <si>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</si>
  <si>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</si>
  <si>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</si>
  <si>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</si>
  <si>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</si>
  <si>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</si>
  <si>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</si>
  <si>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</si>
  <si>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</si>
  <si>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</si>
  <si>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</si>
  <si>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</si>
  <si>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</si>
  <si>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</si>
  <si>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</si>
  <si>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</si>
  <si>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</si>
  <si>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</si>
  <si>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</si>
  <si>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</si>
  <si>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</si>
  <si>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</si>
  <si>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</si>
  <si>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</si>
  <si>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</si>
  <si>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</si>
  <si>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</si>
  <si>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</si>
  <si>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</si>
  <si>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</si>
  <si>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</si>
  <si>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</si>
  <si>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</si>
  <si>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</si>
  <si>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</si>
  <si>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</si>
  <si>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</si>
  <si>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</si>
  <si>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</si>
  <si>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</si>
  <si>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</si>
  <si>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</si>
  <si>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</si>
  <si>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</si>
  <si>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</si>
  <si>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</si>
  <si>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</si>
  <si>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</si>
  <si>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</si>
  <si>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</si>
  <si>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</si>
  <si>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</si>
  <si>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</si>
  <si>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</si>
  <si>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</si>
  <si>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</si>
  <si>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</si>
  <si>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</si>
  <si>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</si>
  <si>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</si>
  <si>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</si>
  <si>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</si>
  <si>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</si>
  <si>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</si>
  <si>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</si>
  <si>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</si>
  <si>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</si>
  <si>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</si>
  <si>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</si>
  <si>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</si>
  <si>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</si>
  <si>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</si>
  <si>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</si>
  <si>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</si>
  <si>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</si>
  <si>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</si>
  <si>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</si>
  <si>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</si>
  <si>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</si>
  <si>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</si>
  <si>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</si>
  <si>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</si>
  <si>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</si>
  <si>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</si>
  <si>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</si>
  <si>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</si>
  <si>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</si>
  <si>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</si>
  <si>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</si>
  <si>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</si>
  <si>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</si>
  <si>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</si>
  <si>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</si>
  <si>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</si>
  <si>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</si>
  <si>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</si>
  <si>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</si>
  <si>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</si>
  <si>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</si>
  <si>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</si>
  <si>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</si>
  <si>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</si>
  <si>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</si>
  <si>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</si>
  <si>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</si>
  <si>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</si>
  <si>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</si>
  <si>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</si>
  <si>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</si>
  <si>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</si>
  <si>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</si>
  <si>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</si>
  <si>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</si>
  <si>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</si>
  <si>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</si>
  <si>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</si>
  <si>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</si>
  <si>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</si>
  <si>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</si>
  <si>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</si>
  <si>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</si>
  <si>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</si>
  <si>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</si>
  <si>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</si>
  <si>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</si>
  <si>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</si>
  <si>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</si>
  <si>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</si>
  <si>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</si>
  <si>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</si>
  <si>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</si>
  <si>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</si>
  <si>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</si>
  <si>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</si>
  <si>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</si>
  <si>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</si>
  <si>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</si>
  <si>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</si>
  <si>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</si>
  <si>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</si>
  <si>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</si>
  <si>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</si>
  <si>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</si>
  <si>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</si>
  <si>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</si>
  <si>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</si>
  <si>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</si>
  <si>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</si>
  <si>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</si>
  <si>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</si>
  <si>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</si>
  <si>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</si>
  <si>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</si>
  <si>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</si>
  <si>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</si>
  <si>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</si>
  <si>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</si>
  <si>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</si>
  <si>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</si>
  <si>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</si>
  <si>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</si>
  <si>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</si>
  <si>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</si>
  <si>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</si>
  <si>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</si>
  <si>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</si>
  <si>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</si>
  <si>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</si>
  <si>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</si>
  <si>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</si>
  <si>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</si>
  <si>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</si>
  <si>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</si>
  <si>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</si>
  <si>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</si>
  <si>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</si>
  <si>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</si>
  <si>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</si>
  <si>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</si>
  <si>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</si>
  <si>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</si>
  <si>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</si>
  <si>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</si>
  <si>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</si>
  <si>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</si>
  <si>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</si>
  <si>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</si>
  <si>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</si>
  <si>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</si>
  <si>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</si>
  <si>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</si>
  <si>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</si>
  <si>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</si>
  <si>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</si>
  <si>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</si>
  <si>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</si>
  <si>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</si>
  <si>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</si>
  <si>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</si>
  <si>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</si>
  <si>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</si>
  <si>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</si>
  <si>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</si>
  <si>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</si>
  <si>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</si>
  <si>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</si>
  <si>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</si>
  <si>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</si>
  <si>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</si>
  <si>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</si>
  <si>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</si>
  <si>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</si>
  <si>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</si>
  <si>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</si>
  <si>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</si>
  <si>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</si>
  <si>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</si>
  <si>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</si>
  <si>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</si>
  <si>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</si>
  <si>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</si>
  <si>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</si>
  <si>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</si>
  <si>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</si>
  <si>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</si>
  <si>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</si>
  <si>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</si>
  <si>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</si>
  <si>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</si>
  <si>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</si>
  <si>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</si>
  <si>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</si>
  <si>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</si>
  <si>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</si>
  <si>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</si>
  <si>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</si>
  <si>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</si>
  <si>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</si>
  <si>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</si>
  <si>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</si>
  <si>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</si>
  <si>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</si>
  <si>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</si>
  <si>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</si>
  <si>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</si>
  <si>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</si>
  <si>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</si>
  <si>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</si>
  <si>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</si>
  <si>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</si>
  <si>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</si>
  <si>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</si>
  <si>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</si>
  <si>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</si>
  <si>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</si>
  <si>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</si>
  <si>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</si>
  <si>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</si>
  <si>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</si>
  <si>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</si>
  <si>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</si>
  <si>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</si>
  <si>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</si>
  <si>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</si>
  <si>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</si>
  <si>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</si>
  <si>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</si>
  <si>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</si>
  <si>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</si>
  <si>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</si>
  <si>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</si>
  <si>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</si>
  <si>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</si>
  <si>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</si>
  <si>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</si>
  <si>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</si>
  <si>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</si>
  <si>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</si>
  <si>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</si>
  <si>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</si>
  <si>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</si>
  <si>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</si>
  <si>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</si>
  <si>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</si>
  <si>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</si>
  <si>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</si>
  <si>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</si>
  <si>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</si>
  <si>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</si>
  <si>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</si>
  <si>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</si>
  <si>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</si>
  <si>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</si>
  <si>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</si>
  <si>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</si>
  <si>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</si>
  <si>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</si>
  <si>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</si>
  <si>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</si>
  <si>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</si>
  <si>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</si>
  <si>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</si>
  <si>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</si>
  <si>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</si>
  <si>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</si>
  <si>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</si>
  <si>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</si>
  <si>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</si>
  <si>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</si>
  <si>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</si>
  <si>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</si>
  <si>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</si>
  <si>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</si>
  <si>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</si>
  <si>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</si>
  <si>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</si>
  <si>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</si>
  <si>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</si>
  <si>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</si>
  <si>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</si>
  <si>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</si>
  <si>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</si>
  <si>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</si>
  <si>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</si>
  <si>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</si>
  <si>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</si>
  <si>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</si>
  <si>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</si>
  <si>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</si>
  <si>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</si>
  <si>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</si>
  <si>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</si>
  <si>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</si>
  <si>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</si>
  <si>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</si>
  <si>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</si>
  <si>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</si>
  <si>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</si>
  <si>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</si>
  <si>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</si>
  <si>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</si>
  <si>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</si>
  <si>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</si>
  <si>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</si>
  <si>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</si>
  <si>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</si>
  <si>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</si>
  <si>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</si>
  <si>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</si>
  <si>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</si>
  <si>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</si>
  <si>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</si>
  <si>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</si>
  <si>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</si>
  <si>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</si>
  <si>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</si>
  <si>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</si>
  <si>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</si>
  <si>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</si>
  <si>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</si>
  <si>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</si>
  <si>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</si>
  <si>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</si>
  <si>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</si>
  <si>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</si>
  <si>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</si>
  <si>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</si>
  <si>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</si>
  <si>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</si>
  <si>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</si>
  <si>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</si>
  <si>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</si>
  <si>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</si>
  <si>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</si>
  <si>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</si>
  <si>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</si>
  <si>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</si>
  <si>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</si>
  <si>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</si>
  <si>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</si>
  <si>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</si>
  <si>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</si>
  <si>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</si>
  <si>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</si>
  <si>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</si>
  <si>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</si>
  <si>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</si>
  <si>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</si>
  <si>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</si>
  <si>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</si>
  <si>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</si>
  <si>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</si>
  <si>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</si>
  <si>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</si>
  <si>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</si>
  <si>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</si>
  <si>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</si>
  <si>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</si>
  <si>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</si>
  <si>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</si>
  <si>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</si>
  <si>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</si>
  <si>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</si>
  <si>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</si>
  <si>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</si>
  <si>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</si>
  <si>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</si>
  <si>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</si>
  <si>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</si>
  <si>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</si>
  <si>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</si>
  <si>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</si>
  <si>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</si>
  <si>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</si>
  <si>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</si>
  <si>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</si>
  <si>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</si>
  <si>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</si>
  <si>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</si>
  <si>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</si>
  <si>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</si>
  <si>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</si>
  <si>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</si>
  <si>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</si>
  <si>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</si>
  <si>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</si>
  <si>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</si>
  <si>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</si>
  <si>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</si>
  <si>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</si>
  <si>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</si>
  <si>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</si>
  <si>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</si>
  <si>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</si>
  <si>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</si>
  <si>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</si>
  <si>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</si>
  <si>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</si>
  <si>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</si>
  <si>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</si>
  <si>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</si>
  <si>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</si>
  <si>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</si>
  <si>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</si>
  <si>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</si>
  <si>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</si>
  <si>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</si>
  <si>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</si>
  <si>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</si>
  <si>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</si>
  <si>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</si>
  <si>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</si>
  <si>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</si>
  <si>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</si>
  <si>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</si>
  <si>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</si>
  <si>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</si>
  <si>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</si>
  <si>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</si>
  <si>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</si>
  <si>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</si>
  <si>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</si>
  <si>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</si>
  <si>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</si>
  <si>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</si>
  <si>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</si>
  <si>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</si>
  <si>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</si>
  <si>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</si>
  <si>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</si>
  <si>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</si>
  <si>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</si>
  <si>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</si>
  <si>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</si>
  <si>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</si>
  <si>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</si>
  <si>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</si>
  <si>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</si>
  <si>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</si>
  <si>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</si>
  <si>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</si>
  <si>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</si>
  <si>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</si>
  <si>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</si>
  <si>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</si>
  <si>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</si>
  <si>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</si>
  <si>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</si>
  <si>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</si>
  <si>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</si>
  <si>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</si>
  <si>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</si>
  <si>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</si>
  <si>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</si>
  <si>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</si>
  <si>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</si>
  <si>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</si>
  <si>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</si>
  <si>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</si>
  <si>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</si>
  <si>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</si>
  <si>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</si>
  <si>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</si>
  <si>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</si>
  <si>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</si>
  <si>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</si>
  <si>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</si>
  <si>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</si>
  <si>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</si>
  <si>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</si>
  <si>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</si>
  <si>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</si>
  <si>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</si>
  <si>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</si>
  <si>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</si>
  <si>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</si>
  <si>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</si>
  <si>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</si>
  <si>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</si>
  <si>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</si>
  <si>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</si>
  <si>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</si>
  <si>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</si>
  <si>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</si>
  <si>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</si>
  <si>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</si>
  <si>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</si>
  <si>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</si>
  <si>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</si>
  <si>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</si>
  <si>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</si>
  <si>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</si>
  <si>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</si>
  <si>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</si>
  <si>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</si>
  <si>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</si>
  <si>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</si>
  <si>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</si>
  <si>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</si>
  <si>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</si>
  <si>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</si>
  <si>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</si>
  <si>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</si>
  <si>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</si>
  <si>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</si>
  <si>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</si>
  <si>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</si>
  <si>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</si>
  <si>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</si>
  <si>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</si>
  <si>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</si>
  <si>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</si>
  <si>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</si>
  <si>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</si>
  <si>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</si>
  <si>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</si>
  <si>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</si>
  <si>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</si>
  <si>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</si>
  <si>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</si>
  <si>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</si>
  <si>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</si>
  <si>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</si>
  <si>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</si>
  <si>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</si>
  <si>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</si>
  <si>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</si>
  <si>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</si>
  <si>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</si>
  <si>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</si>
  <si>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</si>
  <si>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</si>
  <si>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</si>
  <si>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</si>
  <si>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</si>
  <si>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</si>
  <si>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</si>
  <si>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</si>
  <si>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</si>
  <si>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</si>
  <si>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</si>
  <si>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</si>
  <si>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</si>
  <si>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</si>
  <si>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</si>
  <si>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</si>
  <si>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</si>
  <si>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</si>
  <si>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</si>
  <si>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</si>
  <si>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</si>
  <si>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</si>
  <si>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</si>
  <si>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</si>
  <si>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</si>
  <si>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</si>
  <si>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</si>
  <si>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</si>
  <si>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</si>
  <si>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</si>
  <si>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</si>
  <si>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</si>
  <si>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</si>
  <si>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</si>
  <si>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</si>
  <si>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</si>
  <si>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</si>
  <si>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</si>
  <si>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</si>
  <si>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</si>
  <si>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</si>
  <si>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</si>
  <si>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</si>
  <si>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</si>
  <si>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</si>
  <si>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</si>
  <si>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</si>
  <si>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</si>
  <si>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</si>
  <si>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</si>
  <si>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</si>
  <si>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</si>
  <si>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</si>
  <si>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</si>
  <si>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</si>
  <si>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</si>
  <si>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</si>
  <si>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</si>
  <si>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</si>
  <si>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</si>
  <si>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</si>
  <si>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</si>
  <si>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</si>
  <si>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</si>
  <si>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</si>
  <si>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</si>
  <si>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</si>
  <si>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</si>
  <si>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</si>
  <si>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</si>
  <si>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</si>
  <si>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</si>
  <si>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</si>
  <si>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</si>
  <si>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</si>
  <si>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</si>
  <si>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</si>
  <si>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</si>
  <si>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</si>
  <si>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</si>
  <si>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</si>
  <si>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</si>
  <si>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</si>
  <si>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</si>
  <si>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</si>
  <si>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</si>
  <si>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</si>
  <si>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</si>
  <si>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</si>
  <si>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</si>
  <si>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</si>
  <si>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</si>
  <si>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</si>
  <si>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</si>
  <si>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</si>
  <si>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</si>
  <si>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</si>
  <si>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</si>
  <si>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</si>
  <si>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</si>
  <si>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</si>
  <si>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</si>
  <si>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</si>
  <si>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</si>
  <si>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</si>
  <si>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</si>
  <si>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</si>
  <si>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</si>
  <si>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</si>
  <si>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</si>
  <si>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</si>
  <si>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</si>
  <si>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</si>
  <si>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</si>
  <si>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</si>
  <si>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</si>
  <si>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</si>
  <si>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</si>
  <si>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</si>
  <si>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</si>
  <si>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</si>
  <si>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</si>
  <si>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</si>
  <si>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</si>
  <si>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</si>
  <si>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</si>
  <si>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</si>
  <si>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</si>
  <si>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</si>
  <si>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</si>
  <si>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</si>
  <si>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</si>
  <si>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</si>
  <si>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</si>
  <si>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</si>
  <si>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</si>
  <si>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</si>
  <si>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</si>
  <si>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</si>
  <si>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</si>
  <si>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</si>
  <si>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</si>
  <si>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</si>
  <si>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</si>
  <si>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</si>
  <si>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</si>
  <si>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</si>
  <si>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</si>
  <si>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</si>
  <si>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</si>
  <si>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</si>
  <si>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</si>
  <si>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</si>
  <si>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</si>
  <si>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</si>
  <si>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</si>
  <si>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</si>
  <si>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</si>
  <si>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</si>
  <si>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</si>
  <si>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</si>
  <si>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</si>
  <si>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</si>
  <si>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</si>
  <si>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</si>
  <si>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</si>
  <si>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</si>
  <si>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</si>
  <si>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</si>
  <si>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</si>
  <si>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</si>
  <si>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</si>
  <si>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</si>
  <si>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</si>
  <si>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</si>
  <si>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</si>
  <si>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</si>
  <si>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</si>
  <si>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</si>
  <si>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</si>
  <si>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</si>
  <si>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</si>
  <si>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</si>
  <si>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</si>
  <si>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</si>
  <si>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</si>
  <si>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</si>
  <si>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</si>
  <si>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</si>
  <si>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</si>
  <si>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</si>
  <si>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</si>
  <si>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</si>
  <si>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</si>
  <si>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</si>
  <si>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</si>
  <si>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</si>
  <si>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</si>
  <si>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</si>
  <si>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</si>
  <si>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</si>
  <si>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</si>
  <si>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</si>
  <si>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</si>
  <si>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</si>
  <si>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</si>
  <si>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</si>
  <si>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</si>
  <si>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</si>
  <si>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</si>
  <si>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</si>
  <si>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</si>
  <si>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</si>
  <si>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</si>
  <si>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</si>
  <si>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</si>
  <si>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</si>
  <si>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</si>
  <si>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</si>
  <si>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</si>
  <si>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</si>
  <si>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</si>
  <si>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</si>
  <si>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</si>
  <si>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</si>
  <si>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</si>
  <si>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</si>
  <si>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</si>
  <si>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</si>
  <si>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</si>
  <si>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</si>
  <si>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</si>
  <si>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</si>
  <si>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</si>
  <si>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</si>
  <si>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</si>
  <si>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</si>
  <si>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</si>
  <si>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</si>
  <si>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</si>
  <si>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</si>
  <si>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</si>
  <si>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</si>
  <si>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</si>
  <si>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</si>
  <si>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</si>
  <si>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</si>
  <si>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</si>
  <si>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</si>
  <si>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</si>
  <si>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</si>
  <si>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</si>
  <si>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</si>
  <si>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</si>
  <si>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</si>
  <si>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</si>
  <si>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</si>
  <si>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</si>
  <si>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</si>
  <si>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</si>
  <si>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</si>
  <si>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</si>
  <si>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</si>
  <si>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</si>
  <si>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</si>
  <si>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</si>
  <si>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</si>
  <si>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</si>
  <si>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</si>
  <si>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</si>
  <si>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</si>
  <si>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</si>
  <si>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</si>
  <si>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</si>
  <si>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</si>
  <si>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</si>
  <si>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</si>
  <si>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</si>
  <si>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</si>
  <si>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</si>
  <si>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</si>
  <si>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</si>
  <si>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</si>
  <si>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</si>
  <si>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</si>
  <si>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</si>
  <si>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</si>
  <si>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</si>
  <si>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</si>
  <si>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</si>
  <si>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</si>
  <si>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</si>
  <si>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</si>
  <si>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</si>
  <si>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</si>
  <si>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</si>
  <si>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</si>
  <si>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</si>
  <si>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</si>
  <si>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</si>
  <si>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</si>
  <si>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</si>
  <si>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</si>
  <si>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</si>
  <si>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</si>
  <si>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</si>
  <si>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</si>
  <si>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</si>
  <si>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</si>
  <si>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</si>
  <si>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</si>
  <si>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</si>
  <si>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</si>
  <si>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</si>
  <si>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</si>
  <si>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</si>
  <si>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</si>
  <si>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</si>
  <si>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</si>
  <si>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</si>
  <si>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</si>
  <si>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</si>
  <si>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</si>
  <si>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</si>
  <si>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</si>
  <si>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</si>
  <si>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</si>
  <si>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</si>
  <si>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</si>
  <si>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</si>
  <si>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</si>
  <si>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</si>
  <si>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</si>
  <si>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</si>
  <si>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</si>
  <si>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</si>
  <si>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</si>
  <si>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</si>
  <si>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</si>
  <si>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</si>
  <si>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</si>
  <si>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</si>
  <si>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</si>
  <si>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</si>
  <si>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</si>
  <si>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</si>
  <si>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</si>
  <si>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</si>
  <si>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</si>
  <si>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</si>
  <si>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</si>
  <si>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</si>
  <si>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</si>
  <si>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</si>
  <si>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</si>
  <si>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</si>
  <si>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</si>
  <si>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</si>
  <si>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</si>
  <si>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</si>
  <si>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</si>
  <si>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</si>
  <si>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</si>
  <si>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</si>
  <si>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</si>
  <si>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</si>
  <si>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</si>
  <si>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</si>
  <si>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</si>
  <si>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</si>
  <si>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</si>
  <si>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</si>
  <si>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</si>
  <si>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</si>
  <si>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</si>
  <si>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</si>
  <si>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</si>
  <si>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</si>
  <si>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</si>
  <si>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</si>
  <si>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</si>
  <si>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</si>
  <si>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</si>
  <si>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</si>
  <si>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</si>
  <si>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</si>
  <si>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</si>
  <si>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</si>
  <si>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</si>
  <si>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</si>
  <si>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</si>
  <si>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</si>
  <si>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</si>
  <si>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</si>
  <si>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</si>
  <si>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</si>
  <si>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</si>
  <si>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</si>
  <si>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</si>
  <si>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</si>
  <si>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</si>
  <si>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</si>
  <si>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</si>
  <si>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</si>
  <si>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</si>
  <si>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</si>
  <si>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</si>
  <si>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</si>
  <si>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</si>
  <si>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</si>
  <si>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</si>
  <si>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</si>
  <si>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</si>
  <si>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</si>
  <si>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</si>
  <si>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</si>
  <si>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</si>
  <si>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</si>
  <si>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</si>
  <si>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</si>
  <si>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</si>
  <si>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</si>
  <si>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</si>
  <si>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</si>
  <si>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</si>
  <si>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</si>
  <si>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</si>
  <si>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</si>
  <si>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</si>
  <si>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</si>
  <si>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</si>
  <si>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</si>
  <si>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</si>
  <si>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</si>
  <si>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</si>
  <si>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</si>
  <si>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</si>
  <si>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</si>
  <si>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</si>
  <si>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</si>
  <si>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</si>
  <si>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</si>
  <si>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</si>
  <si>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</si>
  <si>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</si>
  <si>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</si>
  <si>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</si>
  <si>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</si>
  <si>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</si>
  <si>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</si>
  <si>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</si>
  <si>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</si>
  <si>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</si>
  <si>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</si>
  <si>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</si>
  <si>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</si>
  <si>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</si>
  <si>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</si>
  <si>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</si>
  <si>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</si>
  <si>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</si>
  <si>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</si>
  <si>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</si>
  <si>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</si>
  <si>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</si>
  <si>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</si>
  <si>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</si>
  <si>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</si>
  <si>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</si>
  <si>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</si>
  <si>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</si>
  <si>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</si>
  <si>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</si>
  <si>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</si>
  <si>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</si>
  <si>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</si>
  <si>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</si>
  <si>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</si>
  <si>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</si>
  <si>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</si>
  <si>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</si>
  <si>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</si>
  <si>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</si>
  <si>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</si>
  <si>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</si>
  <si>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</si>
  <si>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</si>
  <si>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</si>
  <si>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</si>
  <si>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</si>
  <si>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</si>
  <si>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</si>
  <si>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</si>
  <si>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</si>
  <si>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</si>
  <si>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</si>
  <si>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</si>
  <si>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</si>
  <si>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</si>
  <si>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</si>
  <si>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</si>
  <si>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</si>
  <si>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</si>
  <si>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</si>
  <si>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</si>
  <si>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</si>
  <si>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</si>
  <si>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</si>
  <si>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</si>
  <si>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</si>
  <si>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</si>
  <si>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</si>
  <si>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</si>
  <si>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</si>
  <si>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</si>
  <si>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</si>
  <si>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</si>
  <si>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</si>
  <si>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</si>
  <si>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</si>
  <si>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</si>
  <si>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</si>
  <si>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</si>
  <si>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</si>
  <si>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</si>
  <si>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</si>
  <si>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</si>
  <si>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</si>
  <si>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</si>
  <si>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</si>
  <si>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</si>
  <si>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</si>
  <si>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</si>
  <si>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</si>
  <si>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</si>
  <si>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</si>
  <si>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</si>
  <si>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</si>
  <si>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</si>
  <si>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</si>
  <si>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</si>
  <si>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</si>
  <si>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</si>
  <si>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</si>
  <si>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</si>
  <si>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</si>
  <si>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</si>
  <si>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</si>
  <si>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</si>
  <si>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</si>
  <si>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</si>
  <si>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</si>
  <si>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</si>
  <si>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</si>
  <si>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</si>
  <si>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</si>
  <si>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</si>
  <si>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</si>
  <si>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</si>
  <si>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</si>
  <si>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</si>
  <si>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</si>
  <si>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</si>
  <si>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</si>
  <si>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</si>
  <si>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</si>
  <si>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</si>
  <si>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</si>
  <si>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</si>
  <si>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</si>
  <si>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</si>
  <si>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</si>
  <si>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</si>
  <si>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</si>
  <si>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</si>
  <si>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</si>
  <si>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</si>
  <si>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</si>
  <si>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</si>
  <si>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</si>
  <si>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</si>
  <si>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</si>
  <si>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</si>
  <si>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</si>
  <si>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</si>
  <si>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</si>
  <si>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</si>
  <si>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</si>
  <si>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</si>
  <si>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</si>
  <si>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</si>
  <si>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</si>
  <si>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</si>
  <si>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</si>
  <si>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</si>
  <si>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</si>
  <si>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</si>
  <si>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</si>
  <si>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</si>
  <si>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</si>
  <si>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</si>
  <si>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</si>
  <si>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</si>
  <si>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</si>
  <si>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</si>
  <si>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</si>
  <si>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</si>
  <si>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</si>
  <si>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</si>
  <si>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</si>
  <si>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</si>
  <si>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</si>
  <si>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</si>
  <si>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</si>
  <si>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</si>
  <si>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</si>
  <si>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</si>
  <si>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</si>
  <si>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</si>
  <si>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</si>
  <si>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</si>
  <si>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</si>
  <si>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</si>
  <si>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</si>
  <si>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</si>
  <si>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</si>
  <si>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</si>
  <si>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</si>
  <si>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</si>
  <si>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</si>
  <si>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</si>
  <si>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</si>
  <si>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</si>
  <si>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</si>
  <si>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</si>
  <si>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</si>
  <si>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</si>
  <si>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</si>
  <si>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</si>
  <si>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</si>
  <si>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</si>
  <si>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</si>
  <si>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</si>
  <si>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</si>
  <si>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</si>
  <si>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</si>
  <si>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</si>
  <si>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</si>
  <si>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</si>
  <si>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</si>
  <si>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</si>
  <si>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</si>
  <si>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</si>
  <si>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</si>
  <si>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</si>
  <si>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</si>
  <si>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</si>
  <si>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</si>
  <si>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</si>
  <si>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</si>
  <si>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</si>
  <si>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</si>
  <si>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</si>
  <si>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</si>
  <si>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</si>
  <si>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</si>
  <si>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</si>
  <si>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</si>
  <si>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</si>
  <si>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</si>
  <si>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</si>
  <si>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</si>
  <si>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</si>
  <si>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</si>
  <si>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</si>
  <si>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</si>
  <si>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</si>
  <si>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</si>
  <si>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</si>
  <si>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</si>
  <si>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</si>
  <si>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</si>
  <si>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</si>
  <si>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</si>
  <si>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</si>
  <si>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</si>
  <si>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</si>
  <si>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</si>
  <si>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</si>
  <si>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</si>
  <si>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</si>
  <si>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</si>
  <si>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</si>
  <si>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</si>
  <si>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</si>
  <si>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</si>
  <si>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</si>
  <si>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</si>
  <si>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</si>
  <si>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</si>
  <si>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</si>
  <si>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</si>
  <si>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</si>
  <si>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</si>
  <si>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</si>
  <si>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</si>
  <si>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</si>
  <si>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</si>
  <si>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</si>
  <si>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</si>
  <si>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</si>
  <si>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</si>
  <si>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</si>
  <si>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</si>
  <si>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</si>
  <si>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</si>
  <si>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</si>
  <si>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</si>
  <si>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</si>
  <si>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</si>
  <si>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</si>
  <si>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</si>
  <si>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</si>
  <si>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</si>
  <si>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</si>
  <si>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</si>
  <si>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</si>
  <si>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</si>
  <si>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</si>
  <si>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</si>
  <si>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</si>
  <si>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</si>
  <si>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</si>
  <si>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</si>
  <si>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</si>
  <si>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</si>
  <si>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</si>
  <si>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</si>
  <si>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</si>
  <si>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</si>
  <si>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</si>
  <si>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</si>
  <si>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</si>
  <si>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</si>
  <si>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</si>
  <si>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</si>
  <si>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</si>
  <si>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</si>
  <si>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</si>
  <si>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</si>
  <si>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</si>
  <si>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</si>
  <si>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</si>
  <si>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</si>
  <si>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</si>
  <si>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</si>
  <si>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</si>
  <si>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</si>
  <si>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</si>
  <si>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</si>
  <si>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</si>
  <si>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</si>
  <si>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</si>
  <si>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</si>
  <si>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</si>
  <si>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</si>
  <si>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</si>
  <si>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</si>
  <si>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</si>
  <si>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</si>
  <si>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</si>
  <si>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</si>
  <si>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</si>
  <si>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</si>
  <si>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</si>
  <si>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</si>
  <si>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</si>
  <si>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</si>
  <si>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</si>
  <si>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</si>
  <si>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</si>
  <si>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</si>
  <si>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</si>
  <si>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</si>
  <si>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</si>
  <si>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</si>
  <si>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</si>
  <si>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</si>
  <si>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</si>
  <si>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</si>
  <si>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</si>
  <si>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</si>
  <si>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</si>
  <si>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</si>
  <si>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</si>
  <si>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</si>
  <si>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</si>
  <si>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</si>
  <si>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</si>
  <si>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</si>
  <si>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</si>
  <si>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</si>
  <si>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</si>
  <si>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</si>
  <si>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</si>
  <si>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</si>
  <si>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</si>
  <si>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</si>
  <si>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</si>
  <si>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</si>
  <si>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</si>
  <si>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</si>
  <si>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</si>
  <si>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</si>
  <si>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</si>
  <si>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</si>
  <si>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</si>
  <si>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</si>
  <si>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</si>
  <si>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</si>
  <si>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</si>
  <si>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</si>
  <si>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</si>
  <si>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</si>
  <si>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</si>
  <si>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</si>
  <si>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</si>
  <si>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</si>
  <si>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</si>
  <si>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</si>
  <si>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</si>
  <si>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</si>
  <si>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</si>
  <si>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</si>
  <si>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</si>
  <si>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</si>
  <si>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</si>
  <si>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</si>
  <si>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</si>
  <si>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</si>
  <si>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</si>
  <si>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</si>
  <si>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</si>
  <si>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</si>
  <si>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</si>
  <si>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</si>
  <si>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</si>
  <si>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</si>
  <si>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</si>
  <si>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</si>
  <si>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</si>
  <si>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</si>
  <si>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</si>
  <si>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</si>
  <si>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</si>
  <si>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</si>
  <si>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</si>
  <si>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</si>
  <si>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</si>
  <si>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</si>
  <si>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</si>
  <si>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</si>
  <si>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</si>
  <si>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</si>
  <si>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</si>
  <si>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</si>
  <si>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</si>
  <si>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</si>
  <si>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</si>
  <si>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</si>
  <si>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</si>
  <si>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</si>
  <si>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</si>
  <si>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</si>
  <si>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</si>
  <si>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</si>
  <si>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</si>
  <si>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</si>
  <si>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</si>
  <si>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</si>
  <si>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</si>
  <si>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</si>
  <si>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</si>
  <si>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</si>
  <si>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</si>
  <si>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</si>
  <si>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</si>
  <si>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</si>
  <si>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</si>
  <si>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</si>
  <si>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</si>
  <si>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</si>
  <si>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</si>
  <si>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</si>
  <si>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</si>
  <si>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</si>
  <si>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</si>
  <si>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</si>
  <si>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</si>
  <si>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</si>
  <si>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</si>
  <si>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</si>
  <si>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</si>
  <si>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</si>
  <si>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</si>
  <si>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</si>
  <si>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</si>
  <si>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</si>
  <si>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</si>
  <si>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</si>
  <si>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</si>
  <si>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</si>
  <si>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</si>
  <si>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</si>
  <si>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</si>
  <si>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</si>
  <si>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</si>
  <si>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</si>
  <si>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</si>
  <si>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</si>
  <si>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</si>
  <si>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</si>
  <si>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</si>
  <si>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</si>
  <si>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</si>
  <si>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</si>
  <si>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</si>
  <si>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</si>
  <si>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</si>
  <si>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</si>
  <si>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</si>
  <si>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</si>
  <si>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</si>
  <si>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</si>
  <si>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</si>
  <si>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</si>
  <si>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</si>
  <si>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</si>
  <si>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</si>
  <si>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</si>
  <si>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</si>
  <si>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</si>
  <si>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</si>
  <si>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</si>
  <si>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</si>
  <si>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</si>
  <si>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</si>
  <si>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</si>
  <si>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</si>
  <si>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</si>
  <si>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</si>
  <si>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</si>
  <si>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</si>
  <si>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</si>
  <si>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</si>
  <si>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</si>
  <si>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</si>
  <si>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</si>
  <si>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</si>
  <si>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</si>
  <si>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</si>
  <si>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</si>
  <si>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</si>
  <si>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</si>
  <si>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</si>
  <si>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</si>
  <si>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</si>
  <si>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</si>
  <si>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</si>
  <si>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</si>
  <si>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</si>
  <si>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</si>
  <si>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</si>
  <si>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</si>
  <si>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</si>
  <si>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</si>
  <si>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</si>
  <si>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</si>
  <si>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</si>
  <si>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</si>
  <si>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</si>
  <si>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</si>
  <si>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</si>
  <si>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</si>
  <si>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</si>
  <si>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</si>
  <si>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</si>
  <si>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</si>
  <si>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</si>
  <si>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</si>
  <si>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</si>
  <si>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</si>
  <si>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</si>
  <si>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</si>
  <si>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</si>
  <si>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</si>
  <si>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</si>
  <si>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</si>
  <si>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</si>
  <si>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</si>
  <si>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</si>
  <si>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</si>
  <si>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</si>
  <si>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</si>
  <si>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</si>
  <si>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</si>
  <si>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</si>
  <si>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</si>
  <si>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</si>
  <si>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</si>
  <si>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</si>
  <si>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</si>
  <si>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</si>
  <si>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</si>
  <si>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</si>
  <si>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</si>
  <si>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</si>
  <si>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</si>
  <si>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</si>
  <si>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</si>
  <si>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</si>
  <si>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</si>
  <si>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</si>
  <si>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</si>
  <si>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</si>
  <si>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</si>
  <si>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</si>
  <si>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</si>
  <si>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</si>
  <si>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</si>
  <si>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</si>
  <si>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</si>
  <si>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</si>
  <si>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</si>
  <si>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</si>
  <si>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</si>
  <si>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</si>
  <si>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</si>
  <si>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</si>
  <si>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</si>
  <si>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</si>
  <si>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</si>
  <si>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</si>
  <si>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</si>
  <si>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</si>
  <si>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</si>
  <si>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</si>
  <si>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</si>
  <si>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</si>
  <si>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</si>
  <si>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</si>
  <si>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</si>
  <si>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</si>
  <si>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</si>
  <si>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</si>
  <si>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</si>
  <si>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</si>
  <si>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</si>
  <si>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</si>
  <si>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</si>
  <si>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</si>
  <si>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</si>
  <si>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</si>
  <si>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</si>
  <si>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</si>
  <si>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</si>
  <si>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</si>
  <si>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</si>
  <si>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</si>
  <si>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</si>
  <si>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</si>
  <si>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</si>
  <si>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</si>
  <si>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</si>
  <si>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</si>
  <si>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</si>
  <si>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</si>
  <si>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</si>
  <si>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</si>
  <si>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</si>
  <si>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</si>
  <si>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</si>
  <si>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</si>
  <si>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</si>
  <si>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</si>
  <si>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</si>
  <si>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</si>
  <si>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</si>
  <si>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</si>
  <si>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</si>
  <si>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</si>
  <si>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</si>
  <si>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</si>
  <si>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</si>
  <si>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</si>
  <si>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</si>
  <si>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</si>
  <si>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</si>
  <si>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</si>
  <si>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</si>
  <si>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</si>
  <si>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</si>
  <si>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</si>
  <si>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</si>
  <si>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</si>
  <si>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</si>
  <si>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</si>
  <si>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</si>
  <si>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</si>
  <si>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</si>
  <si>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</si>
  <si>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</si>
  <si>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</si>
  <si>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</si>
  <si>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</si>
  <si>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</si>
  <si>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</si>
  <si>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</si>
  <si>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</si>
  <si>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</si>
  <si>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</si>
  <si>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</si>
  <si>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</si>
  <si>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</si>
  <si>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</si>
  <si>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</si>
  <si>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</si>
  <si>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</si>
  <si>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</si>
  <si>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</si>
  <si>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</si>
  <si>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</si>
  <si>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</si>
  <si>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</si>
  <si>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</si>
  <si>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</si>
  <si>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</si>
  <si>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</si>
  <si>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</si>
  <si>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</si>
  <si>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</si>
  <si>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</si>
  <si>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</si>
  <si>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</si>
  <si>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</si>
  <si>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</si>
  <si>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</si>
  <si>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</si>
  <si>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</si>
  <si>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</si>
  <si>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</si>
  <si>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</si>
  <si>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</si>
  <si>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</si>
  <si>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</si>
  <si>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</si>
  <si>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</si>
  <si>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</si>
  <si>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</si>
  <si>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</si>
  <si>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</si>
  <si>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</si>
  <si>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</si>
  <si>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</si>
  <si>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</si>
  <si>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</si>
  <si>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</si>
  <si>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</si>
  <si>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</si>
  <si>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</si>
  <si>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</si>
  <si>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</si>
  <si>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</si>
  <si>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</si>
  <si>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</si>
  <si>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</si>
  <si>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</si>
  <si>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</si>
  <si>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</si>
  <si>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</si>
  <si>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</si>
  <si>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</si>
  <si>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</si>
  <si>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</si>
  <si>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</si>
  <si>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</si>
  <si>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</si>
  <si>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</si>
  <si>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</si>
  <si>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</si>
  <si>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</si>
  <si>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</si>
  <si>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</si>
  <si>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</si>
  <si>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</si>
  <si>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</si>
  <si>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</si>
  <si>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</si>
  <si>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</si>
  <si>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</si>
  <si>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</si>
  <si>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</si>
  <si>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</si>
  <si>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</si>
  <si>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</si>
  <si>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</si>
  <si>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</si>
  <si>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</si>
  <si>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</si>
  <si>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</si>
  <si>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</si>
  <si>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</si>
  <si>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</si>
  <si>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</si>
  <si>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</si>
  <si>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</si>
  <si>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</si>
  <si>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</si>
  <si>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</si>
  <si>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</si>
  <si>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</si>
  <si>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</si>
  <si>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</si>
  <si>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</si>
  <si>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</si>
  <si>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</si>
  <si>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</si>
  <si>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</si>
  <si>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</si>
  <si>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</si>
  <si>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</si>
  <si>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</si>
  <si>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</si>
  <si>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</si>
  <si>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</si>
  <si>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</si>
  <si>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</si>
  <si>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</si>
  <si>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</si>
  <si>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</si>
  <si>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</si>
  <si>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</si>
  <si>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</si>
  <si>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</si>
  <si>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</si>
  <si>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</si>
  <si>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</si>
  <si>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</si>
  <si>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</si>
  <si>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</si>
  <si>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</si>
  <si>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</si>
  <si>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</si>
  <si>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</si>
  <si>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</si>
  <si>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</si>
  <si>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</si>
  <si>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</si>
  <si>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</si>
  <si>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</si>
  <si>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</si>
  <si>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</si>
  <si>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</si>
  <si>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</si>
  <si>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</si>
  <si>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</si>
  <si>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</si>
  <si>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</si>
  <si>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</si>
  <si>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</si>
  <si>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</si>
  <si>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</si>
  <si>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</si>
  <si>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</si>
  <si>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</si>
  <si>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</si>
  <si>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</si>
  <si>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</si>
  <si>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</si>
  <si>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</si>
  <si>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</si>
  <si>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</si>
  <si>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</si>
  <si>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</si>
  <si>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</si>
  <si>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</si>
  <si>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</si>
  <si>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</si>
  <si>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</si>
  <si>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</si>
  <si>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</si>
  <si>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</si>
  <si>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</si>
  <si>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</si>
  <si>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</si>
  <si>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</si>
  <si>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</si>
  <si>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</si>
  <si>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</si>
  <si>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</si>
  <si>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</si>
  <si>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</si>
  <si>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</si>
  <si>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</si>
  <si>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</si>
  <si>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</si>
  <si>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</si>
  <si>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</si>
  <si>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</si>
  <si>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</si>
  <si>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</si>
  <si>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</si>
  <si>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</si>
  <si>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</si>
  <si>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</si>
  <si>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</si>
  <si>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</si>
  <si>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</si>
  <si>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</si>
  <si>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</si>
  <si>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</si>
  <si>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</si>
  <si>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</si>
  <si>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</si>
  <si>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</si>
  <si>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</si>
  <si>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</si>
  <si>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</si>
  <si>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</si>
  <si>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</si>
  <si>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</si>
  <si>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</si>
  <si>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</si>
  <si>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</si>
  <si>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</si>
  <si>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</si>
  <si>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</si>
  <si>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</si>
  <si>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</si>
  <si>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</si>
  <si>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</si>
  <si>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</si>
  <si>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</si>
  <si>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</si>
  <si>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</si>
  <si>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</si>
  <si>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</si>
  <si>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</si>
  <si>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</si>
  <si>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</si>
  <si>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</si>
  <si>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</si>
  <si>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</si>
  <si>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</si>
  <si>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</si>
  <si>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</si>
  <si>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</si>
  <si>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</si>
  <si>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</si>
  <si>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</si>
  <si>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</si>
  <si>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</si>
  <si>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</si>
  <si>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</si>
  <si>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</si>
  <si>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</si>
  <si>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</si>
  <si>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</si>
  <si>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</si>
  <si>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</si>
  <si>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</si>
  <si>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</si>
  <si>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</si>
  <si>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</si>
  <si>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</si>
  <si>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</si>
  <si>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</si>
  <si>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</si>
  <si>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</si>
  <si>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</si>
  <si>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</si>
  <si>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</si>
  <si>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</si>
  <si>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</si>
  <si>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</si>
  <si>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</si>
  <si>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</si>
  <si>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</si>
  <si>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</si>
  <si>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</si>
  <si>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</si>
  <si>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</si>
  <si>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</si>
  <si>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</si>
  <si>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</si>
  <si>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</si>
  <si>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</si>
  <si>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</si>
  <si>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</si>
  <si>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</si>
  <si>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</si>
  <si>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</si>
  <si>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</si>
  <si>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</si>
  <si>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</si>
  <si>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</si>
  <si>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</si>
  <si>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</si>
  <si>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</si>
  <si>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</si>
  <si>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</si>
  <si>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</si>
  <si>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</si>
  <si>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</si>
  <si>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</si>
  <si>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</si>
  <si>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</si>
  <si>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</si>
  <si>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</si>
  <si>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</si>
  <si>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</si>
  <si>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</si>
  <si>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</si>
  <si>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</si>
  <si>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</si>
  <si>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</si>
  <si>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</si>
  <si>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</si>
  <si>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</si>
  <si>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</si>
  <si>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</si>
  <si>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</si>
  <si>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</si>
  <si>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</si>
  <si>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</si>
  <si>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</si>
  <si>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</si>
  <si>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</si>
  <si>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</si>
  <si>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</si>
  <si>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</si>
  <si>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</si>
  <si>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</si>
  <si>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</si>
  <si>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</si>
  <si>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</si>
  <si>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</si>
  <si>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</si>
  <si>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</si>
  <si>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</si>
  <si>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</si>
  <si>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</si>
  <si>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</si>
  <si>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</si>
  <si>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</si>
  <si>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</si>
  <si>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</si>
  <si>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</si>
  <si>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</si>
  <si>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</si>
  <si>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</si>
  <si>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</si>
  <si>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</si>
  <si>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</si>
  <si>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</si>
  <si>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</si>
  <si>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</si>
  <si>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</si>
  <si>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</si>
  <si>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</si>
  <si>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</si>
  <si>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</si>
  <si>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</si>
  <si>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</si>
  <si>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</si>
  <si>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</si>
  <si>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</si>
  <si>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</si>
  <si>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</si>
  <si>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</si>
  <si>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</si>
  <si>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</si>
  <si>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</si>
  <si>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</si>
  <si>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</si>
  <si>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</si>
  <si>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</si>
  <si>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</si>
  <si>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</si>
  <si>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</si>
  <si>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</si>
  <si>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</si>
  <si>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</si>
  <si>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</si>
  <si>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</si>
  <si>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</si>
  <si>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</si>
  <si>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</si>
  <si>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</si>
  <si>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</si>
  <si>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</si>
  <si>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</si>
  <si>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</si>
  <si>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</si>
  <si>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</si>
  <si>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</si>
  <si>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</si>
  <si>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</si>
  <si>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</si>
  <si>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</si>
  <si>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</si>
  <si>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</si>
  <si>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</si>
  <si>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</si>
  <si>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</si>
  <si>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</si>
  <si>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</si>
  <si>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</si>
  <si>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</si>
  <si>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</si>
  <si>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</si>
  <si>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</si>
  <si>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</si>
  <si>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</si>
  <si>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</si>
  <si>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</si>
  <si>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</si>
  <si>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</si>
  <si>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</si>
  <si>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</si>
  <si>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</si>
  <si>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</si>
  <si>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</si>
  <si>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</si>
  <si>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</si>
  <si>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</si>
  <si>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</si>
  <si>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</si>
  <si>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</si>
  <si>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</si>
  <si>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</si>
  <si>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</si>
  <si>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</si>
  <si>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</si>
  <si>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</si>
  <si>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</si>
  <si>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</si>
  <si>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</si>
  <si>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</si>
  <si>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</si>
  <si>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</si>
  <si>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</si>
  <si>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</si>
  <si>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</si>
  <si>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</si>
  <si>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</si>
  <si>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</si>
  <si>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</si>
  <si>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</si>
  <si>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</si>
  <si>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</si>
  <si>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</si>
  <si>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</si>
  <si>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</si>
  <si>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</si>
  <si>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</si>
  <si>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</si>
  <si>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</si>
  <si>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</si>
  <si>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</si>
  <si>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</si>
  <si>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</si>
  <si>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</si>
  <si>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</si>
  <si>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</si>
  <si>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</si>
  <si>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</si>
  <si>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</si>
  <si>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</si>
  <si>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</si>
  <si>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</si>
  <si>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</si>
  <si>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</si>
  <si>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</si>
  <si>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</si>
  <si>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</si>
  <si>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</si>
  <si>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</si>
  <si>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</si>
  <si>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</si>
  <si>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</si>
  <si>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</si>
  <si>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</si>
  <si>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</si>
  <si>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</si>
  <si>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</si>
  <si>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</si>
  <si>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</si>
  <si>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</si>
  <si>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</si>
  <si>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</si>
  <si>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</si>
  <si>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</si>
  <si>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</si>
  <si>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</si>
  <si>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</si>
  <si>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</si>
  <si>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</si>
  <si>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</si>
  <si>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</si>
  <si>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</si>
  <si>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</si>
  <si>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</si>
  <si>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</si>
  <si>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</si>
  <si>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</si>
  <si>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</si>
  <si>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</si>
  <si>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</si>
  <si>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</si>
  <si>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</si>
  <si>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</si>
  <si>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</si>
  <si>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</si>
  <si>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</si>
  <si>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</si>
  <si>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</si>
  <si>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</si>
  <si>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</si>
  <si>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</si>
  <si>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</si>
  <si>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</si>
  <si>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</si>
  <si>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</si>
  <si>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</si>
  <si>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</si>
  <si>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</si>
  <si>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</si>
  <si>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</si>
  <si>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</si>
  <si>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</si>
  <si>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</si>
  <si>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</si>
  <si>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</si>
  <si>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</si>
  <si>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</si>
  <si>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</si>
  <si>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</si>
  <si>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</si>
  <si>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</si>
  <si>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</si>
  <si>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</si>
  <si>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</si>
  <si>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</si>
  <si>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</si>
  <si>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</si>
  <si>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</si>
  <si>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</si>
  <si>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</si>
  <si>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</si>
  <si>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</si>
  <si>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</si>
  <si>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</si>
  <si>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</si>
  <si>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</si>
  <si>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</si>
  <si>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</si>
  <si>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</si>
  <si>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</si>
  <si>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</si>
  <si>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</si>
  <si>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</si>
  <si>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</si>
  <si>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</si>
  <si>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</si>
  <si>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</si>
  <si>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</si>
  <si>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</si>
  <si>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</si>
  <si>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</si>
  <si>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</si>
  <si>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</si>
  <si>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</si>
  <si>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</si>
  <si>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</si>
  <si>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</si>
  <si>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</si>
  <si>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</si>
  <si>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</si>
  <si>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</si>
  <si>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</si>
  <si>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</si>
  <si>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</si>
  <si>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</si>
  <si>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</si>
  <si>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</si>
  <si>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</si>
  <si>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</si>
  <si>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</si>
  <si>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</si>
  <si>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</si>
  <si>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</si>
  <si>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</si>
  <si>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</si>
  <si>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</si>
  <si>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</si>
  <si>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</si>
  <si>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</si>
  <si>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</si>
  <si>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</si>
  <si>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</si>
  <si>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</si>
  <si>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</si>
  <si>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</si>
  <si>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</si>
  <si>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</si>
  <si>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</si>
  <si>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</si>
  <si>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</si>
  <si>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</si>
  <si>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</si>
  <si>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</si>
  <si>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</si>
  <si>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</si>
  <si>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</si>
  <si>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</si>
  <si>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</si>
  <si>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</si>
  <si>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</si>
  <si>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</si>
  <si>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</si>
  <si>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</si>
  <si>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</si>
  <si>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</si>
  <si>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</si>
  <si>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</si>
  <si>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</si>
  <si>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</si>
  <si>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</si>
  <si>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</si>
  <si>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</si>
  <si>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</si>
  <si>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</si>
  <si>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</si>
  <si>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</si>
  <si>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</si>
  <si>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</si>
  <si>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</si>
  <si>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</si>
  <si>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</si>
  <si>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</si>
  <si>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</si>
  <si>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</si>
  <si>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</si>
  <si>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</si>
  <si>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</si>
  <si>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</si>
  <si>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</si>
  <si>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</si>
  <si>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</si>
  <si>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</si>
  <si>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</si>
  <si>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</si>
  <si>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</si>
  <si>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</si>
  <si>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</si>
  <si>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</si>
  <si>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</si>
  <si>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</si>
  <si>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</si>
  <si>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</si>
  <si>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</si>
  <si>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</si>
  <si>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</si>
  <si>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</si>
  <si>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</si>
  <si>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</si>
  <si>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</si>
  <si>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</si>
  <si>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</si>
  <si>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</si>
  <si>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</si>
  <si>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</si>
  <si>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</si>
  <si>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</si>
  <si>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</si>
  <si>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</si>
  <si>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</si>
  <si>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</si>
  <si>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</si>
  <si>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</si>
  <si>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</si>
  <si>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</si>
  <si>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</si>
  <si>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</si>
  <si>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</si>
  <si>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</si>
  <si>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</si>
  <si>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</si>
  <si>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</si>
  <si>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</si>
  <si>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</si>
  <si>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</si>
  <si>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</si>
  <si>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</si>
  <si>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</si>
  <si>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</si>
  <si>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</si>
  <si>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</si>
  <si>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</si>
  <si>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</si>
  <si>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</si>
  <si>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</si>
  <si>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</si>
  <si>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</si>
  <si>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</si>
  <si>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</si>
  <si>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</si>
  <si>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</si>
  <si>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</si>
  <si>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</si>
  <si>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</si>
  <si>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</si>
  <si>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</si>
  <si>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</si>
  <si>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</si>
  <si>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</si>
  <si>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</si>
  <si>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</si>
  <si>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</si>
  <si>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</si>
  <si>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</si>
  <si>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</si>
  <si>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</si>
  <si>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</si>
  <si>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</si>
  <si>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</si>
  <si>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</si>
  <si>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</si>
  <si>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</si>
  <si>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</si>
  <si>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</si>
  <si>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</si>
  <si>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</si>
  <si>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</si>
  <si>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</si>
  <si>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</si>
  <si>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</si>
  <si>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</si>
  <si>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</si>
  <si>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</si>
  <si>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</si>
  <si>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</si>
  <si>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</si>
  <si>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</si>
  <si>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</si>
  <si>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</si>
  <si>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</si>
  <si>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</si>
  <si>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</si>
  <si>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</si>
  <si>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</si>
  <si>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</si>
  <si>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</si>
  <si>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</si>
  <si>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</si>
  <si>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</si>
  <si>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</si>
  <si>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</si>
  <si>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</si>
  <si>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</si>
  <si>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</si>
  <si>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</si>
  <si>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</si>
  <si>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</si>
  <si>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</si>
  <si>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</si>
  <si>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</si>
  <si>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</si>
  <si>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</si>
  <si>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</si>
  <si>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</si>
  <si>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</si>
  <si>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</si>
  <si>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</si>
  <si>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</si>
  <si>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</si>
  <si>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</si>
  <si>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</si>
  <si>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</si>
  <si>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</si>
  <si>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</si>
  <si>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</si>
  <si>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</si>
  <si>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</si>
  <si>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</si>
  <si>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</si>
  <si>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</si>
  <si>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</si>
  <si>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</si>
  <si>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</si>
  <si>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</si>
  <si>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</si>
  <si>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</si>
  <si>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</si>
  <si>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</si>
  <si>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</si>
  <si>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</si>
  <si>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</si>
  <si>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</si>
  <si>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</si>
  <si>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</si>
  <si>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</si>
  <si>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</si>
  <si>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</si>
  <si>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</si>
  <si>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</si>
  <si>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</si>
  <si>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</si>
  <si>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</si>
  <si>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</si>
  <si>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</si>
  <si>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</si>
  <si>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</si>
  <si>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</si>
  <si>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</si>
  <si>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</si>
  <si>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</si>
  <si>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</si>
  <si>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</si>
  <si>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</si>
  <si>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</si>
  <si>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</si>
  <si>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</si>
  <si>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</si>
  <si>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</si>
  <si>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</si>
  <si>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</si>
  <si>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</si>
  <si>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</si>
  <si>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</si>
  <si>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</si>
  <si>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</si>
  <si>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</si>
  <si>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</si>
  <si>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</si>
  <si>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</si>
  <si>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</si>
  <si>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</si>
  <si>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</si>
  <si>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</si>
  <si>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</si>
  <si>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</si>
  <si>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</si>
  <si>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</si>
  <si>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</si>
  <si>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</si>
  <si>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</si>
  <si>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</si>
  <si>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</si>
  <si>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</si>
  <si>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</si>
  <si>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</si>
  <si>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</si>
  <si>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</si>
  <si>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</si>
  <si>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</si>
  <si>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</si>
  <si>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</si>
  <si>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</si>
  <si>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</si>
  <si>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</si>
  <si>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</si>
  <si>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</si>
  <si>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</si>
  <si>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</si>
  <si>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</si>
  <si>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</si>
  <si>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</si>
  <si>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</si>
  <si>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</si>
  <si>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</si>
  <si>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</si>
  <si>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</si>
  <si>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</si>
  <si>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</si>
  <si>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</si>
  <si>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</si>
  <si>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</si>
  <si>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</si>
  <si>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</si>
  <si>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</si>
  <si>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</si>
  <si>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</si>
  <si>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</si>
  <si>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</si>
  <si>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</si>
  <si>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</si>
  <si>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</si>
  <si>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</si>
  <si>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</si>
  <si>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</si>
  <si>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</si>
  <si>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</si>
  <si>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</si>
  <si>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</si>
  <si>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</si>
  <si>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</si>
  <si>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</si>
  <si>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</si>
  <si>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</si>
  <si>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</si>
  <si>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</si>
  <si>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</si>
  <si>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</si>
  <si>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</si>
  <si>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</si>
  <si>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</si>
  <si>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</si>
  <si>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</si>
  <si>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</si>
  <si>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</si>
  <si>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</si>
  <si>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</si>
  <si>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</si>
  <si>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</si>
  <si>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</si>
  <si>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</si>
  <si>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</si>
  <si>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</si>
  <si>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</si>
  <si>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</si>
  <si>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</si>
  <si>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</si>
  <si>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</si>
  <si>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</si>
  <si>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</si>
  <si>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</si>
  <si>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</si>
  <si>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</si>
  <si>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</si>
  <si>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</si>
  <si>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</si>
  <si>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</si>
  <si>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</si>
  <si>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</si>
  <si>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</si>
  <si>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</si>
  <si>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</si>
  <si>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</si>
  <si>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</si>
  <si>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</si>
  <si>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</si>
  <si>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</si>
  <si>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</si>
  <si>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</si>
  <si>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</si>
  <si>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</si>
  <si>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</si>
  <si>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</si>
  <si>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</si>
  <si>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</si>
  <si>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</si>
  <si>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</si>
  <si>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</si>
  <si>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</si>
  <si>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</si>
  <si>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</si>
  <si>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</si>
  <si>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</si>
  <si>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</si>
  <si>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</si>
  <si>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</si>
  <si>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</si>
  <si>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</si>
  <si>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</si>
  <si>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</si>
  <si>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</si>
  <si>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</si>
  <si>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</si>
  <si>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</si>
  <si>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</si>
  <si>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</si>
  <si>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</si>
  <si>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</si>
  <si>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</si>
  <si>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</si>
  <si>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</si>
  <si>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</si>
  <si>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</si>
  <si>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</si>
  <si>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</si>
  <si>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</si>
  <si>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</si>
  <si>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</si>
  <si>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</si>
  <si>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</si>
  <si>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</si>
  <si>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</si>
  <si>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</si>
  <si>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</si>
  <si>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</si>
  <si>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</si>
  <si>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</si>
  <si>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</si>
  <si>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</si>
  <si>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</si>
  <si>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</si>
  <si>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</si>
  <si>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</si>
  <si>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</si>
  <si>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</si>
  <si>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</si>
  <si>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</si>
  <si>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</si>
  <si>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</si>
  <si>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</si>
  <si>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</si>
  <si>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</si>
  <si>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</si>
  <si>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</si>
  <si>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</si>
  <si>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</si>
  <si>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</si>
  <si>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</si>
  <si>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</si>
  <si>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</si>
  <si>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</si>
  <si>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</si>
  <si>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</si>
  <si>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</si>
  <si>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</si>
  <si>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</si>
  <si>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</si>
  <si>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</si>
  <si>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</si>
  <si>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</si>
  <si>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</si>
  <si>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</si>
  <si>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</si>
  <si>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</si>
  <si>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</si>
  <si>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</si>
  <si>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</si>
  <si>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</si>
  <si>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</si>
  <si>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</si>
  <si>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</si>
  <si>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</si>
  <si>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</si>
  <si>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</si>
  <si>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</si>
  <si>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</si>
  <si>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</si>
  <si>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</si>
  <si>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</si>
  <si>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</si>
  <si>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</si>
  <si>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</si>
  <si>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</si>
  <si>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</si>
  <si>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</si>
  <si>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</si>
  <si>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</si>
  <si>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</si>
  <si>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</si>
  <si>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</si>
  <si>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</si>
  <si>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</si>
  <si>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</si>
  <si>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</si>
  <si>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</si>
  <si>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</si>
  <si>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</si>
  <si>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</si>
  <si>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</si>
  <si>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</si>
  <si>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</si>
  <si>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</si>
  <si>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</si>
  <si>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</si>
  <si>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</si>
  <si>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</si>
  <si>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</si>
  <si>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</si>
  <si>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</si>
  <si>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</si>
  <si>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</si>
  <si>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</si>
  <si>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</si>
  <si>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</si>
  <si>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</si>
  <si>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</si>
  <si>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</si>
  <si>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</si>
  <si>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</si>
  <si>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</si>
  <si>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</si>
  <si>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</si>
  <si>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</si>
  <si>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</si>
  <si>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</si>
  <si>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</si>
  <si>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</si>
  <si>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</si>
  <si>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</si>
  <si>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</si>
  <si>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</si>
  <si>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</si>
  <si>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</si>
  <si>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</si>
  <si>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</si>
  <si>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</si>
  <si>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</si>
  <si>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</si>
  <si>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</si>
  <si>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</si>
  <si>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</si>
  <si>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</si>
  <si>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</si>
  <si>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</si>
  <si>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</si>
  <si>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</si>
  <si>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</si>
  <si>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</si>
  <si>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</si>
  <si>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</si>
  <si>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</si>
  <si>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</si>
  <si>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</si>
  <si>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</si>
  <si>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</si>
  <si>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</si>
  <si>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</si>
  <si>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</si>
  <si>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</si>
  <si>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</si>
  <si>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</si>
  <si>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</si>
  <si>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</si>
  <si>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</si>
  <si>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</si>
  <si>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</si>
  <si>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</si>
  <si>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</si>
  <si>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</si>
  <si>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</si>
  <si>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</si>
  <si>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</si>
  <si>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</si>
  <si>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</si>
  <si>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</si>
  <si>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</si>
  <si>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</si>
  <si>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</si>
  <si>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</si>
  <si>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</si>
  <si>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</si>
  <si>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</si>
  <si>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</si>
  <si>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</si>
  <si>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</si>
  <si>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</si>
  <si>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</si>
  <si>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</si>
  <si>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</si>
  <si>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</si>
  <si>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</si>
  <si>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</si>
  <si>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</si>
  <si>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</si>
  <si>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</si>
  <si>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</si>
  <si>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</si>
  <si>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</si>
  <si>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</si>
  <si>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</si>
  <si>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</si>
  <si>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</si>
  <si>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</si>
  <si>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</si>
  <si>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</si>
  <si>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</si>
  <si>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</si>
  <si>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</si>
  <si>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</si>
  <si>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</si>
  <si>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</si>
  <si>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</si>
  <si>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</si>
  <si>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</si>
  <si>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</si>
  <si>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</si>
  <si>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</si>
  <si>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</si>
  <si>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</si>
  <si>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</si>
  <si>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</si>
  <si>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</si>
  <si>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</si>
  <si>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</si>
  <si>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</si>
  <si>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</si>
  <si>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</si>
  <si>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</si>
  <si>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</si>
  <si>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</si>
  <si>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</si>
  <si>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</si>
  <si>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</si>
  <si>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</si>
  <si>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</si>
  <si>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</si>
  <si>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</si>
  <si>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</si>
  <si>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</si>
  <si>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</si>
  <si>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</si>
  <si>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</si>
  <si>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</si>
  <si>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</si>
  <si>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</si>
  <si>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</si>
  <si>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</si>
  <si>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</si>
  <si>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</si>
  <si>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</si>
  <si>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</si>
  <si>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</si>
  <si>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</si>
  <si>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</si>
  <si>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</si>
  <si>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</si>
  <si>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</si>
  <si>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</si>
  <si>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</si>
  <si>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</si>
  <si>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</si>
  <si>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</si>
  <si>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</si>
  <si>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</si>
  <si>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</si>
  <si>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</si>
  <si>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</si>
  <si>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</si>
  <si>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</si>
  <si>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</si>
  <si>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</si>
  <si>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</si>
  <si>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</si>
  <si>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</si>
  <si>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</si>
  <si>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</si>
  <si>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</si>
  <si>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</si>
  <si>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</si>
  <si>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</si>
  <si>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</si>
  <si>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</si>
  <si>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</si>
  <si>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</si>
  <si>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</si>
  <si>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</si>
  <si>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</si>
  <si>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</si>
  <si>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</si>
  <si>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</si>
  <si>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</si>
  <si>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</si>
  <si>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</si>
  <si>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</si>
  <si>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</si>
  <si>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</si>
  <si>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</si>
  <si>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</si>
  <si>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</si>
  <si>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</si>
  <si>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</si>
  <si>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</si>
  <si>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</si>
  <si>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</si>
  <si>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</si>
  <si>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</si>
  <si>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</si>
  <si>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</si>
  <si>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</si>
  <si>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</si>
  <si>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</si>
  <si>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</si>
  <si>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</si>
  <si>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</si>
  <si>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</si>
  <si>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</si>
  <si>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</si>
  <si>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</si>
  <si>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</si>
  <si>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</si>
  <si>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</si>
  <si>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</si>
  <si>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</si>
  <si>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</si>
  <si>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</si>
  <si>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</si>
  <si>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</si>
  <si>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</si>
  <si>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</si>
  <si>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</si>
  <si>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</si>
  <si>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</si>
  <si>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</si>
  <si>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</si>
  <si>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</si>
  <si>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</si>
  <si>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</si>
  <si>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</si>
  <si>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</si>
  <si>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</si>
  <si>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</si>
  <si>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</si>
  <si>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</si>
  <si>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</si>
  <si>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</si>
  <si>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</si>
  <si>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</si>
  <si>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</si>
  <si>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</si>
  <si>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</si>
  <si>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</si>
  <si>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</si>
  <si>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</si>
  <si>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</si>
  <si>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</si>
  <si>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</si>
  <si>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</si>
  <si>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</si>
  <si>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</si>
  <si>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</si>
  <si>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</si>
  <si>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</si>
  <si>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</si>
  <si>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</si>
  <si>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</si>
  <si>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</si>
  <si>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</si>
  <si>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</si>
  <si>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</si>
  <si>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</si>
  <si>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</si>
  <si>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</si>
  <si>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</si>
  <si>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</si>
  <si>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</si>
  <si>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</si>
  <si>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</si>
  <si>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</si>
  <si>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</si>
  <si>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</si>
  <si>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</si>
  <si>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</si>
  <si>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</si>
  <si>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</si>
  <si>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</si>
  <si>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</si>
  <si>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</si>
  <si>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</si>
  <si>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</si>
  <si>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</si>
  <si>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</si>
  <si>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</si>
  <si>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</si>
  <si>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</si>
  <si>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</si>
  <si>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</si>
  <si>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</si>
  <si>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</si>
  <si>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</si>
  <si>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</si>
  <si>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</si>
  <si>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</si>
  <si>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</si>
  <si>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</si>
  <si>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</si>
  <si>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</si>
  <si>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</si>
  <si>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</si>
  <si>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</si>
  <si>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</si>
  <si>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</si>
  <si>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</si>
  <si>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</si>
  <si>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</si>
  <si>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</si>
  <si>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</si>
  <si>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</si>
  <si>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</si>
  <si>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</si>
  <si>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</si>
  <si>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</si>
  <si>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</si>
  <si>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</si>
  <si>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</si>
  <si>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</si>
  <si>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</si>
  <si>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</si>
  <si>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</si>
  <si>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</si>
  <si>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</si>
  <si>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</si>
  <si>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</si>
  <si>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</si>
  <si>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</si>
  <si>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</si>
  <si>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</si>
  <si>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</si>
  <si>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</si>
  <si>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</si>
  <si>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</si>
  <si>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</si>
  <si>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</si>
  <si>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</si>
  <si>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</si>
  <si>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</si>
  <si>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</si>
  <si>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</si>
  <si>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</si>
  <si>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</si>
  <si>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</si>
  <si>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</si>
  <si>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suspicious ram</t>
    <phoneticPr fontId="2"/>
  </si>
  <si>
    <t>joypad read error.</t>
    <phoneticPr fontId="2"/>
  </si>
  <si>
    <t>joy pad read val save.</t>
    <phoneticPr fontId="2"/>
  </si>
  <si>
    <t>149826920000 ps</t>
  </si>
  <si>
    <t>133026920000 ps</t>
  </si>
  <si>
    <t>diff: 16.8ms</t>
    <phoneticPr fontId="2"/>
  </si>
  <si>
    <t>nmi 4 @</t>
    <phoneticPr fontId="2"/>
  </si>
  <si>
    <t>nmi 5 @</t>
    <phoneticPr fontId="2"/>
  </si>
  <si>
    <t>nmi 6</t>
    <phoneticPr fontId="2"/>
  </si>
  <si>
    <t>nmi 7</t>
    <phoneticPr fontId="2"/>
  </si>
  <si>
    <t>after chk ok</t>
    <phoneticPr fontId="2"/>
  </si>
  <si>
    <t>nmi duration 4ms.</t>
    <phoneticPr fontId="2"/>
  </si>
  <si>
    <t>aftercheck</t>
    <phoneticPr fontId="2"/>
  </si>
  <si>
    <t>mem ok</t>
    <phoneticPr fontId="2"/>
  </si>
  <si>
    <t>mem wrong</t>
    <phoneticPr fontId="2"/>
  </si>
  <si>
    <t>sprite wrong!!</t>
    <phoneticPr fontId="2"/>
  </si>
  <si>
    <t>vram wrong!!!</t>
    <phoneticPr fontId="2"/>
  </si>
  <si>
    <t>vram read error.</t>
    <phoneticPr fontId="2"/>
  </si>
  <si>
    <t>vram ng</t>
    <phoneticPr fontId="2"/>
  </si>
  <si>
    <t>&lt;&lt;big change!!!</t>
    <phoneticPr fontId="2"/>
  </si>
  <si>
    <t>&lt;&lt;data set!</t>
    <phoneticPr fontId="2"/>
  </si>
  <si>
    <t>0d000000000000cd 8ebb: 8d 07 20    STA   $2007                         b6, 01, 1c, fa, a4</t>
  </si>
  <si>
    <t>0000000000008a1a 8e3b: 8d 07 20    STA   $2007                         24, 01, 10, fd, 25</t>
  </si>
  <si>
    <t>OK</t>
    <phoneticPr fontId="2"/>
  </si>
  <si>
    <t>NG</t>
    <phoneticPr fontId="2"/>
  </si>
  <si>
    <t>09000000000000b5 8ebb: 8d 07 20    STA   $2007                         30, 05, 18, fa, 24</t>
  </si>
  <si>
    <t>NMI 09</t>
    <phoneticPr fontId="2"/>
  </si>
  <si>
    <t>09000000000000aa 8ebe: ca          DEX                                 24, 07, 16, fa, 24</t>
  </si>
  <si>
    <t>09000000000000ab 8ebf: d0 f5       BNE   # -11                         24, 06, 16, fa, 24</t>
  </si>
  <si>
    <t>09000000000000ac 8eb6: b0 01       BCS   #  +1                         24, 06, 16, fa, 24</t>
  </si>
  <si>
    <t>09000000000000ad 8eb8: c8          INY                                 24, 06, 16, fa, 24</t>
  </si>
  <si>
    <t>09000000000000ae 8eb9: b1 00       LDA   ($00), y                      24, 06, 17, fa, 24</t>
  </si>
  <si>
    <t>09000000000000af 8ebb: 8d 07 20    STA   $2007                         24, 06, 17, fa, 24</t>
  </si>
  <si>
    <t>09000000000000b0 8ebe: ca          DEX                                 24, 06, 17, fa, 24</t>
  </si>
  <si>
    <t>09000000000000b1 8ebf: d0 f5       BNE   # -11                         24, 05, 17, fa, 24</t>
  </si>
  <si>
    <t>09000000000000b2 8eb6: b0 01       BCS   #  +1                         24, 05, 17, fa, 24</t>
  </si>
  <si>
    <t>09000000000000b3 8eb8: c8          INY                                 24, 05, 17, fa, 24</t>
  </si>
  <si>
    <t>09000000000000b4 8eb9: b1 00       LDA   ($00), y                      24, 05, 18, fa, 24</t>
  </si>
  <si>
    <t>09000000000000b6 8ebe: ca          DEX                                 30, 05, 18, fa, 24</t>
  </si>
  <si>
    <t>09000000000000b7 8ebf: d0 f5       BNE   # -11                         30, 04, 18, fa, 24</t>
  </si>
  <si>
    <t>09000000000000b8 8eb6: b0 01       BCS   #  +1                         30, 04, 18, fa, 24</t>
  </si>
  <si>
    <t>09000000000000b9 8eb8: c8          INY                                 30, 04, 18, fa, 24</t>
  </si>
  <si>
    <t>09000000000000ba 8eb9: b1 00       LDA   ($00), y                      30, 04, 19, fa, 24</t>
  </si>
  <si>
    <t>09000000000000bb 8ebb: 8d 07 20    STA   $2007                         b4, 04, 19, fa, a4</t>
  </si>
  <si>
    <t>09000000000000bc 8ebe: ca          DEX                                 b4, 04, 19, fa, a4</t>
  </si>
  <si>
    <t>09000000000000bd 8ebf: d0 f5       BNE   # -11                         b4, 03, 19, fa, 24</t>
  </si>
  <si>
    <t>09000000000000be 8eb6: b0 01       BCS   #  +1                         b4, 03, 19, fa, 24</t>
  </si>
  <si>
    <t>09000000000000bf 8eb8: c8          INY                                 b4, 03, 19, fa, 24</t>
  </si>
  <si>
    <t>09000000000000c0 8eb9: b1 00       LDA   ($00), y                      b4, 03, 1a, fa, 24</t>
  </si>
  <si>
    <t>09000000000000c1 8ebb: 8d 07 20    STA   $2007                         b6, 03, 1a, fa, a4</t>
  </si>
  <si>
    <t>09000000000000c2 8ebe: ca          DEX                                 b6, 03, 1a, fa, a4</t>
  </si>
  <si>
    <t>09000000000000c3 8ebf: d0 f5       BNE   # -11                         b6, 02, 1a, fa, 24</t>
  </si>
  <si>
    <t>09000000000000c4 8eb6: b0 01       BCS   #  +1                         b6, 02, 1a, fa, 24</t>
  </si>
  <si>
    <t>09000000000000c5 8eb8: c8          INY                                 b6, 02, 1a, fa, 24</t>
  </si>
  <si>
    <t>09000000000000c6 8eb9: b1 00       LDA   ($00), y                      b6, 02, 1b, fa, 24</t>
  </si>
  <si>
    <t>0900000000000271 8eed: 8d 00 20    STA   $2000                         14, 00, 02, f7, 25</t>
  </si>
  <si>
    <t>vram increment size is 32!!!!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</si>
</sst>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  <xf numFmtId="38" fontId="3" fillId="0" borderId="0" xfId="1" applyFont="1">
      <alignment vertical="center"/>
    </xf>
    <xf numFmtId="20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20</xdr:col>
      <xdr:colOff>485775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25</xdr:col>
      <xdr:colOff>676275</xdr:colOff>
      <xdr:row>116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115550"/>
          <a:ext cx="18288000" cy="9906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5</xdr:col>
      <xdr:colOff>485775</xdr:colOff>
      <xdr:row>155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0745450"/>
          <a:ext cx="4381500" cy="5991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15</xdr:col>
      <xdr:colOff>66675</xdr:colOff>
      <xdr:row>73</xdr:row>
      <xdr:rowOff>142875</xdr:rowOff>
    </xdr:from>
    <xdr:to>
      <xdr:col>21</xdr:col>
      <xdr:colOff>76200</xdr:colOff>
      <xdr:row>84</xdr:row>
      <xdr:rowOff>19050</xdr:rowOff>
    </xdr:to>
    <xdr:sp macro="" textlink="">
      <xdr:nvSpPr>
        <xdr:cNvPr id="5" name="円/楕円 4"/>
        <xdr:cNvSpPr/>
      </xdr:nvSpPr>
      <xdr:spPr>
        <a:xfrm>
          <a:off x="10353675" y="12658725"/>
          <a:ext cx="4124325" cy="1762125"/>
        </a:xfrm>
        <a:prstGeom prst="ellipse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0</xdr:col>
      <xdr:colOff>9525</xdr:colOff>
      <xdr:row>139</xdr:row>
      <xdr:rowOff>76201</xdr:rowOff>
    </xdr:from>
    <xdr:to>
      <xdr:col>5</xdr:col>
      <xdr:colOff>581026</xdr:colOff>
      <xdr:row>144</xdr:row>
      <xdr:rowOff>114301</xdr:rowOff>
    </xdr:to>
    <xdr:sp macro="" textlink="">
      <xdr:nvSpPr>
        <xdr:cNvPr id="7" name="正方形/長方形 6"/>
        <xdr:cNvSpPr/>
      </xdr:nvSpPr>
      <xdr:spPr>
        <a:xfrm>
          <a:off x="9525" y="23907751"/>
          <a:ext cx="4000501" cy="8953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8</xdr:col>
      <xdr:colOff>0</xdr:colOff>
      <xdr:row>121</xdr:row>
      <xdr:rowOff>0</xdr:rowOff>
    </xdr:from>
    <xdr:to>
      <xdr:col>34</xdr:col>
      <xdr:colOff>457200</xdr:colOff>
      <xdr:row>181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486400" y="207454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19</xdr:col>
      <xdr:colOff>542925</xdr:colOff>
      <xdr:row>135</xdr:row>
      <xdr:rowOff>133351</xdr:rowOff>
    </xdr:from>
    <xdr:to>
      <xdr:col>31</xdr:col>
      <xdr:colOff>142875</xdr:colOff>
      <xdr:row>140</xdr:row>
      <xdr:rowOff>95250</xdr:rowOff>
    </xdr:to>
    <xdr:sp macro="" textlink="">
      <xdr:nvSpPr>
        <xdr:cNvPr id="9" name="正方形/長方形 8"/>
        <xdr:cNvSpPr/>
      </xdr:nvSpPr>
      <xdr:spPr>
        <a:xfrm>
          <a:off x="13573125" y="23279101"/>
          <a:ext cx="7829550" cy="819149"/>
        </a:xfrm>
        <a:prstGeom prst="rect">
          <a:avLst/>
        </a:prstGeom>
        <a:noFill/>
        <a:ln w="57150">
          <a:solidFill>
            <a:schemeClr val="accent2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 editAs="oneCell">
    <xdr:from>
      <xdr:col>0</xdr:col>
      <xdr:colOff>0</xdr:colOff>
      <xdr:row>226</xdr:row>
      <xdr:rowOff>0</xdr:rowOff>
    </xdr:from>
    <xdr:to>
      <xdr:col>25</xdr:col>
      <xdr:colOff>676275</xdr:colOff>
      <xdr:row>286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387477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11</xdr:col>
      <xdr:colOff>285749</xdr:colOff>
      <xdr:row>236</xdr:row>
      <xdr:rowOff>161925</xdr:rowOff>
    </xdr:from>
    <xdr:to>
      <xdr:col>20</xdr:col>
      <xdr:colOff>561974</xdr:colOff>
      <xdr:row>247</xdr:row>
      <xdr:rowOff>123825</xdr:rowOff>
    </xdr:to>
    <xdr:sp macro="" textlink="">
      <xdr:nvSpPr>
        <xdr:cNvPr id="10" name="正方形/長方形 9"/>
        <xdr:cNvSpPr/>
      </xdr:nvSpPr>
      <xdr:spPr>
        <a:xfrm>
          <a:off x="8296274" y="40624125"/>
          <a:ext cx="6448425" cy="184785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workbookViewId="0">
      <selection activeCell="A7" sqref="A7:XFD7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AI225"/>
  <sheetViews>
    <sheetView tabSelected="1" topLeftCell="U186" workbookViewId="0">
      <selection activeCell="AI199" sqref="AI199"/>
    </sheetView>
  </sheetViews>
  <sheetFormatPr defaultRowHeight="13.5"/>
  <cols>
    <col min="2" max="2" width="15.125" bestFit="1" customWidth="1"/>
  </cols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28062</v>
      </c>
    </row>
    <row r="121" spans="1:9">
      <c r="A121" t="s">
        <v>28061</v>
      </c>
      <c r="I121" t="s">
        <v>28063</v>
      </c>
    </row>
    <row r="185" spans="1:25">
      <c r="A185" t="s">
        <v>28067</v>
      </c>
      <c r="B185" s="1">
        <v>149826920000</v>
      </c>
      <c r="D185" t="s">
        <v>28071</v>
      </c>
    </row>
    <row r="187" spans="1:25">
      <c r="A187" t="s">
        <v>28064</v>
      </c>
      <c r="F187" t="s">
        <v>28072</v>
      </c>
    </row>
    <row r="188" spans="1:25">
      <c r="A188" t="s">
        <v>28065</v>
      </c>
      <c r="C188" t="s">
        <v>28066</v>
      </c>
      <c r="Y188" t="s">
        <v>28087</v>
      </c>
    </row>
    <row r="189" spans="1:25">
      <c r="Y189" t="s">
        <v>28088</v>
      </c>
    </row>
    <row r="190" spans="1:25">
      <c r="A190" t="s">
        <v>28068</v>
      </c>
      <c r="B190" s="1">
        <f>B185+16800000000</f>
        <v>166626920000</v>
      </c>
      <c r="D190" t="s">
        <v>28071</v>
      </c>
      <c r="G190">
        <v>5</v>
      </c>
      <c r="H190" t="str">
        <f>DEC2HEX(G190)</f>
        <v>5</v>
      </c>
      <c r="Y190" t="s">
        <v>28089</v>
      </c>
    </row>
    <row r="191" spans="1:25">
      <c r="A191" t="s">
        <v>28069</v>
      </c>
      <c r="B191" s="1">
        <f>B190+16800000000</f>
        <v>183426920000</v>
      </c>
      <c r="D191" t="s">
        <v>28071</v>
      </c>
      <c r="G191">
        <v>6</v>
      </c>
      <c r="H191" t="str">
        <f t="shared" ref="H191:H217" si="0">DEC2HEX(G191)</f>
        <v>6</v>
      </c>
      <c r="Y191" t="s">
        <v>28090</v>
      </c>
    </row>
    <row r="192" spans="1:25">
      <c r="A192" t="s">
        <v>28070</v>
      </c>
      <c r="B192" s="1">
        <f>B191+16800000000</f>
        <v>200226920000</v>
      </c>
      <c r="D192" t="s">
        <v>28071</v>
      </c>
      <c r="G192">
        <v>7</v>
      </c>
      <c r="H192" t="str">
        <f t="shared" si="0"/>
        <v>7</v>
      </c>
      <c r="J192" s="16">
        <v>0.57916666666666672</v>
      </c>
      <c r="K192" s="16">
        <v>0.6020833333333333</v>
      </c>
      <c r="L192" s="16">
        <f>K192-J192</f>
        <v>2.2916666666666585E-2</v>
      </c>
      <c r="Y192" t="s">
        <v>28091</v>
      </c>
    </row>
    <row r="193" spans="1:35">
      <c r="A193" t="str">
        <f>"nmi " &amp; H193</f>
        <v>nmi 8</v>
      </c>
      <c r="B193" s="1">
        <f t="shared" ref="B193:B217" si="1">B192+16800000000</f>
        <v>217026920000</v>
      </c>
      <c r="G193">
        <v>8</v>
      </c>
      <c r="H193" t="str">
        <f t="shared" si="0"/>
        <v>8</v>
      </c>
      <c r="N193" t="s">
        <v>28083</v>
      </c>
      <c r="W193" t="s">
        <v>28084</v>
      </c>
      <c r="Y193" t="s">
        <v>28092</v>
      </c>
    </row>
    <row r="194" spans="1:35">
      <c r="A194" s="6" t="str">
        <f t="shared" ref="A194:A217" si="2">"nmi " &amp; H194</f>
        <v>nmi 9</v>
      </c>
      <c r="B194" s="15">
        <f t="shared" si="1"/>
        <v>233826920000</v>
      </c>
      <c r="G194">
        <v>9</v>
      </c>
      <c r="H194" t="str">
        <f t="shared" si="0"/>
        <v>9</v>
      </c>
      <c r="I194" t="s">
        <v>28081</v>
      </c>
      <c r="N194" t="s">
        <v>21884</v>
      </c>
      <c r="Y194" t="s">
        <v>28093</v>
      </c>
    </row>
    <row r="195" spans="1:35">
      <c r="A195" s="6" t="str">
        <f t="shared" si="2"/>
        <v>nmi A</v>
      </c>
      <c r="B195" s="15">
        <f t="shared" si="1"/>
        <v>250626920000</v>
      </c>
      <c r="G195">
        <v>10</v>
      </c>
      <c r="H195" t="str">
        <f t="shared" si="0"/>
        <v>A</v>
      </c>
      <c r="I195" t="s">
        <v>28081</v>
      </c>
      <c r="Y195" t="s">
        <v>21180</v>
      </c>
    </row>
    <row r="196" spans="1:35">
      <c r="A196" s="6" t="str">
        <f t="shared" si="2"/>
        <v>nmi B</v>
      </c>
      <c r="B196" s="15">
        <f t="shared" si="1"/>
        <v>267426920000</v>
      </c>
      <c r="G196">
        <v>11</v>
      </c>
      <c r="H196" t="str">
        <f t="shared" si="0"/>
        <v>B</v>
      </c>
      <c r="I196" t="s">
        <v>28081</v>
      </c>
      <c r="N196" s="6" t="s">
        <v>28082</v>
      </c>
      <c r="O196" s="6"/>
      <c r="P196" s="6"/>
      <c r="Q196" s="6"/>
      <c r="R196" s="6"/>
      <c r="S196" s="6"/>
      <c r="T196" s="6"/>
      <c r="U196" s="6"/>
      <c r="V196" s="6"/>
      <c r="W196" s="6" t="s">
        <v>28085</v>
      </c>
      <c r="Y196" t="s">
        <v>28094</v>
      </c>
    </row>
    <row r="197" spans="1:35">
      <c r="A197" t="str">
        <f t="shared" si="2"/>
        <v>nmi C</v>
      </c>
      <c r="B197" s="1">
        <f t="shared" si="1"/>
        <v>284226920000</v>
      </c>
      <c r="G197">
        <v>12</v>
      </c>
      <c r="H197" t="str">
        <f t="shared" si="0"/>
        <v>C</v>
      </c>
      <c r="N197" t="s">
        <v>22648</v>
      </c>
      <c r="Y197" t="s">
        <v>28095</v>
      </c>
    </row>
    <row r="198" spans="1:35">
      <c r="A198" s="6" t="str">
        <f t="shared" si="2"/>
        <v>nmi D</v>
      </c>
      <c r="B198" s="15">
        <f t="shared" si="1"/>
        <v>301026920000</v>
      </c>
      <c r="G198">
        <v>13</v>
      </c>
      <c r="H198" t="str">
        <f t="shared" si="0"/>
        <v>D</v>
      </c>
      <c r="I198" t="s">
        <v>28081</v>
      </c>
      <c r="Y198" t="s">
        <v>28096</v>
      </c>
      <c r="AI198" t="s">
        <v>28117</v>
      </c>
    </row>
    <row r="199" spans="1:35">
      <c r="A199" t="str">
        <f t="shared" si="2"/>
        <v>nmi E</v>
      </c>
      <c r="B199" s="1">
        <f t="shared" si="1"/>
        <v>317826920000</v>
      </c>
      <c r="G199">
        <v>14</v>
      </c>
      <c r="H199" t="str">
        <f t="shared" si="0"/>
        <v>E</v>
      </c>
      <c r="Y199" t="s">
        <v>28097</v>
      </c>
      <c r="AI199" s="6" t="s">
        <v>28116</v>
      </c>
    </row>
    <row r="200" spans="1:35">
      <c r="A200" s="6" t="str">
        <f t="shared" si="2"/>
        <v>nmi F</v>
      </c>
      <c r="B200" s="15">
        <f t="shared" si="1"/>
        <v>334626920000</v>
      </c>
      <c r="G200">
        <v>15</v>
      </c>
      <c r="H200" t="str">
        <f t="shared" si="0"/>
        <v>F</v>
      </c>
      <c r="I200" t="s">
        <v>28081</v>
      </c>
      <c r="Y200" t="s">
        <v>28098</v>
      </c>
    </row>
    <row r="201" spans="1:35">
      <c r="A201" t="str">
        <f t="shared" si="2"/>
        <v>nmi 10</v>
      </c>
      <c r="B201" s="1">
        <f t="shared" si="1"/>
        <v>351426920000</v>
      </c>
      <c r="G201">
        <v>16</v>
      </c>
      <c r="H201" t="str">
        <f t="shared" si="0"/>
        <v>10</v>
      </c>
      <c r="Y201" s="6" t="s">
        <v>28086</v>
      </c>
    </row>
    <row r="202" spans="1:35">
      <c r="A202" t="str">
        <f t="shared" si="2"/>
        <v>nmi 11</v>
      </c>
      <c r="B202" s="1">
        <f t="shared" si="1"/>
        <v>368226920000</v>
      </c>
      <c r="G202">
        <v>17</v>
      </c>
      <c r="H202" t="str">
        <f t="shared" si="0"/>
        <v>11</v>
      </c>
      <c r="Y202" s="6" t="s">
        <v>22484</v>
      </c>
    </row>
    <row r="203" spans="1:35">
      <c r="A203" t="str">
        <f t="shared" si="2"/>
        <v>nmi 12</v>
      </c>
      <c r="B203" s="1">
        <f t="shared" si="1"/>
        <v>385026920000</v>
      </c>
      <c r="G203">
        <v>18</v>
      </c>
      <c r="H203" t="str">
        <f t="shared" si="0"/>
        <v>12</v>
      </c>
      <c r="Y203" t="s">
        <v>28099</v>
      </c>
    </row>
    <row r="204" spans="1:35">
      <c r="A204" t="str">
        <f t="shared" si="2"/>
        <v>nmi 13</v>
      </c>
      <c r="B204" s="1">
        <f t="shared" si="1"/>
        <v>401826920000</v>
      </c>
      <c r="G204">
        <v>19</v>
      </c>
      <c r="H204" t="str">
        <f t="shared" si="0"/>
        <v>13</v>
      </c>
      <c r="Y204" t="s">
        <v>28100</v>
      </c>
    </row>
    <row r="205" spans="1:35">
      <c r="A205" t="str">
        <f t="shared" si="2"/>
        <v>nmi 14</v>
      </c>
      <c r="B205" s="1">
        <f t="shared" si="1"/>
        <v>418626920000</v>
      </c>
      <c r="C205" t="s">
        <v>28073</v>
      </c>
      <c r="D205" t="s">
        <v>28074</v>
      </c>
      <c r="E205" s="6" t="s">
        <v>28079</v>
      </c>
      <c r="G205">
        <v>20</v>
      </c>
      <c r="H205" t="str">
        <f t="shared" si="0"/>
        <v>14</v>
      </c>
      <c r="Y205" t="s">
        <v>28101</v>
      </c>
    </row>
    <row r="206" spans="1:35">
      <c r="A206" t="str">
        <f t="shared" si="2"/>
        <v>nmi 15</v>
      </c>
      <c r="B206" s="1">
        <f t="shared" si="1"/>
        <v>435426920000</v>
      </c>
      <c r="G206">
        <v>21</v>
      </c>
      <c r="H206" t="str">
        <f t="shared" si="0"/>
        <v>15</v>
      </c>
      <c r="Y206" t="s">
        <v>28102</v>
      </c>
    </row>
    <row r="207" spans="1:35">
      <c r="A207" t="str">
        <f t="shared" si="2"/>
        <v>nmi 16</v>
      </c>
      <c r="B207" s="1">
        <f t="shared" si="1"/>
        <v>452226920000</v>
      </c>
      <c r="C207" t="s">
        <v>28073</v>
      </c>
      <c r="D207" t="s">
        <v>28074</v>
      </c>
      <c r="E207" s="6" t="s">
        <v>28079</v>
      </c>
      <c r="G207">
        <v>22</v>
      </c>
      <c r="H207" t="str">
        <f t="shared" si="0"/>
        <v>16</v>
      </c>
      <c r="Y207" t="s">
        <v>28103</v>
      </c>
    </row>
    <row r="208" spans="1:35">
      <c r="A208" t="str">
        <f t="shared" si="2"/>
        <v>nmi 17</v>
      </c>
      <c r="B208" s="1">
        <f t="shared" si="1"/>
        <v>469026920000</v>
      </c>
      <c r="C208" t="s">
        <v>28073</v>
      </c>
      <c r="D208" s="6" t="s">
        <v>28075</v>
      </c>
      <c r="E208" s="6" t="s">
        <v>28076</v>
      </c>
      <c r="F208" s="6" t="s">
        <v>28077</v>
      </c>
      <c r="G208">
        <v>23</v>
      </c>
      <c r="H208" t="str">
        <f t="shared" si="0"/>
        <v>17</v>
      </c>
      <c r="I208" s="6" t="s">
        <v>28080</v>
      </c>
      <c r="Y208" s="6" t="s">
        <v>28104</v>
      </c>
    </row>
    <row r="209" spans="1:25">
      <c r="A209" t="str">
        <f t="shared" si="2"/>
        <v>nmi 18</v>
      </c>
      <c r="B209" s="1">
        <f t="shared" si="1"/>
        <v>485826920000</v>
      </c>
      <c r="G209">
        <v>24</v>
      </c>
      <c r="H209" t="str">
        <f t="shared" si="0"/>
        <v>18</v>
      </c>
      <c r="Y209" s="6" t="s">
        <v>22485</v>
      </c>
    </row>
    <row r="210" spans="1:25">
      <c r="A210" t="str">
        <f t="shared" si="2"/>
        <v>nmi 19</v>
      </c>
      <c r="B210" s="1">
        <f t="shared" si="1"/>
        <v>502626920000</v>
      </c>
      <c r="G210">
        <v>25</v>
      </c>
      <c r="H210" t="str">
        <f t="shared" si="0"/>
        <v>19</v>
      </c>
      <c r="Y210" t="s">
        <v>28105</v>
      </c>
    </row>
    <row r="211" spans="1:25">
      <c r="A211" t="str">
        <f t="shared" si="2"/>
        <v>nmi 1A</v>
      </c>
      <c r="B211" s="1">
        <f t="shared" si="1"/>
        <v>519426920000</v>
      </c>
      <c r="G211">
        <v>26</v>
      </c>
      <c r="H211" t="str">
        <f t="shared" si="0"/>
        <v>1A</v>
      </c>
      <c r="Y211" t="s">
        <v>28106</v>
      </c>
    </row>
    <row r="212" spans="1:25">
      <c r="A212" t="str">
        <f t="shared" si="2"/>
        <v>nmi 1B</v>
      </c>
      <c r="B212" s="1">
        <f t="shared" si="1"/>
        <v>536226920000</v>
      </c>
      <c r="G212">
        <v>27</v>
      </c>
      <c r="H212" t="str">
        <f t="shared" si="0"/>
        <v>1B</v>
      </c>
      <c r="Y212" t="s">
        <v>28107</v>
      </c>
    </row>
    <row r="213" spans="1:25">
      <c r="A213" s="6" t="str">
        <f t="shared" si="2"/>
        <v>nmi 1C</v>
      </c>
      <c r="B213" s="15">
        <f t="shared" si="1"/>
        <v>553026920000</v>
      </c>
      <c r="G213">
        <v>28</v>
      </c>
      <c r="H213" t="str">
        <f t="shared" si="0"/>
        <v>1C</v>
      </c>
      <c r="Y213" t="s">
        <v>28108</v>
      </c>
    </row>
    <row r="214" spans="1:25">
      <c r="A214" t="str">
        <f t="shared" si="2"/>
        <v>nmi 1D</v>
      </c>
      <c r="B214" s="1">
        <f t="shared" si="1"/>
        <v>569826920000</v>
      </c>
      <c r="G214">
        <v>29</v>
      </c>
      <c r="H214" t="str">
        <f t="shared" si="0"/>
        <v>1D</v>
      </c>
      <c r="Y214" t="s">
        <v>28109</v>
      </c>
    </row>
    <row r="215" spans="1:25">
      <c r="A215" t="str">
        <f t="shared" si="2"/>
        <v>nmi 1E</v>
      </c>
      <c r="B215" s="1">
        <f t="shared" si="1"/>
        <v>586626920000</v>
      </c>
      <c r="G215">
        <v>30</v>
      </c>
      <c r="H215" t="str">
        <f t="shared" si="0"/>
        <v>1E</v>
      </c>
      <c r="Y215" s="6" t="s">
        <v>28110</v>
      </c>
    </row>
    <row r="216" spans="1:25">
      <c r="A216" t="str">
        <f t="shared" si="2"/>
        <v>nmi 1F</v>
      </c>
      <c r="B216" s="1">
        <f t="shared" si="1"/>
        <v>603426920000</v>
      </c>
      <c r="G216">
        <v>31</v>
      </c>
      <c r="H216" t="str">
        <f t="shared" si="0"/>
        <v>1F</v>
      </c>
      <c r="Y216" s="6" t="s">
        <v>22486</v>
      </c>
    </row>
    <row r="217" spans="1:25">
      <c r="A217" t="str">
        <f t="shared" si="2"/>
        <v>nmi 20</v>
      </c>
      <c r="B217" s="1">
        <f t="shared" si="1"/>
        <v>620226920000</v>
      </c>
      <c r="G217">
        <v>32</v>
      </c>
      <c r="H217" t="str">
        <f t="shared" si="0"/>
        <v>20</v>
      </c>
      <c r="Y217" t="s">
        <v>28111</v>
      </c>
    </row>
    <row r="218" spans="1:25">
      <c r="Y218" t="s">
        <v>28112</v>
      </c>
    </row>
    <row r="219" spans="1:25">
      <c r="Y219" t="s">
        <v>28113</v>
      </c>
    </row>
    <row r="220" spans="1:25">
      <c r="Y220" t="s">
        <v>28114</v>
      </c>
    </row>
    <row r="221" spans="1:25">
      <c r="B221" s="1">
        <v>203373882415</v>
      </c>
      <c r="Y221" t="s">
        <v>28115</v>
      </c>
    </row>
    <row r="222" spans="1:25">
      <c r="B222" s="2">
        <v>519426920000</v>
      </c>
    </row>
    <row r="223" spans="1:25">
      <c r="B223" s="2">
        <f>B222-B221</f>
        <v>316053037585</v>
      </c>
    </row>
    <row r="225" spans="1:1">
      <c r="A225" t="s">
        <v>28078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2016-10-02T01:42:57Z</dcterms:modified>
</cp:coreProperties>
</file>