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gramming\Python\covid\ok\"/>
    </mc:Choice>
  </mc:AlternateContent>
  <xr:revisionPtr revIDLastSave="0" documentId="13_ncr:1_{A0959AEB-8BC9-4395-9882-94261532A0B9}" xr6:coauthVersionLast="45" xr6:coauthVersionMax="45" xr10:uidLastSave="{00000000-0000-0000-0000-000000000000}"/>
  <bookViews>
    <workbookView xWindow="38280" yWindow="2835" windowWidth="25440" windowHeight="15990" xr2:uid="{00000000-000D-0000-FFFF-FFFF00000000}"/>
  </bookViews>
  <sheets>
    <sheet name="Sheet1" sheetId="1" r:id="rId1"/>
    <sheet name="Sheet2" sheetId="3" r:id="rId2"/>
    <sheet name="zip" sheetId="2" r:id="rId3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N135" i="1" s="1"/>
  <c r="T135" i="1" s="1"/>
  <c r="I135" i="1"/>
  <c r="J135" i="1"/>
  <c r="K135" i="1"/>
  <c r="L135" i="1"/>
  <c r="R135" i="1" s="1"/>
  <c r="X135" i="1" s="1"/>
  <c r="O135" i="1"/>
  <c r="U135" i="1" s="1"/>
  <c r="P135" i="1"/>
  <c r="V135" i="1" s="1"/>
  <c r="Q135" i="1"/>
  <c r="W135" i="1"/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9" i="1"/>
  <c r="E127" i="1" l="1"/>
  <c r="E111" i="1"/>
  <c r="E91" i="1"/>
  <c r="E87" i="1"/>
  <c r="E61" i="1"/>
  <c r="E52" i="1"/>
  <c r="E45" i="1"/>
  <c r="E41" i="1"/>
  <c r="E26" i="1"/>
  <c r="E24" i="1"/>
  <c r="E20" i="1"/>
  <c r="E18" i="1"/>
  <c r="E10" i="1"/>
  <c r="H130" i="1"/>
  <c r="N130" i="1" s="1"/>
  <c r="T130" i="1" s="1"/>
  <c r="I130" i="1"/>
  <c r="J130" i="1"/>
  <c r="K130" i="1"/>
  <c r="L130" i="1"/>
  <c r="O130" i="1"/>
  <c r="U130" i="1" s="1"/>
  <c r="P130" i="1"/>
  <c r="V130" i="1" s="1"/>
  <c r="R130" i="1"/>
  <c r="X130" i="1"/>
  <c r="H131" i="1"/>
  <c r="I131" i="1"/>
  <c r="O134" i="1" s="1"/>
  <c r="U134" i="1" s="1"/>
  <c r="J131" i="1"/>
  <c r="P134" i="1" s="1"/>
  <c r="V134" i="1" s="1"/>
  <c r="K131" i="1"/>
  <c r="L131" i="1"/>
  <c r="N131" i="1"/>
  <c r="P131" i="1"/>
  <c r="V131" i="1" s="1"/>
  <c r="R131" i="1"/>
  <c r="X131" i="1" s="1"/>
  <c r="T131" i="1"/>
  <c r="H132" i="1"/>
  <c r="N133" i="1" s="1"/>
  <c r="T133" i="1" s="1"/>
  <c r="I132" i="1"/>
  <c r="J132" i="1"/>
  <c r="P133" i="1" s="1"/>
  <c r="V133" i="1" s="1"/>
  <c r="K132" i="1"/>
  <c r="L132" i="1"/>
  <c r="R132" i="1"/>
  <c r="X132" i="1"/>
  <c r="H133" i="1"/>
  <c r="I133" i="1"/>
  <c r="J133" i="1"/>
  <c r="K133" i="1"/>
  <c r="L133" i="1"/>
  <c r="R134" i="1" s="1"/>
  <c r="X134" i="1" s="1"/>
  <c r="R133" i="1"/>
  <c r="X133" i="1" s="1"/>
  <c r="H134" i="1"/>
  <c r="I134" i="1"/>
  <c r="J134" i="1"/>
  <c r="K134" i="1"/>
  <c r="L134" i="1"/>
  <c r="N134" i="1"/>
  <c r="T134" i="1" s="1"/>
  <c r="P132" i="1" l="1"/>
  <c r="V132" i="1" s="1"/>
  <c r="O131" i="1"/>
  <c r="U131" i="1" s="1"/>
  <c r="O132" i="1"/>
  <c r="U132" i="1" s="1"/>
  <c r="O133" i="1"/>
  <c r="U133" i="1" s="1"/>
  <c r="N132" i="1"/>
  <c r="T132" i="1" s="1"/>
  <c r="F132" i="2"/>
  <c r="D99" i="2"/>
  <c r="D100" i="2"/>
  <c r="D101" i="2"/>
  <c r="D102" i="2"/>
  <c r="D103" i="2"/>
  <c r="D104" i="2"/>
  <c r="D105" i="2"/>
  <c r="C93" i="2"/>
  <c r="C94" i="2"/>
  <c r="C95" i="2"/>
  <c r="C96" i="2"/>
  <c r="C97" i="2"/>
  <c r="C98" i="2"/>
  <c r="C99" i="2"/>
  <c r="C100" i="2"/>
  <c r="C101" i="2"/>
  <c r="C102" i="2"/>
  <c r="C103" i="2"/>
  <c r="D110" i="2"/>
  <c r="D113" i="2"/>
  <c r="D114" i="2"/>
  <c r="D115" i="2"/>
  <c r="D116" i="2"/>
  <c r="C104" i="2"/>
  <c r="C105" i="2"/>
  <c r="C106" i="2"/>
  <c r="D106" i="2" s="1"/>
  <c r="C107" i="2"/>
  <c r="C108" i="2"/>
  <c r="C109" i="2"/>
  <c r="C110" i="2"/>
  <c r="B111" i="2"/>
  <c r="C111" i="2" s="1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B127" i="2"/>
  <c r="C128" i="2" s="1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9" i="2"/>
  <c r="C130" i="2"/>
  <c r="C131" i="2"/>
  <c r="C132" i="2"/>
  <c r="D112" i="2" l="1"/>
  <c r="D109" i="2"/>
  <c r="D111" i="2"/>
  <c r="D108" i="2"/>
  <c r="D107" i="2"/>
  <c r="D117" i="2"/>
  <c r="C112" i="2"/>
  <c r="D118" i="2" s="1"/>
  <c r="C127" i="2"/>
  <c r="H105" i="1"/>
  <c r="I105" i="1"/>
  <c r="J105" i="1"/>
  <c r="K105" i="1"/>
  <c r="L105" i="1"/>
  <c r="N105" i="1"/>
  <c r="T105" i="1" s="1"/>
  <c r="O105" i="1"/>
  <c r="U105" i="1" s="1"/>
  <c r="P105" i="1"/>
  <c r="V105" i="1" s="1"/>
  <c r="R105" i="1"/>
  <c r="X105" i="1"/>
  <c r="H106" i="1"/>
  <c r="N110" i="1" s="1"/>
  <c r="T110" i="1" s="1"/>
  <c r="I106" i="1"/>
  <c r="J106" i="1"/>
  <c r="K106" i="1"/>
  <c r="L106" i="1"/>
  <c r="O106" i="1"/>
  <c r="U106" i="1" s="1"/>
  <c r="P106" i="1"/>
  <c r="V106" i="1" s="1"/>
  <c r="R106" i="1"/>
  <c r="X106" i="1"/>
  <c r="H107" i="1"/>
  <c r="I107" i="1"/>
  <c r="O111" i="1" s="1"/>
  <c r="U111" i="1" s="1"/>
  <c r="J107" i="1"/>
  <c r="K107" i="1"/>
  <c r="L107" i="1"/>
  <c r="P107" i="1"/>
  <c r="V107" i="1" s="1"/>
  <c r="R107" i="1"/>
  <c r="X107" i="1" s="1"/>
  <c r="H108" i="1"/>
  <c r="I108" i="1"/>
  <c r="J108" i="1"/>
  <c r="P112" i="1" s="1"/>
  <c r="V112" i="1" s="1"/>
  <c r="K108" i="1"/>
  <c r="L108" i="1"/>
  <c r="R108" i="1"/>
  <c r="X108" i="1" s="1"/>
  <c r="H109" i="1"/>
  <c r="I109" i="1"/>
  <c r="J109" i="1"/>
  <c r="K109" i="1"/>
  <c r="L109" i="1"/>
  <c r="R109" i="1"/>
  <c r="X109" i="1" s="1"/>
  <c r="H110" i="1"/>
  <c r="I110" i="1"/>
  <c r="J110" i="1"/>
  <c r="K110" i="1"/>
  <c r="L110" i="1"/>
  <c r="R114" i="1" s="1"/>
  <c r="X114" i="1" s="1"/>
  <c r="H111" i="1"/>
  <c r="I111" i="1"/>
  <c r="J111" i="1"/>
  <c r="K111" i="1"/>
  <c r="L111" i="1"/>
  <c r="N111" i="1"/>
  <c r="T111" i="1" s="1"/>
  <c r="H112" i="1"/>
  <c r="I112" i="1"/>
  <c r="J112" i="1"/>
  <c r="K112" i="1"/>
  <c r="L112" i="1"/>
  <c r="O112" i="1"/>
  <c r="U112" i="1" s="1"/>
  <c r="H113" i="1"/>
  <c r="I113" i="1"/>
  <c r="J113" i="1"/>
  <c r="K113" i="1"/>
  <c r="Q114" i="1" s="1"/>
  <c r="L113" i="1"/>
  <c r="N113" i="1"/>
  <c r="T113" i="1" s="1"/>
  <c r="P113" i="1"/>
  <c r="V113" i="1" s="1"/>
  <c r="H114" i="1"/>
  <c r="N118" i="1" s="1"/>
  <c r="T118" i="1" s="1"/>
  <c r="I114" i="1"/>
  <c r="J114" i="1"/>
  <c r="K114" i="1"/>
  <c r="L114" i="1"/>
  <c r="O114" i="1"/>
  <c r="U114" i="1" s="1"/>
  <c r="H115" i="1"/>
  <c r="I115" i="1"/>
  <c r="O119" i="1" s="1"/>
  <c r="U119" i="1" s="1"/>
  <c r="J115" i="1"/>
  <c r="K115" i="1"/>
  <c r="L115" i="1"/>
  <c r="P115" i="1"/>
  <c r="V115" i="1" s="1"/>
  <c r="R115" i="1"/>
  <c r="X115" i="1" s="1"/>
  <c r="H116" i="1"/>
  <c r="I116" i="1"/>
  <c r="J116" i="1"/>
  <c r="P120" i="1" s="1"/>
  <c r="V120" i="1" s="1"/>
  <c r="K116" i="1"/>
  <c r="L116" i="1"/>
  <c r="H117" i="1"/>
  <c r="I117" i="1"/>
  <c r="J117" i="1"/>
  <c r="K117" i="1"/>
  <c r="L117" i="1"/>
  <c r="R117" i="1"/>
  <c r="X117" i="1" s="1"/>
  <c r="H118" i="1"/>
  <c r="I118" i="1"/>
  <c r="J118" i="1"/>
  <c r="K118" i="1"/>
  <c r="L118" i="1"/>
  <c r="R122" i="1" s="1"/>
  <c r="X122" i="1" s="1"/>
  <c r="H119" i="1"/>
  <c r="I119" i="1"/>
  <c r="J119" i="1"/>
  <c r="K119" i="1"/>
  <c r="L119" i="1"/>
  <c r="N119" i="1"/>
  <c r="T119" i="1" s="1"/>
  <c r="H120" i="1"/>
  <c r="I120" i="1"/>
  <c r="J120" i="1"/>
  <c r="K120" i="1"/>
  <c r="L120" i="1"/>
  <c r="O120" i="1"/>
  <c r="U120" i="1" s="1"/>
  <c r="H121" i="1"/>
  <c r="I121" i="1"/>
  <c r="J121" i="1"/>
  <c r="K121" i="1"/>
  <c r="Q124" i="1" s="1"/>
  <c r="L121" i="1"/>
  <c r="N121" i="1"/>
  <c r="T121" i="1" s="1"/>
  <c r="P121" i="1"/>
  <c r="V121" i="1" s="1"/>
  <c r="H122" i="1"/>
  <c r="N126" i="1" s="1"/>
  <c r="T126" i="1" s="1"/>
  <c r="I122" i="1"/>
  <c r="J122" i="1"/>
  <c r="K122" i="1"/>
  <c r="L122" i="1"/>
  <c r="O122" i="1"/>
  <c r="U122" i="1" s="1"/>
  <c r="H123" i="1"/>
  <c r="I123" i="1"/>
  <c r="O127" i="1" s="1"/>
  <c r="U127" i="1" s="1"/>
  <c r="J123" i="1"/>
  <c r="K123" i="1"/>
  <c r="L123" i="1"/>
  <c r="P123" i="1"/>
  <c r="V123" i="1" s="1"/>
  <c r="R123" i="1"/>
  <c r="X123" i="1" s="1"/>
  <c r="H124" i="1"/>
  <c r="I124" i="1"/>
  <c r="J124" i="1"/>
  <c r="P128" i="1" s="1"/>
  <c r="V128" i="1" s="1"/>
  <c r="K124" i="1"/>
  <c r="L124" i="1"/>
  <c r="H125" i="1"/>
  <c r="I125" i="1"/>
  <c r="J125" i="1"/>
  <c r="K125" i="1"/>
  <c r="L125" i="1"/>
  <c r="R125" i="1"/>
  <c r="X125" i="1" s="1"/>
  <c r="H126" i="1"/>
  <c r="I126" i="1"/>
  <c r="J126" i="1"/>
  <c r="K126" i="1"/>
  <c r="L126" i="1"/>
  <c r="R129" i="1" s="1"/>
  <c r="X129" i="1" s="1"/>
  <c r="H127" i="1"/>
  <c r="I127" i="1"/>
  <c r="J127" i="1"/>
  <c r="K127" i="1"/>
  <c r="Q133" i="1" s="1"/>
  <c r="L127" i="1"/>
  <c r="N127" i="1"/>
  <c r="T127" i="1" s="1"/>
  <c r="H128" i="1"/>
  <c r="I128" i="1"/>
  <c r="J128" i="1"/>
  <c r="K128" i="1"/>
  <c r="Q134" i="1" s="1"/>
  <c r="L128" i="1"/>
  <c r="O128" i="1"/>
  <c r="U128" i="1" s="1"/>
  <c r="H129" i="1"/>
  <c r="I129" i="1"/>
  <c r="J129" i="1"/>
  <c r="K129" i="1"/>
  <c r="L129" i="1"/>
  <c r="N129" i="1"/>
  <c r="T129" i="1" s="1"/>
  <c r="P129" i="1"/>
  <c r="V129" i="1" s="1"/>
  <c r="C111" i="1"/>
  <c r="D111" i="1"/>
  <c r="F111" i="1"/>
  <c r="C127" i="1"/>
  <c r="D127" i="1"/>
  <c r="F127" i="1"/>
  <c r="B127" i="1"/>
  <c r="B111" i="1"/>
  <c r="B91" i="1"/>
  <c r="Q130" i="1" l="1"/>
  <c r="Q116" i="1"/>
  <c r="Q129" i="1"/>
  <c r="Q131" i="1"/>
  <c r="Q122" i="1"/>
  <c r="Q132" i="1"/>
  <c r="Q121" i="1"/>
  <c r="Q113" i="1"/>
  <c r="O129" i="1"/>
  <c r="U129" i="1" s="1"/>
  <c r="N128" i="1"/>
  <c r="T128" i="1" s="1"/>
  <c r="R124" i="1"/>
  <c r="X124" i="1" s="1"/>
  <c r="Q123" i="1"/>
  <c r="P122" i="1"/>
  <c r="V122" i="1" s="1"/>
  <c r="O121" i="1"/>
  <c r="U121" i="1" s="1"/>
  <c r="N120" i="1"/>
  <c r="T120" i="1" s="1"/>
  <c r="R116" i="1"/>
  <c r="X116" i="1" s="1"/>
  <c r="Q115" i="1"/>
  <c r="P114" i="1"/>
  <c r="V114" i="1" s="1"/>
  <c r="O113" i="1"/>
  <c r="U113" i="1" s="1"/>
  <c r="N112" i="1"/>
  <c r="T112" i="1" s="1"/>
  <c r="R126" i="1"/>
  <c r="X126" i="1" s="1"/>
  <c r="Q125" i="1"/>
  <c r="P124" i="1"/>
  <c r="V124" i="1" s="1"/>
  <c r="O123" i="1"/>
  <c r="U123" i="1" s="1"/>
  <c r="N122" i="1"/>
  <c r="T122" i="1" s="1"/>
  <c r="R118" i="1"/>
  <c r="X118" i="1" s="1"/>
  <c r="Q117" i="1"/>
  <c r="P116" i="1"/>
  <c r="V116" i="1" s="1"/>
  <c r="O115" i="1"/>
  <c r="U115" i="1" s="1"/>
  <c r="N114" i="1"/>
  <c r="T114" i="1" s="1"/>
  <c r="R110" i="1"/>
  <c r="X110" i="1" s="1"/>
  <c r="Q109" i="1"/>
  <c r="P108" i="1"/>
  <c r="V108" i="1" s="1"/>
  <c r="O107" i="1"/>
  <c r="U107" i="1" s="1"/>
  <c r="N106" i="1"/>
  <c r="T106" i="1" s="1"/>
  <c r="R127" i="1"/>
  <c r="X127" i="1" s="1"/>
  <c r="Q126" i="1"/>
  <c r="P125" i="1"/>
  <c r="V125" i="1" s="1"/>
  <c r="O124" i="1"/>
  <c r="U124" i="1" s="1"/>
  <c r="N123" i="1"/>
  <c r="T123" i="1" s="1"/>
  <c r="R119" i="1"/>
  <c r="X119" i="1" s="1"/>
  <c r="Q118" i="1"/>
  <c r="P117" i="1"/>
  <c r="V117" i="1" s="1"/>
  <c r="O116" i="1"/>
  <c r="U116" i="1" s="1"/>
  <c r="N115" i="1"/>
  <c r="T115" i="1" s="1"/>
  <c r="R111" i="1"/>
  <c r="X111" i="1" s="1"/>
  <c r="P109" i="1"/>
  <c r="V109" i="1" s="1"/>
  <c r="O108" i="1"/>
  <c r="U108" i="1" s="1"/>
  <c r="N107" i="1"/>
  <c r="T107" i="1" s="1"/>
  <c r="R128" i="1"/>
  <c r="X128" i="1" s="1"/>
  <c r="Q127" i="1"/>
  <c r="P126" i="1"/>
  <c r="V126" i="1" s="1"/>
  <c r="O125" i="1"/>
  <c r="U125" i="1" s="1"/>
  <c r="N124" i="1"/>
  <c r="T124" i="1" s="1"/>
  <c r="R120" i="1"/>
  <c r="X120" i="1" s="1"/>
  <c r="Q119" i="1"/>
  <c r="P118" i="1"/>
  <c r="V118" i="1" s="1"/>
  <c r="O117" i="1"/>
  <c r="U117" i="1" s="1"/>
  <c r="N116" i="1"/>
  <c r="T116" i="1" s="1"/>
  <c r="R112" i="1"/>
  <c r="X112" i="1" s="1"/>
  <c r="Q111" i="1"/>
  <c r="P110" i="1"/>
  <c r="V110" i="1" s="1"/>
  <c r="O109" i="1"/>
  <c r="U109" i="1" s="1"/>
  <c r="N108" i="1"/>
  <c r="T108" i="1" s="1"/>
  <c r="Q128" i="1"/>
  <c r="P127" i="1"/>
  <c r="V127" i="1" s="1"/>
  <c r="O126" i="1"/>
  <c r="U126" i="1" s="1"/>
  <c r="N125" i="1"/>
  <c r="T125" i="1" s="1"/>
  <c r="R121" i="1"/>
  <c r="X121" i="1" s="1"/>
  <c r="Q120" i="1"/>
  <c r="P119" i="1"/>
  <c r="V119" i="1" s="1"/>
  <c r="O118" i="1"/>
  <c r="U118" i="1" s="1"/>
  <c r="N117" i="1"/>
  <c r="T117" i="1" s="1"/>
  <c r="R113" i="1"/>
  <c r="X113" i="1" s="1"/>
  <c r="Q112" i="1"/>
  <c r="P111" i="1"/>
  <c r="V111" i="1" s="1"/>
  <c r="O110" i="1"/>
  <c r="U110" i="1" s="1"/>
  <c r="N109" i="1"/>
  <c r="T109" i="1" s="1"/>
  <c r="H96" i="1"/>
  <c r="I96" i="1"/>
  <c r="J96" i="1"/>
  <c r="K96" i="1"/>
  <c r="L96" i="1"/>
  <c r="R97" i="1" s="1"/>
  <c r="X97" i="1" s="1"/>
  <c r="O96" i="1"/>
  <c r="U96" i="1" s="1"/>
  <c r="P96" i="1"/>
  <c r="V96" i="1" s="1"/>
  <c r="H97" i="1"/>
  <c r="N101" i="1" s="1"/>
  <c r="T101" i="1" s="1"/>
  <c r="I97" i="1"/>
  <c r="J97" i="1"/>
  <c r="K97" i="1"/>
  <c r="L97" i="1"/>
  <c r="O97" i="1"/>
  <c r="U97" i="1" s="1"/>
  <c r="P97" i="1"/>
  <c r="V97" i="1" s="1"/>
  <c r="H98" i="1"/>
  <c r="N104" i="1" s="1"/>
  <c r="T104" i="1" s="1"/>
  <c r="I98" i="1"/>
  <c r="O102" i="1" s="1"/>
  <c r="U102" i="1" s="1"/>
  <c r="J98" i="1"/>
  <c r="K98" i="1"/>
  <c r="L98" i="1"/>
  <c r="P98" i="1"/>
  <c r="V98" i="1" s="1"/>
  <c r="R98" i="1"/>
  <c r="X98" i="1" s="1"/>
  <c r="H99" i="1"/>
  <c r="I99" i="1"/>
  <c r="J99" i="1"/>
  <c r="P103" i="1" s="1"/>
  <c r="V103" i="1" s="1"/>
  <c r="K99" i="1"/>
  <c r="L99" i="1"/>
  <c r="R99" i="1"/>
  <c r="X99" i="1" s="1"/>
  <c r="H100" i="1"/>
  <c r="I100" i="1"/>
  <c r="J100" i="1"/>
  <c r="K100" i="1"/>
  <c r="L100" i="1"/>
  <c r="R100" i="1"/>
  <c r="X100" i="1" s="1"/>
  <c r="H101" i="1"/>
  <c r="I101" i="1"/>
  <c r="J101" i="1"/>
  <c r="K101" i="1"/>
  <c r="L101" i="1"/>
  <c r="R104" i="1" s="1"/>
  <c r="X104" i="1" s="1"/>
  <c r="H102" i="1"/>
  <c r="I102" i="1"/>
  <c r="J102" i="1"/>
  <c r="K102" i="1"/>
  <c r="Q108" i="1" s="1"/>
  <c r="L102" i="1"/>
  <c r="N102" i="1"/>
  <c r="T102" i="1" s="1"/>
  <c r="H103" i="1"/>
  <c r="I103" i="1"/>
  <c r="J103" i="1"/>
  <c r="K103" i="1"/>
  <c r="L103" i="1"/>
  <c r="O103" i="1"/>
  <c r="U103" i="1" s="1"/>
  <c r="H104" i="1"/>
  <c r="I104" i="1"/>
  <c r="J104" i="1"/>
  <c r="K104" i="1"/>
  <c r="Q110" i="1" s="1"/>
  <c r="L104" i="1"/>
  <c r="P104" i="1"/>
  <c r="V104" i="1" s="1"/>
  <c r="Q105" i="1" l="1"/>
  <c r="Q104" i="1"/>
  <c r="Q106" i="1"/>
  <c r="Q107" i="1"/>
  <c r="N103" i="1"/>
  <c r="T103" i="1" s="1"/>
  <c r="O98" i="1"/>
  <c r="U98" i="1" s="1"/>
  <c r="R102" i="1"/>
  <c r="X102" i="1" s="1"/>
  <c r="Q101" i="1"/>
  <c r="P100" i="1"/>
  <c r="V100" i="1" s="1"/>
  <c r="O99" i="1"/>
  <c r="U99" i="1" s="1"/>
  <c r="R101" i="1"/>
  <c r="X101" i="1" s="1"/>
  <c r="P99" i="1"/>
  <c r="V99" i="1" s="1"/>
  <c r="R103" i="1"/>
  <c r="X103" i="1" s="1"/>
  <c r="Q102" i="1"/>
  <c r="P101" i="1"/>
  <c r="V101" i="1" s="1"/>
  <c r="O100" i="1"/>
  <c r="U100" i="1" s="1"/>
  <c r="N99" i="1"/>
  <c r="T99" i="1" s="1"/>
  <c r="P102" i="1"/>
  <c r="V102" i="1" s="1"/>
  <c r="O101" i="1"/>
  <c r="U101" i="1" s="1"/>
  <c r="N100" i="1"/>
  <c r="T100" i="1" s="1"/>
  <c r="R96" i="1"/>
  <c r="X96" i="1" s="1"/>
  <c r="O104" i="1"/>
  <c r="U104" i="1" s="1"/>
  <c r="Q103" i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  <c r="F3" i="3"/>
  <c r="F4" i="3"/>
  <c r="F5" i="3"/>
  <c r="F6" i="3"/>
  <c r="F7" i="3"/>
  <c r="F8" i="3"/>
  <c r="F9" i="3"/>
  <c r="H94" i="1"/>
  <c r="I94" i="1"/>
  <c r="J94" i="1"/>
  <c r="K94" i="1"/>
  <c r="Q100" i="1" s="1"/>
  <c r="L94" i="1"/>
  <c r="R95" i="1" s="1"/>
  <c r="X95" i="1" s="1"/>
  <c r="O94" i="1"/>
  <c r="U94" i="1" s="1"/>
  <c r="P94" i="1"/>
  <c r="V94" i="1" s="1"/>
  <c r="H95" i="1"/>
  <c r="I95" i="1"/>
  <c r="J95" i="1"/>
  <c r="K95" i="1"/>
  <c r="L95" i="1"/>
  <c r="O95" i="1"/>
  <c r="U95" i="1" s="1"/>
  <c r="P95" i="1"/>
  <c r="V95" i="1" s="1"/>
  <c r="R94" i="1" l="1"/>
  <c r="X94" i="1" s="1"/>
  <c r="H89" i="1" l="1"/>
  <c r="I89" i="1"/>
  <c r="O90" i="1" s="1"/>
  <c r="U90" i="1" s="1"/>
  <c r="J89" i="1"/>
  <c r="K89" i="1"/>
  <c r="Q95" i="1" s="1"/>
  <c r="L89" i="1"/>
  <c r="N89" i="1"/>
  <c r="T89" i="1" s="1"/>
  <c r="P89" i="1"/>
  <c r="V89" i="1" s="1"/>
  <c r="R89" i="1"/>
  <c r="X89" i="1"/>
  <c r="H90" i="1"/>
  <c r="I90" i="1"/>
  <c r="J90" i="1"/>
  <c r="K90" i="1"/>
  <c r="L90" i="1"/>
  <c r="R90" i="1" s="1"/>
  <c r="X90" i="1" s="1"/>
  <c r="N90" i="1"/>
  <c r="T90" i="1" s="1"/>
  <c r="P90" i="1"/>
  <c r="V90" i="1" s="1"/>
  <c r="H91" i="1"/>
  <c r="I91" i="1"/>
  <c r="O93" i="1" s="1"/>
  <c r="U93" i="1" s="1"/>
  <c r="J91" i="1"/>
  <c r="P93" i="1" s="1"/>
  <c r="V93" i="1" s="1"/>
  <c r="K91" i="1"/>
  <c r="L91" i="1"/>
  <c r="R91" i="1"/>
  <c r="X91" i="1" s="1"/>
  <c r="H92" i="1"/>
  <c r="N98" i="1" s="1"/>
  <c r="T98" i="1" s="1"/>
  <c r="I92" i="1"/>
  <c r="J92" i="1"/>
  <c r="K92" i="1"/>
  <c r="Q98" i="1" s="1"/>
  <c r="L92" i="1"/>
  <c r="R93" i="1" s="1"/>
  <c r="X93" i="1" s="1"/>
  <c r="H93" i="1"/>
  <c r="I93" i="1"/>
  <c r="J93" i="1"/>
  <c r="K93" i="1"/>
  <c r="Q99" i="1" s="1"/>
  <c r="L93" i="1"/>
  <c r="N93" i="1"/>
  <c r="T93" i="1" s="1"/>
  <c r="C91" i="1"/>
  <c r="D91" i="1"/>
  <c r="F91" i="1"/>
  <c r="Q97" i="1" l="1"/>
  <c r="Q96" i="1"/>
  <c r="N92" i="1"/>
  <c r="T92" i="1" s="1"/>
  <c r="N96" i="1"/>
  <c r="T96" i="1" s="1"/>
  <c r="N97" i="1"/>
  <c r="T97" i="1" s="1"/>
  <c r="N94" i="1"/>
  <c r="T94" i="1" s="1"/>
  <c r="N95" i="1"/>
  <c r="T95" i="1" s="1"/>
  <c r="O89" i="1"/>
  <c r="U89" i="1" s="1"/>
  <c r="R92" i="1"/>
  <c r="X92" i="1" s="1"/>
  <c r="P91" i="1"/>
  <c r="V91" i="1" s="1"/>
  <c r="P92" i="1"/>
  <c r="V92" i="1" s="1"/>
  <c r="O91" i="1"/>
  <c r="U91" i="1" s="1"/>
  <c r="O92" i="1"/>
  <c r="U92" i="1" s="1"/>
  <c r="N91" i="1"/>
  <c r="T91" i="1" s="1"/>
  <c r="H87" i="1"/>
  <c r="H84" i="1"/>
  <c r="I84" i="1"/>
  <c r="O88" i="1" s="1"/>
  <c r="U88" i="1" s="1"/>
  <c r="J84" i="1"/>
  <c r="K84" i="1"/>
  <c r="L84" i="1"/>
  <c r="N84" i="1"/>
  <c r="T84" i="1" s="1"/>
  <c r="P84" i="1"/>
  <c r="V84" i="1" s="1"/>
  <c r="R84" i="1"/>
  <c r="X84" i="1" s="1"/>
  <c r="H85" i="1"/>
  <c r="N87" i="1" s="1"/>
  <c r="T87" i="1" s="1"/>
  <c r="I85" i="1"/>
  <c r="J85" i="1"/>
  <c r="P87" i="1" s="1"/>
  <c r="V87" i="1" s="1"/>
  <c r="K85" i="1"/>
  <c r="Q91" i="1" s="1"/>
  <c r="L85" i="1"/>
  <c r="R85" i="1" s="1"/>
  <c r="X85" i="1" s="1"/>
  <c r="H86" i="1"/>
  <c r="I86" i="1"/>
  <c r="O87" i="1" s="1"/>
  <c r="U87" i="1" s="1"/>
  <c r="J86" i="1"/>
  <c r="K86" i="1"/>
  <c r="L86" i="1"/>
  <c r="N86" i="1"/>
  <c r="T86" i="1" s="1"/>
  <c r="R86" i="1"/>
  <c r="X86" i="1" s="1"/>
  <c r="I87" i="1"/>
  <c r="J87" i="1"/>
  <c r="P88" i="1" s="1"/>
  <c r="V88" i="1" s="1"/>
  <c r="K87" i="1"/>
  <c r="Q93" i="1" s="1"/>
  <c r="L87" i="1"/>
  <c r="H88" i="1"/>
  <c r="I88" i="1"/>
  <c r="J88" i="1"/>
  <c r="K88" i="1"/>
  <c r="Q94" i="1" s="1"/>
  <c r="L88" i="1"/>
  <c r="N88" i="1"/>
  <c r="T88" i="1" s="1"/>
  <c r="C87" i="1"/>
  <c r="D87" i="1"/>
  <c r="F87" i="1"/>
  <c r="B87" i="1"/>
  <c r="Q92" i="1" l="1"/>
  <c r="Q90" i="1"/>
  <c r="R87" i="1"/>
  <c r="X87" i="1" s="1"/>
  <c r="P85" i="1"/>
  <c r="V85" i="1" s="1"/>
  <c r="O84" i="1"/>
  <c r="U84" i="1" s="1"/>
  <c r="R88" i="1"/>
  <c r="X88" i="1" s="1"/>
  <c r="P86" i="1"/>
  <c r="V86" i="1" s="1"/>
  <c r="O85" i="1"/>
  <c r="U85" i="1" s="1"/>
  <c r="O86" i="1"/>
  <c r="U86" i="1" s="1"/>
  <c r="N85" i="1"/>
  <c r="T85" i="1" s="1"/>
  <c r="N9" i="1"/>
  <c r="O9" i="1"/>
  <c r="P9" i="1"/>
  <c r="R9" i="1"/>
  <c r="N10" i="1"/>
  <c r="O10" i="1"/>
  <c r="P10" i="1"/>
  <c r="R10" i="1"/>
  <c r="N11" i="1"/>
  <c r="O11" i="1"/>
  <c r="P11" i="1"/>
  <c r="R11" i="1"/>
  <c r="N12" i="1"/>
  <c r="O12" i="1"/>
  <c r="P12" i="1"/>
  <c r="R12" i="1"/>
  <c r="N13" i="1"/>
  <c r="O13" i="1"/>
  <c r="P13" i="1"/>
  <c r="R13" i="1"/>
  <c r="N14" i="1"/>
  <c r="O14" i="1"/>
  <c r="P14" i="1"/>
  <c r="R14" i="1"/>
  <c r="N15" i="1"/>
  <c r="O15" i="1"/>
  <c r="P15" i="1"/>
  <c r="R15" i="1"/>
  <c r="N16" i="1"/>
  <c r="O16" i="1"/>
  <c r="P16" i="1"/>
  <c r="R16" i="1"/>
  <c r="N17" i="1"/>
  <c r="O17" i="1"/>
  <c r="P17" i="1"/>
  <c r="R17" i="1"/>
  <c r="N18" i="1"/>
  <c r="O18" i="1"/>
  <c r="P18" i="1"/>
  <c r="R18" i="1"/>
  <c r="N19" i="1"/>
  <c r="O19" i="1"/>
  <c r="P19" i="1"/>
  <c r="R19" i="1"/>
  <c r="N20" i="1"/>
  <c r="O20" i="1"/>
  <c r="P20" i="1"/>
  <c r="R20" i="1"/>
  <c r="N21" i="1"/>
  <c r="O21" i="1"/>
  <c r="P21" i="1"/>
  <c r="R21" i="1"/>
  <c r="N22" i="1"/>
  <c r="O22" i="1"/>
  <c r="P22" i="1"/>
  <c r="R22" i="1"/>
  <c r="N23" i="1"/>
  <c r="O23" i="1"/>
  <c r="P23" i="1"/>
  <c r="R23" i="1"/>
  <c r="N24" i="1"/>
  <c r="O24" i="1"/>
  <c r="P24" i="1"/>
  <c r="R24" i="1"/>
  <c r="N25" i="1"/>
  <c r="O25" i="1"/>
  <c r="P25" i="1"/>
  <c r="R25" i="1"/>
  <c r="N26" i="1"/>
  <c r="O26" i="1"/>
  <c r="P26" i="1"/>
  <c r="R26" i="1"/>
  <c r="N27" i="1"/>
  <c r="O27" i="1"/>
  <c r="P27" i="1"/>
  <c r="R27" i="1"/>
  <c r="N28" i="1"/>
  <c r="O28" i="1"/>
  <c r="P28" i="1"/>
  <c r="R28" i="1"/>
  <c r="N29" i="1"/>
  <c r="O29" i="1"/>
  <c r="P29" i="1"/>
  <c r="R29" i="1"/>
  <c r="N30" i="1"/>
  <c r="O30" i="1"/>
  <c r="P30" i="1"/>
  <c r="R30" i="1"/>
  <c r="N31" i="1"/>
  <c r="O31" i="1"/>
  <c r="P31" i="1"/>
  <c r="R31" i="1"/>
  <c r="N32" i="1"/>
  <c r="O32" i="1"/>
  <c r="P32" i="1"/>
  <c r="R32" i="1"/>
  <c r="N33" i="1"/>
  <c r="O33" i="1"/>
  <c r="P33" i="1"/>
  <c r="R33" i="1"/>
  <c r="N34" i="1"/>
  <c r="O34" i="1"/>
  <c r="P34" i="1"/>
  <c r="R34" i="1"/>
  <c r="N35" i="1"/>
  <c r="O35" i="1"/>
  <c r="P35" i="1"/>
  <c r="R35" i="1"/>
  <c r="N36" i="1"/>
  <c r="O36" i="1"/>
  <c r="P36" i="1"/>
  <c r="R36" i="1"/>
  <c r="N37" i="1"/>
  <c r="O37" i="1"/>
  <c r="P37" i="1"/>
  <c r="R37" i="1"/>
  <c r="N38" i="1"/>
  <c r="O38" i="1"/>
  <c r="P38" i="1"/>
  <c r="R38" i="1"/>
  <c r="N39" i="1"/>
  <c r="O39" i="1"/>
  <c r="P39" i="1"/>
  <c r="R39" i="1"/>
  <c r="N40" i="1"/>
  <c r="O40" i="1"/>
  <c r="P40" i="1"/>
  <c r="R40" i="1"/>
  <c r="N41" i="1"/>
  <c r="O41" i="1"/>
  <c r="P41" i="1"/>
  <c r="R41" i="1"/>
  <c r="N42" i="1"/>
  <c r="O42" i="1"/>
  <c r="P42" i="1"/>
  <c r="R42" i="1"/>
  <c r="N43" i="1"/>
  <c r="O43" i="1"/>
  <c r="P43" i="1"/>
  <c r="R43" i="1"/>
  <c r="N44" i="1"/>
  <c r="O44" i="1"/>
  <c r="P44" i="1"/>
  <c r="R44" i="1"/>
  <c r="N45" i="1"/>
  <c r="O45" i="1"/>
  <c r="P45" i="1"/>
  <c r="R45" i="1"/>
  <c r="N46" i="1"/>
  <c r="O46" i="1"/>
  <c r="P46" i="1"/>
  <c r="R46" i="1"/>
  <c r="N47" i="1"/>
  <c r="O47" i="1"/>
  <c r="P47" i="1"/>
  <c r="R47" i="1"/>
  <c r="N48" i="1"/>
  <c r="O48" i="1"/>
  <c r="P48" i="1"/>
  <c r="R48" i="1"/>
  <c r="N49" i="1"/>
  <c r="O49" i="1"/>
  <c r="P49" i="1"/>
  <c r="R49" i="1"/>
  <c r="N50" i="1"/>
  <c r="O50" i="1"/>
  <c r="P50" i="1"/>
  <c r="R50" i="1"/>
  <c r="N51" i="1"/>
  <c r="O51" i="1"/>
  <c r="P51" i="1"/>
  <c r="R51" i="1"/>
  <c r="N52" i="1"/>
  <c r="O52" i="1"/>
  <c r="P52" i="1"/>
  <c r="R52" i="1"/>
  <c r="N53" i="1"/>
  <c r="O53" i="1"/>
  <c r="P53" i="1"/>
  <c r="R53" i="1"/>
  <c r="N54" i="1"/>
  <c r="O54" i="1"/>
  <c r="P54" i="1"/>
  <c r="R54" i="1"/>
  <c r="N55" i="1"/>
  <c r="O55" i="1"/>
  <c r="P55" i="1"/>
  <c r="R55" i="1"/>
  <c r="N56" i="1"/>
  <c r="O56" i="1"/>
  <c r="P56" i="1"/>
  <c r="R56" i="1"/>
  <c r="N57" i="1"/>
  <c r="O57" i="1"/>
  <c r="P57" i="1"/>
  <c r="R57" i="1"/>
  <c r="N58" i="1"/>
  <c r="O58" i="1"/>
  <c r="P58" i="1"/>
  <c r="R58" i="1"/>
  <c r="N59" i="1"/>
  <c r="O59" i="1"/>
  <c r="P59" i="1"/>
  <c r="R59" i="1"/>
  <c r="N60" i="1"/>
  <c r="O60" i="1"/>
  <c r="P60" i="1"/>
  <c r="R60" i="1"/>
  <c r="N61" i="1"/>
  <c r="O61" i="1"/>
  <c r="P61" i="1"/>
  <c r="R61" i="1"/>
  <c r="N62" i="1"/>
  <c r="O62" i="1"/>
  <c r="P62" i="1"/>
  <c r="R62" i="1"/>
  <c r="N63" i="1"/>
  <c r="O63" i="1"/>
  <c r="P63" i="1"/>
  <c r="R63" i="1"/>
  <c r="N64" i="1"/>
  <c r="O64" i="1"/>
  <c r="P64" i="1"/>
  <c r="R64" i="1"/>
  <c r="N65" i="1"/>
  <c r="O65" i="1"/>
  <c r="P65" i="1"/>
  <c r="R65" i="1"/>
  <c r="N66" i="1"/>
  <c r="O66" i="1"/>
  <c r="P66" i="1"/>
  <c r="R66" i="1"/>
  <c r="N67" i="1"/>
  <c r="O67" i="1"/>
  <c r="P67" i="1"/>
  <c r="R67" i="1"/>
  <c r="N68" i="1"/>
  <c r="O68" i="1"/>
  <c r="P68" i="1"/>
  <c r="R68" i="1"/>
  <c r="N69" i="1"/>
  <c r="O69" i="1"/>
  <c r="P69" i="1"/>
  <c r="R69" i="1"/>
  <c r="N70" i="1"/>
  <c r="O70" i="1"/>
  <c r="P70" i="1"/>
  <c r="R70" i="1"/>
  <c r="N71" i="1"/>
  <c r="O71" i="1"/>
  <c r="P71" i="1"/>
  <c r="R71" i="1"/>
  <c r="N72" i="1"/>
  <c r="O72" i="1"/>
  <c r="P72" i="1"/>
  <c r="R72" i="1"/>
  <c r="N73" i="1"/>
  <c r="O73" i="1"/>
  <c r="P73" i="1"/>
  <c r="R73" i="1"/>
  <c r="N74" i="1"/>
  <c r="O74" i="1"/>
  <c r="P74" i="1"/>
  <c r="R74" i="1"/>
  <c r="N75" i="1"/>
  <c r="O75" i="1"/>
  <c r="P75" i="1"/>
  <c r="R75" i="1"/>
  <c r="N76" i="1"/>
  <c r="O76" i="1"/>
  <c r="P76" i="1"/>
  <c r="R76" i="1"/>
  <c r="N77" i="1"/>
  <c r="O77" i="1"/>
  <c r="P77" i="1"/>
  <c r="R77" i="1"/>
  <c r="N78" i="1"/>
  <c r="O78" i="1"/>
  <c r="P78" i="1"/>
  <c r="R78" i="1"/>
  <c r="N79" i="1"/>
  <c r="O79" i="1"/>
  <c r="P79" i="1"/>
  <c r="R79" i="1"/>
  <c r="N80" i="1"/>
  <c r="O80" i="1"/>
  <c r="U80" i="1" s="1"/>
  <c r="P80" i="1"/>
  <c r="R80" i="1"/>
  <c r="N81" i="1"/>
  <c r="O81" i="1"/>
  <c r="P81" i="1"/>
  <c r="R81" i="1"/>
  <c r="N82" i="1"/>
  <c r="O82" i="1"/>
  <c r="P82" i="1"/>
  <c r="V82" i="1" s="1"/>
  <c r="R82" i="1"/>
  <c r="O83" i="1"/>
  <c r="P83" i="1"/>
  <c r="R83" i="1"/>
  <c r="N83" i="1"/>
  <c r="T80" i="1"/>
  <c r="U81" i="1"/>
  <c r="V81" i="1"/>
  <c r="X82" i="1"/>
  <c r="H80" i="1"/>
  <c r="I80" i="1"/>
  <c r="J80" i="1"/>
  <c r="K80" i="1"/>
  <c r="Q86" i="1" s="1"/>
  <c r="L80" i="1"/>
  <c r="V80" i="1"/>
  <c r="H81" i="1"/>
  <c r="T82" i="1" s="1"/>
  <c r="I81" i="1"/>
  <c r="J81" i="1"/>
  <c r="K81" i="1"/>
  <c r="Q87" i="1" s="1"/>
  <c r="L81" i="1"/>
  <c r="H82" i="1"/>
  <c r="I82" i="1"/>
  <c r="J82" i="1"/>
  <c r="K82" i="1"/>
  <c r="Q88" i="1" s="1"/>
  <c r="L82" i="1"/>
  <c r="H83" i="1"/>
  <c r="I83" i="1"/>
  <c r="J83" i="1"/>
  <c r="V83" i="1" s="1"/>
  <c r="K83" i="1"/>
  <c r="Q89" i="1" s="1"/>
  <c r="L83" i="1"/>
  <c r="X83" i="1"/>
  <c r="U82" i="1" l="1"/>
  <c r="X81" i="1"/>
  <c r="T81" i="1"/>
  <c r="U83" i="1"/>
  <c r="T83" i="1"/>
  <c r="X80" i="1"/>
  <c r="H76" i="1"/>
  <c r="I76" i="1"/>
  <c r="J76" i="1"/>
  <c r="K76" i="1"/>
  <c r="L76" i="1"/>
  <c r="T76" i="1"/>
  <c r="U76" i="1"/>
  <c r="V76" i="1"/>
  <c r="X76" i="1"/>
  <c r="H77" i="1"/>
  <c r="T79" i="1" s="1"/>
  <c r="I77" i="1"/>
  <c r="J77" i="1"/>
  <c r="K77" i="1"/>
  <c r="Q83" i="1" s="1"/>
  <c r="L77" i="1"/>
  <c r="U77" i="1"/>
  <c r="V77" i="1"/>
  <c r="X77" i="1"/>
  <c r="H78" i="1"/>
  <c r="I78" i="1"/>
  <c r="U79" i="1" s="1"/>
  <c r="J78" i="1"/>
  <c r="V79" i="1" s="1"/>
  <c r="K78" i="1"/>
  <c r="Q84" i="1" s="1"/>
  <c r="L78" i="1"/>
  <c r="V78" i="1"/>
  <c r="X78" i="1"/>
  <c r="H79" i="1"/>
  <c r="I79" i="1"/>
  <c r="J79" i="1"/>
  <c r="K79" i="1"/>
  <c r="L79" i="1"/>
  <c r="X79" i="1"/>
  <c r="Q85" i="1" l="1"/>
  <c r="Q82" i="1"/>
  <c r="U78" i="1"/>
  <c r="T77" i="1"/>
  <c r="T78" i="1"/>
  <c r="H70" i="1"/>
  <c r="I70" i="1"/>
  <c r="J70" i="1"/>
  <c r="K70" i="1"/>
  <c r="L70" i="1"/>
  <c r="T70" i="1"/>
  <c r="U70" i="1"/>
  <c r="V70" i="1"/>
  <c r="X70" i="1"/>
  <c r="H71" i="1"/>
  <c r="T75" i="1" s="1"/>
  <c r="I71" i="1"/>
  <c r="J71" i="1"/>
  <c r="K71" i="1"/>
  <c r="L71" i="1"/>
  <c r="U71" i="1"/>
  <c r="V71" i="1"/>
  <c r="X71" i="1"/>
  <c r="H72" i="1"/>
  <c r="I72" i="1"/>
  <c r="U75" i="1" s="1"/>
  <c r="J72" i="1"/>
  <c r="K72" i="1"/>
  <c r="Q78" i="1" s="1"/>
  <c r="L72" i="1"/>
  <c r="V72" i="1"/>
  <c r="X72" i="1"/>
  <c r="H73" i="1"/>
  <c r="I73" i="1"/>
  <c r="J73" i="1"/>
  <c r="V75" i="1" s="1"/>
  <c r="K73" i="1"/>
  <c r="Q79" i="1" s="1"/>
  <c r="L73" i="1"/>
  <c r="X73" i="1"/>
  <c r="H74" i="1"/>
  <c r="I74" i="1"/>
  <c r="J74" i="1"/>
  <c r="K74" i="1"/>
  <c r="L74" i="1"/>
  <c r="X74" i="1"/>
  <c r="H75" i="1"/>
  <c r="I75" i="1"/>
  <c r="J75" i="1"/>
  <c r="K75" i="1"/>
  <c r="Q81" i="1" s="1"/>
  <c r="L75" i="1"/>
  <c r="X75" i="1" s="1"/>
  <c r="Q77" i="1" l="1"/>
  <c r="Q80" i="1"/>
  <c r="Q76" i="1"/>
  <c r="V73" i="1"/>
  <c r="U72" i="1"/>
  <c r="T71" i="1"/>
  <c r="V74" i="1"/>
  <c r="U73" i="1"/>
  <c r="T72" i="1"/>
  <c r="U74" i="1"/>
  <c r="T73" i="1"/>
  <c r="T74" i="1"/>
  <c r="T10" i="1"/>
  <c r="U10" i="1"/>
  <c r="V10" i="1"/>
  <c r="X10" i="1"/>
  <c r="T11" i="1"/>
  <c r="U11" i="1"/>
  <c r="V11" i="1"/>
  <c r="X11" i="1"/>
  <c r="T12" i="1"/>
  <c r="U12" i="1"/>
  <c r="V12" i="1"/>
  <c r="X12" i="1"/>
  <c r="T13" i="1"/>
  <c r="U13" i="1"/>
  <c r="V13" i="1"/>
  <c r="X13" i="1"/>
  <c r="T14" i="1"/>
  <c r="U14" i="1"/>
  <c r="V14" i="1"/>
  <c r="X14" i="1"/>
  <c r="T15" i="1"/>
  <c r="U15" i="1"/>
  <c r="V15" i="1"/>
  <c r="X15" i="1"/>
  <c r="T16" i="1"/>
  <c r="U16" i="1"/>
  <c r="V16" i="1"/>
  <c r="X16" i="1"/>
  <c r="T17" i="1"/>
  <c r="U17" i="1"/>
  <c r="V17" i="1"/>
  <c r="X17" i="1"/>
  <c r="T18" i="1"/>
  <c r="U18" i="1"/>
  <c r="V18" i="1"/>
  <c r="X18" i="1"/>
  <c r="T19" i="1"/>
  <c r="U19" i="1"/>
  <c r="V19" i="1"/>
  <c r="X19" i="1"/>
  <c r="T20" i="1"/>
  <c r="U20" i="1"/>
  <c r="V20" i="1"/>
  <c r="X20" i="1"/>
  <c r="T21" i="1"/>
  <c r="U21" i="1"/>
  <c r="V21" i="1"/>
  <c r="X21" i="1"/>
  <c r="T22" i="1"/>
  <c r="U22" i="1"/>
  <c r="V22" i="1"/>
  <c r="X22" i="1"/>
  <c r="T23" i="1"/>
  <c r="U23" i="1"/>
  <c r="V23" i="1"/>
  <c r="X23" i="1"/>
  <c r="T24" i="1"/>
  <c r="U24" i="1"/>
  <c r="V24" i="1"/>
  <c r="X24" i="1"/>
  <c r="T25" i="1"/>
  <c r="U25" i="1"/>
  <c r="V25" i="1"/>
  <c r="X25" i="1"/>
  <c r="T26" i="1"/>
  <c r="U26" i="1"/>
  <c r="V26" i="1"/>
  <c r="X26" i="1"/>
  <c r="T27" i="1"/>
  <c r="U27" i="1"/>
  <c r="V27" i="1"/>
  <c r="X27" i="1"/>
  <c r="T28" i="1"/>
  <c r="U28" i="1"/>
  <c r="V28" i="1"/>
  <c r="X28" i="1"/>
  <c r="T29" i="1"/>
  <c r="U29" i="1"/>
  <c r="V29" i="1"/>
  <c r="X29" i="1"/>
  <c r="T30" i="1"/>
  <c r="U30" i="1"/>
  <c r="V30" i="1"/>
  <c r="X30" i="1"/>
  <c r="T31" i="1"/>
  <c r="U31" i="1"/>
  <c r="V31" i="1"/>
  <c r="X31" i="1"/>
  <c r="T32" i="1"/>
  <c r="U32" i="1"/>
  <c r="V32" i="1"/>
  <c r="X32" i="1"/>
  <c r="T33" i="1"/>
  <c r="U33" i="1"/>
  <c r="V33" i="1"/>
  <c r="X33" i="1"/>
  <c r="T34" i="1"/>
  <c r="U34" i="1"/>
  <c r="V34" i="1"/>
  <c r="X34" i="1"/>
  <c r="T35" i="1"/>
  <c r="U35" i="1"/>
  <c r="V35" i="1"/>
  <c r="X35" i="1"/>
  <c r="T36" i="1"/>
  <c r="U36" i="1"/>
  <c r="V36" i="1"/>
  <c r="X36" i="1"/>
  <c r="T37" i="1"/>
  <c r="U37" i="1"/>
  <c r="V37" i="1"/>
  <c r="X37" i="1"/>
  <c r="T38" i="1"/>
  <c r="U38" i="1"/>
  <c r="V38" i="1"/>
  <c r="X38" i="1"/>
  <c r="T39" i="1"/>
  <c r="U39" i="1"/>
  <c r="V39" i="1"/>
  <c r="X39" i="1"/>
  <c r="T40" i="1"/>
  <c r="U40" i="1"/>
  <c r="V40" i="1"/>
  <c r="X40" i="1"/>
  <c r="T41" i="1"/>
  <c r="U41" i="1"/>
  <c r="V41" i="1"/>
  <c r="X41" i="1"/>
  <c r="T42" i="1"/>
  <c r="U42" i="1"/>
  <c r="V42" i="1"/>
  <c r="X42" i="1"/>
  <c r="T43" i="1"/>
  <c r="U43" i="1"/>
  <c r="V43" i="1"/>
  <c r="X43" i="1"/>
  <c r="T44" i="1"/>
  <c r="U44" i="1"/>
  <c r="V44" i="1"/>
  <c r="X44" i="1"/>
  <c r="T45" i="1"/>
  <c r="U45" i="1"/>
  <c r="V45" i="1"/>
  <c r="X45" i="1"/>
  <c r="T46" i="1"/>
  <c r="U46" i="1"/>
  <c r="V46" i="1"/>
  <c r="X46" i="1"/>
  <c r="T47" i="1"/>
  <c r="U47" i="1"/>
  <c r="V47" i="1"/>
  <c r="X47" i="1"/>
  <c r="T48" i="1"/>
  <c r="U48" i="1"/>
  <c r="V48" i="1"/>
  <c r="X48" i="1"/>
  <c r="T49" i="1"/>
  <c r="U49" i="1"/>
  <c r="V49" i="1"/>
  <c r="X49" i="1"/>
  <c r="T50" i="1"/>
  <c r="U50" i="1"/>
  <c r="V50" i="1"/>
  <c r="X50" i="1"/>
  <c r="T51" i="1"/>
  <c r="U51" i="1"/>
  <c r="V51" i="1"/>
  <c r="X51" i="1"/>
  <c r="T52" i="1"/>
  <c r="U52" i="1"/>
  <c r="V52" i="1"/>
  <c r="X52" i="1"/>
  <c r="T53" i="1"/>
  <c r="U53" i="1"/>
  <c r="V53" i="1"/>
  <c r="X53" i="1"/>
  <c r="T54" i="1"/>
  <c r="U54" i="1"/>
  <c r="V54" i="1"/>
  <c r="X54" i="1"/>
  <c r="T55" i="1"/>
  <c r="U55" i="1"/>
  <c r="V55" i="1"/>
  <c r="X55" i="1"/>
  <c r="T56" i="1"/>
  <c r="U56" i="1"/>
  <c r="V56" i="1"/>
  <c r="X56" i="1"/>
  <c r="T57" i="1"/>
  <c r="U57" i="1"/>
  <c r="V57" i="1"/>
  <c r="X57" i="1"/>
  <c r="T58" i="1"/>
  <c r="U58" i="1"/>
  <c r="V58" i="1"/>
  <c r="X58" i="1"/>
  <c r="T59" i="1"/>
  <c r="U59" i="1"/>
  <c r="V59" i="1"/>
  <c r="X59" i="1"/>
  <c r="T60" i="1"/>
  <c r="U60" i="1"/>
  <c r="V60" i="1"/>
  <c r="X60" i="1"/>
  <c r="T61" i="1"/>
  <c r="U61" i="1"/>
  <c r="V61" i="1"/>
  <c r="X61" i="1"/>
  <c r="T62" i="1"/>
  <c r="U62" i="1"/>
  <c r="V62" i="1"/>
  <c r="X62" i="1"/>
  <c r="T63" i="1"/>
  <c r="U63" i="1"/>
  <c r="V63" i="1"/>
  <c r="X63" i="1"/>
  <c r="T64" i="1"/>
  <c r="U64" i="1"/>
  <c r="V64" i="1"/>
  <c r="X64" i="1"/>
  <c r="T65" i="1"/>
  <c r="U65" i="1"/>
  <c r="V65" i="1"/>
  <c r="X65" i="1"/>
  <c r="T66" i="1"/>
  <c r="U66" i="1"/>
  <c r="V66" i="1"/>
  <c r="X66" i="1"/>
  <c r="T67" i="1"/>
  <c r="U67" i="1"/>
  <c r="V67" i="1"/>
  <c r="X67" i="1"/>
  <c r="T68" i="1"/>
  <c r="U68" i="1"/>
  <c r="V68" i="1"/>
  <c r="X68" i="1"/>
  <c r="T69" i="1"/>
  <c r="U69" i="1"/>
  <c r="V69" i="1"/>
  <c r="X69" i="1"/>
  <c r="X9" i="1"/>
  <c r="V9" i="1"/>
  <c r="U9" i="1"/>
  <c r="T9" i="1"/>
  <c r="AF9" i="1"/>
  <c r="L63" i="1"/>
  <c r="L62" i="1"/>
  <c r="H69" i="1"/>
  <c r="I69" i="1"/>
  <c r="J69" i="1"/>
  <c r="K69" i="1"/>
  <c r="Q75" i="1" s="1"/>
  <c r="L69" i="1"/>
  <c r="H3" i="1"/>
  <c r="I3" i="1"/>
  <c r="J3" i="1"/>
  <c r="K3" i="1"/>
  <c r="L3" i="1"/>
  <c r="H4" i="1"/>
  <c r="I4" i="1"/>
  <c r="J4" i="1"/>
  <c r="K4" i="1"/>
  <c r="Q10" i="1" s="1"/>
  <c r="L4" i="1"/>
  <c r="H5" i="1"/>
  <c r="I5" i="1"/>
  <c r="J5" i="1"/>
  <c r="K5" i="1"/>
  <c r="Q11" i="1" s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Q18" i="1" s="1"/>
  <c r="L12" i="1"/>
  <c r="H13" i="1"/>
  <c r="I13" i="1"/>
  <c r="J13" i="1"/>
  <c r="K13" i="1"/>
  <c r="Q19" i="1" s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Q26" i="1" s="1"/>
  <c r="L20" i="1"/>
  <c r="H21" i="1"/>
  <c r="I21" i="1"/>
  <c r="J21" i="1"/>
  <c r="K21" i="1"/>
  <c r="Q27" i="1" s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Q34" i="1" s="1"/>
  <c r="L28" i="1"/>
  <c r="H29" i="1"/>
  <c r="I29" i="1"/>
  <c r="J29" i="1"/>
  <c r="K29" i="1"/>
  <c r="Q35" i="1" s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Q42" i="1" s="1"/>
  <c r="L36" i="1"/>
  <c r="H37" i="1"/>
  <c r="I37" i="1"/>
  <c r="J37" i="1"/>
  <c r="K37" i="1"/>
  <c r="Q43" i="1" s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Q50" i="1" s="1"/>
  <c r="L44" i="1"/>
  <c r="H45" i="1"/>
  <c r="I45" i="1"/>
  <c r="J45" i="1"/>
  <c r="K45" i="1"/>
  <c r="Q51" i="1" s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Q58" i="1" s="1"/>
  <c r="L52" i="1"/>
  <c r="H53" i="1"/>
  <c r="I53" i="1"/>
  <c r="J53" i="1"/>
  <c r="K53" i="1"/>
  <c r="Q59" i="1" s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Q66" i="1" s="1"/>
  <c r="L60" i="1"/>
  <c r="H61" i="1"/>
  <c r="I61" i="1"/>
  <c r="J61" i="1"/>
  <c r="K61" i="1"/>
  <c r="Q67" i="1" s="1"/>
  <c r="L61" i="1"/>
  <c r="H62" i="1"/>
  <c r="I62" i="1"/>
  <c r="J62" i="1"/>
  <c r="K62" i="1"/>
  <c r="H63" i="1"/>
  <c r="I63" i="1"/>
  <c r="J63" i="1"/>
  <c r="K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Q74" i="1" s="1"/>
  <c r="L68" i="1"/>
  <c r="C10" i="1"/>
  <c r="D10" i="1"/>
  <c r="F10" i="1"/>
  <c r="C18" i="1"/>
  <c r="D18" i="1"/>
  <c r="F18" i="1"/>
  <c r="C20" i="1"/>
  <c r="D20" i="1"/>
  <c r="F20" i="1"/>
  <c r="C24" i="1"/>
  <c r="D24" i="1"/>
  <c r="F24" i="1"/>
  <c r="C26" i="1"/>
  <c r="D26" i="1"/>
  <c r="F26" i="1"/>
  <c r="C41" i="1"/>
  <c r="D41" i="1"/>
  <c r="F41" i="1"/>
  <c r="C45" i="1"/>
  <c r="D45" i="1"/>
  <c r="F45" i="1"/>
  <c r="F52" i="1"/>
  <c r="C52" i="1"/>
  <c r="D52" i="1"/>
  <c r="C61" i="1"/>
  <c r="D61" i="1"/>
  <c r="F61" i="1"/>
  <c r="B61" i="1"/>
  <c r="B52" i="1"/>
  <c r="B41" i="1"/>
  <c r="B45" i="1"/>
  <c r="B26" i="1"/>
  <c r="B24" i="1"/>
  <c r="B20" i="1"/>
  <c r="B18" i="1"/>
  <c r="B10" i="1"/>
  <c r="Q71" i="1" l="1"/>
  <c r="Q61" i="1"/>
  <c r="Q53" i="1"/>
  <c r="Q45" i="1"/>
  <c r="Q37" i="1"/>
  <c r="Q29" i="1"/>
  <c r="Q21" i="1"/>
  <c r="Q13" i="1"/>
  <c r="Q69" i="1"/>
  <c r="Q64" i="1"/>
  <c r="Q56" i="1"/>
  <c r="Q48" i="1"/>
  <c r="Q40" i="1"/>
  <c r="Q32" i="1"/>
  <c r="Q24" i="1"/>
  <c r="Q16" i="1"/>
  <c r="Q72" i="1"/>
  <c r="Q62" i="1"/>
  <c r="Q54" i="1"/>
  <c r="Q46" i="1"/>
  <c r="Q38" i="1"/>
  <c r="Q30" i="1"/>
  <c r="Q22" i="1"/>
  <c r="Q14" i="1"/>
  <c r="Q65" i="1"/>
  <c r="Q57" i="1"/>
  <c r="Q49" i="1"/>
  <c r="Q41" i="1"/>
  <c r="Q33" i="1"/>
  <c r="Q25" i="1"/>
  <c r="Q17" i="1"/>
  <c r="Q9" i="1"/>
  <c r="Q70" i="1"/>
  <c r="Q68" i="1"/>
  <c r="Q60" i="1"/>
  <c r="Q52" i="1"/>
  <c r="Q44" i="1"/>
  <c r="Q36" i="1"/>
  <c r="Q28" i="1"/>
  <c r="Q20" i="1"/>
  <c r="Q12" i="1"/>
  <c r="Q73" i="1"/>
  <c r="Q63" i="1"/>
  <c r="Q55" i="1"/>
  <c r="Q47" i="1"/>
  <c r="Q39" i="1"/>
  <c r="Q31" i="1"/>
  <c r="Q23" i="1"/>
  <c r="Q15" i="1"/>
</calcChain>
</file>

<file path=xl/sharedStrings.xml><?xml version="1.0" encoding="utf-8"?>
<sst xmlns="http://schemas.openxmlformats.org/spreadsheetml/2006/main" count="22" uniqueCount="6">
  <si>
    <t>OKC</t>
  </si>
  <si>
    <t>Tulsa</t>
  </si>
  <si>
    <t>BA</t>
  </si>
  <si>
    <t>Stillwater</t>
  </si>
  <si>
    <t>Date</t>
  </si>
  <si>
    <t>Owasso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</si>
</sst>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 average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OKC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Sheet1!$A$2:$A$135</c:f>
              <c:numCache>
                <c:formatCode>m/d/yyyy</c:formatCode>
                <c:ptCount val="134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xVal>
          <c:yVal>
            <c:numRef>
              <c:f>Sheet1!$T$2:$T$135</c:f>
              <c:numCache>
                <c:formatCode>General</c:formatCode>
                <c:ptCount val="134"/>
                <c:pt idx="7">
                  <c:v>24.578013821697958</c:v>
                </c:pt>
                <c:pt idx="8">
                  <c:v>25.155935175979231</c:v>
                </c:pt>
                <c:pt idx="9">
                  <c:v>27.020549356773532</c:v>
                </c:pt>
                <c:pt idx="10">
                  <c:v>27.762033358492907</c:v>
                </c:pt>
                <c:pt idx="11">
                  <c:v>27.980116888410365</c:v>
                </c:pt>
                <c:pt idx="12">
                  <c:v>25.908323354194476</c:v>
                </c:pt>
                <c:pt idx="13">
                  <c:v>23.291320995184936</c:v>
                </c:pt>
                <c:pt idx="14">
                  <c:v>22.135478286622387</c:v>
                </c:pt>
                <c:pt idx="15">
                  <c:v>22.691591287911915</c:v>
                </c:pt>
                <c:pt idx="16">
                  <c:v>22.898770641333503</c:v>
                </c:pt>
                <c:pt idx="17">
                  <c:v>23.443979466127157</c:v>
                </c:pt>
                <c:pt idx="18">
                  <c:v>22.942387347316991</c:v>
                </c:pt>
                <c:pt idx="19">
                  <c:v>25.166839352475105</c:v>
                </c:pt>
                <c:pt idx="20">
                  <c:v>32.036470544875158</c:v>
                </c:pt>
                <c:pt idx="21">
                  <c:v>32.538062663685317</c:v>
                </c:pt>
                <c:pt idx="22">
                  <c:v>31.338603249139279</c:v>
                </c:pt>
                <c:pt idx="23">
                  <c:v>30.488077482461176</c:v>
                </c:pt>
                <c:pt idx="24">
                  <c:v>30.913340365800227</c:v>
                </c:pt>
                <c:pt idx="25">
                  <c:v>32.298170780776111</c:v>
                </c:pt>
                <c:pt idx="26">
                  <c:v>31.600303485040232</c:v>
                </c:pt>
                <c:pt idx="27">
                  <c:v>25.712048177268759</c:v>
                </c:pt>
                <c:pt idx="28">
                  <c:v>24.75248064563193</c:v>
                </c:pt>
                <c:pt idx="29">
                  <c:v>27.980116888410365</c:v>
                </c:pt>
                <c:pt idx="30">
                  <c:v>27.304057945666237</c:v>
                </c:pt>
                <c:pt idx="31">
                  <c:v>25.962844236673845</c:v>
                </c:pt>
                <c:pt idx="32">
                  <c:v>23.334937701168425</c:v>
                </c:pt>
                <c:pt idx="33">
                  <c:v>23.116854171250964</c:v>
                </c:pt>
                <c:pt idx="34">
                  <c:v>23.640254643052874</c:v>
                </c:pt>
                <c:pt idx="35">
                  <c:v>23.095045818259216</c:v>
                </c:pt>
                <c:pt idx="36">
                  <c:v>18.864225337860457</c:v>
                </c:pt>
                <c:pt idx="37">
                  <c:v>19.474859221629348</c:v>
                </c:pt>
                <c:pt idx="38">
                  <c:v>19.169542279744903</c:v>
                </c:pt>
                <c:pt idx="39">
                  <c:v>19.682038575050939</c:v>
                </c:pt>
                <c:pt idx="40">
                  <c:v>19.867409575480782</c:v>
                </c:pt>
                <c:pt idx="41">
                  <c:v>19.998259693431258</c:v>
                </c:pt>
                <c:pt idx="42">
                  <c:v>19.06050051478617</c:v>
                </c:pt>
                <c:pt idx="43">
                  <c:v>18.580716748967756</c:v>
                </c:pt>
                <c:pt idx="44">
                  <c:v>17.163173804504254</c:v>
                </c:pt>
                <c:pt idx="45">
                  <c:v>19.387625809662364</c:v>
                </c:pt>
                <c:pt idx="46">
                  <c:v>19.83469704599316</c:v>
                </c:pt>
                <c:pt idx="47">
                  <c:v>18.297208160075055</c:v>
                </c:pt>
                <c:pt idx="48">
                  <c:v>17.403065687413463</c:v>
                </c:pt>
                <c:pt idx="49">
                  <c:v>17.991891218190609</c:v>
                </c:pt>
                <c:pt idx="50">
                  <c:v>17.817424394256637</c:v>
                </c:pt>
                <c:pt idx="51">
                  <c:v>17.642957570322668</c:v>
                </c:pt>
                <c:pt idx="52">
                  <c:v>15.004146858321381</c:v>
                </c:pt>
                <c:pt idx="53">
                  <c:v>13.346712030948671</c:v>
                </c:pt>
                <c:pt idx="54">
                  <c:v>13.913729208734072</c:v>
                </c:pt>
                <c:pt idx="55">
                  <c:v>14.371704621560742</c:v>
                </c:pt>
                <c:pt idx="56">
                  <c:v>14.677021563445187</c:v>
                </c:pt>
                <c:pt idx="57">
                  <c:v>14.611596504469949</c:v>
                </c:pt>
                <c:pt idx="58">
                  <c:v>14.110004385659789</c:v>
                </c:pt>
                <c:pt idx="59">
                  <c:v>13.662933149328989</c:v>
                </c:pt>
                <c:pt idx="60">
                  <c:v>14.480746386519472</c:v>
                </c:pt>
                <c:pt idx="61">
                  <c:v>13.150436854022955</c:v>
                </c:pt>
                <c:pt idx="62">
                  <c:v>13.150436854022955</c:v>
                </c:pt>
                <c:pt idx="63">
                  <c:v>12.866928265130255</c:v>
                </c:pt>
                <c:pt idx="64">
                  <c:v>12.692461441196283</c:v>
                </c:pt>
                <c:pt idx="65">
                  <c:v>13.804687443775341</c:v>
                </c:pt>
                <c:pt idx="66">
                  <c:v>13.706549855312483</c:v>
                </c:pt>
                <c:pt idx="67">
                  <c:v>13.848304149758832</c:v>
                </c:pt>
                <c:pt idx="68">
                  <c:v>15.854672624999482</c:v>
                </c:pt>
                <c:pt idx="69">
                  <c:v>16.203606272867422</c:v>
                </c:pt>
                <c:pt idx="70">
                  <c:v>17.59934086433918</c:v>
                </c:pt>
                <c:pt idx="71">
                  <c:v>19.169542279744903</c:v>
                </c:pt>
                <c:pt idx="72">
                  <c:v>19.431242515645859</c:v>
                </c:pt>
                <c:pt idx="73">
                  <c:v>22.964195700308739</c:v>
                </c:pt>
                <c:pt idx="74">
                  <c:v>24.839714057598915</c:v>
                </c:pt>
                <c:pt idx="75">
                  <c:v>24.185463467846525</c:v>
                </c:pt>
                <c:pt idx="76">
                  <c:v>25.472156294359554</c:v>
                </c:pt>
                <c:pt idx="77">
                  <c:v>25.123222646491616</c:v>
                </c:pt>
                <c:pt idx="78">
                  <c:v>25.166839352475105</c:v>
                </c:pt>
                <c:pt idx="79">
                  <c:v>25.07960594050812</c:v>
                </c:pt>
                <c:pt idx="80">
                  <c:v>22.85515393535001</c:v>
                </c:pt>
                <c:pt idx="81">
                  <c:v>20.936018872076346</c:v>
                </c:pt>
                <c:pt idx="82">
                  <c:v>21.132294049002059</c:v>
                </c:pt>
                <c:pt idx="83">
                  <c:v>20.456235106257928</c:v>
                </c:pt>
                <c:pt idx="84">
                  <c:v>20.020068046423006</c:v>
                </c:pt>
                <c:pt idx="85">
                  <c:v>19.605709339579825</c:v>
                </c:pt>
                <c:pt idx="86">
                  <c:v>19.780176163513797</c:v>
                </c:pt>
                <c:pt idx="87">
                  <c:v>18.253591454091563</c:v>
                </c:pt>
                <c:pt idx="88">
                  <c:v>18.537100042984264</c:v>
                </c:pt>
                <c:pt idx="89">
                  <c:v>18.646141807942996</c:v>
                </c:pt>
                <c:pt idx="90">
                  <c:v>18.122741336141086</c:v>
                </c:pt>
                <c:pt idx="91">
                  <c:v>17.795616041264893</c:v>
                </c:pt>
                <c:pt idx="92">
                  <c:v>18.537100042984264</c:v>
                </c:pt>
                <c:pt idx="93">
                  <c:v>18.646141807942996</c:v>
                </c:pt>
                <c:pt idx="94">
                  <c:v>20.587085224208405</c:v>
                </c:pt>
                <c:pt idx="95">
                  <c:v>21.524844402853493</c:v>
                </c:pt>
                <c:pt idx="96">
                  <c:v>23.225895936209696</c:v>
                </c:pt>
                <c:pt idx="97">
                  <c:v>23.792913113995095</c:v>
                </c:pt>
                <c:pt idx="98">
                  <c:v>24.796097351615419</c:v>
                </c:pt>
                <c:pt idx="99">
                  <c:v>24.687055586656694</c:v>
                </c:pt>
                <c:pt idx="100">
                  <c:v>24.75248064563193</c:v>
                </c:pt>
                <c:pt idx="101">
                  <c:v>24.425355350755737</c:v>
                </c:pt>
                <c:pt idx="102">
                  <c:v>23.683871349036366</c:v>
                </c:pt>
                <c:pt idx="103">
                  <c:v>22.179094992605876</c:v>
                </c:pt>
                <c:pt idx="104">
                  <c:v>21.48122769687</c:v>
                </c:pt>
                <c:pt idx="105">
                  <c:v>21.306760872936032</c:v>
                </c:pt>
                <c:pt idx="106">
                  <c:v>21.154102401993807</c:v>
                </c:pt>
                <c:pt idx="107">
                  <c:v>21.524844402853493</c:v>
                </c:pt>
                <c:pt idx="108">
                  <c:v>21.066868990026823</c:v>
                </c:pt>
                <c:pt idx="109">
                  <c:v>23.683871349036366</c:v>
                </c:pt>
                <c:pt idx="110">
                  <c:v>26.933315944806548</c:v>
                </c:pt>
                <c:pt idx="111">
                  <c:v>27.173207827715757</c:v>
                </c:pt>
                <c:pt idx="112">
                  <c:v>26.562573943946862</c:v>
                </c:pt>
                <c:pt idx="113">
                  <c:v>24.708863939648435</c:v>
                </c:pt>
                <c:pt idx="114">
                  <c:v>24.81790570460717</c:v>
                </c:pt>
                <c:pt idx="115">
                  <c:v>24.948755822557644</c:v>
                </c:pt>
                <c:pt idx="116">
                  <c:v>21.503036049861745</c:v>
                </c:pt>
                <c:pt idx="117">
                  <c:v>19.627517692571576</c:v>
                </c:pt>
                <c:pt idx="118">
                  <c:v>20.172726517365227</c:v>
                </c:pt>
                <c:pt idx="119">
                  <c:v>20.652510283183641</c:v>
                </c:pt>
                <c:pt idx="120">
                  <c:v>21.372185931911268</c:v>
                </c:pt>
                <c:pt idx="121">
                  <c:v>24.29450523280526</c:v>
                </c:pt>
                <c:pt idx="122">
                  <c:v>25.821089942227491</c:v>
                </c:pt>
                <c:pt idx="123">
                  <c:v>40.628961623623162</c:v>
                </c:pt>
                <c:pt idx="124">
                  <c:v>45.5576493997578</c:v>
                </c:pt>
                <c:pt idx="125">
                  <c:v>45.361374222832083</c:v>
                </c:pt>
                <c:pt idx="126">
                  <c:v>44.881590457013665</c:v>
                </c:pt>
                <c:pt idx="127">
                  <c:v>51.947496826339425</c:v>
                </c:pt>
                <c:pt idx="128">
                  <c:v>53.081531181910236</c:v>
                </c:pt>
                <c:pt idx="129">
                  <c:v>55.960233776820729</c:v>
                </c:pt>
                <c:pt idx="130">
                  <c:v>46.626258696353361</c:v>
                </c:pt>
                <c:pt idx="131">
                  <c:v>52.318238827199124</c:v>
                </c:pt>
                <c:pt idx="132">
                  <c:v>59.035211548656946</c:v>
                </c:pt>
                <c:pt idx="133">
                  <c:v>60.278287669186476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0-4DCE-B451-607F519623AE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Tulsa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Sheet1!$A$2:$A$135</c:f>
              <c:numCache>
                <c:formatCode>m/d/yyyy</c:formatCode>
                <c:ptCount val="134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xVal>
          <c:yVal>
            <c:numRef>
              <c:f>Sheet1!$U$2:$U$135</c:f>
              <c:numCache>
                <c:formatCode>General</c:formatCode>
                <c:ptCount val="134"/>
                <c:pt idx="7">
                  <c:v>28.629114099838695</c:v>
                </c:pt>
                <c:pt idx="8">
                  <c:v>27.899142906994552</c:v>
                </c:pt>
                <c:pt idx="9">
                  <c:v>28.842764205061371</c:v>
                </c:pt>
                <c:pt idx="10">
                  <c:v>30.373923292490556</c:v>
                </c:pt>
                <c:pt idx="11">
                  <c:v>31.370957116863046</c:v>
                </c:pt>
                <c:pt idx="12">
                  <c:v>29.768581327692974</c:v>
                </c:pt>
                <c:pt idx="13">
                  <c:v>26.385787995000587</c:v>
                </c:pt>
                <c:pt idx="14">
                  <c:v>26.421396345871035</c:v>
                </c:pt>
                <c:pt idx="15">
                  <c:v>27.32940929306741</c:v>
                </c:pt>
                <c:pt idx="16">
                  <c:v>27.471842696549192</c:v>
                </c:pt>
                <c:pt idx="17">
                  <c:v>27.097955012409511</c:v>
                </c:pt>
                <c:pt idx="18">
                  <c:v>26.635046451093711</c:v>
                </c:pt>
                <c:pt idx="19">
                  <c:v>31.15730701164037</c:v>
                </c:pt>
                <c:pt idx="20">
                  <c:v>39.632094518806554</c:v>
                </c:pt>
                <c:pt idx="21">
                  <c:v>40.34426153621547</c:v>
                </c:pt>
                <c:pt idx="22">
                  <c:v>40.184023957298471</c:v>
                </c:pt>
                <c:pt idx="23">
                  <c:v>40.789365922096053</c:v>
                </c:pt>
                <c:pt idx="24">
                  <c:v>40.789365922096053</c:v>
                </c:pt>
                <c:pt idx="25">
                  <c:v>39.632094518806554</c:v>
                </c:pt>
                <c:pt idx="26">
                  <c:v>35.537134168705251</c:v>
                </c:pt>
                <c:pt idx="27">
                  <c:v>28.415463994616019</c:v>
                </c:pt>
                <c:pt idx="28">
                  <c:v>28.842764205061371</c:v>
                </c:pt>
                <c:pt idx="29">
                  <c:v>31.424369643168713</c:v>
                </c:pt>
                <c:pt idx="30">
                  <c:v>32.332382590365093</c:v>
                </c:pt>
                <c:pt idx="31">
                  <c:v>31.709236450132284</c:v>
                </c:pt>
                <c:pt idx="32">
                  <c:v>33.115766309514903</c:v>
                </c:pt>
                <c:pt idx="33">
                  <c:v>33.507458169089816</c:v>
                </c:pt>
                <c:pt idx="34">
                  <c:v>33.329416414737587</c:v>
                </c:pt>
                <c:pt idx="35">
                  <c:v>31.121698660769923</c:v>
                </c:pt>
                <c:pt idx="36">
                  <c:v>26.991129959798172</c:v>
                </c:pt>
                <c:pt idx="37">
                  <c:v>23.608336627105789</c:v>
                </c:pt>
                <c:pt idx="38">
                  <c:v>22.931777960567313</c:v>
                </c:pt>
                <c:pt idx="39">
                  <c:v>20.385780873330415</c:v>
                </c:pt>
                <c:pt idx="40">
                  <c:v>21.792310732713037</c:v>
                </c:pt>
                <c:pt idx="41">
                  <c:v>21.258185469656347</c:v>
                </c:pt>
                <c:pt idx="42">
                  <c:v>20.724060206599649</c:v>
                </c:pt>
                <c:pt idx="43">
                  <c:v>20.385780873330415</c:v>
                </c:pt>
                <c:pt idx="44">
                  <c:v>20.973318662692776</c:v>
                </c:pt>
                <c:pt idx="45">
                  <c:v>22.753736206215084</c:v>
                </c:pt>
                <c:pt idx="46">
                  <c:v>23.697357504281904</c:v>
                </c:pt>
                <c:pt idx="47">
                  <c:v>22.184002592287943</c:v>
                </c:pt>
                <c:pt idx="48">
                  <c:v>22.077177539676605</c:v>
                </c:pt>
                <c:pt idx="49">
                  <c:v>23.038603013178651</c:v>
                </c:pt>
                <c:pt idx="50">
                  <c:v>23.056407188613875</c:v>
                </c:pt>
                <c:pt idx="51">
                  <c:v>23.074211364049095</c:v>
                </c:pt>
                <c:pt idx="52">
                  <c:v>21.008927013563223</c:v>
                </c:pt>
                <c:pt idx="53">
                  <c:v>20.652843504858762</c:v>
                </c:pt>
                <c:pt idx="54">
                  <c:v>20.937710311822329</c:v>
                </c:pt>
                <c:pt idx="55">
                  <c:v>21.044535364433671</c:v>
                </c:pt>
                <c:pt idx="56">
                  <c:v>19.655809680486268</c:v>
                </c:pt>
                <c:pt idx="57">
                  <c:v>20.866493610081434</c:v>
                </c:pt>
                <c:pt idx="58">
                  <c:v>21.899135785324372</c:v>
                </c:pt>
                <c:pt idx="59">
                  <c:v>23.572728276235342</c:v>
                </c:pt>
                <c:pt idx="60">
                  <c:v>24.213678591903374</c:v>
                </c:pt>
                <c:pt idx="61">
                  <c:v>23.430294872753556</c:v>
                </c:pt>
                <c:pt idx="62">
                  <c:v>23.857595083198909</c:v>
                </c:pt>
                <c:pt idx="63">
                  <c:v>25.35314581975765</c:v>
                </c:pt>
                <c:pt idx="64">
                  <c:v>25.388754170628093</c:v>
                </c:pt>
                <c:pt idx="65">
                  <c:v>23.465903223624004</c:v>
                </c:pt>
                <c:pt idx="66">
                  <c:v>21.75670238184259</c:v>
                </c:pt>
                <c:pt idx="67">
                  <c:v>20.510410101376976</c:v>
                </c:pt>
                <c:pt idx="68">
                  <c:v>21.578660627490358</c:v>
                </c:pt>
                <c:pt idx="69">
                  <c:v>20.688451855729205</c:v>
                </c:pt>
                <c:pt idx="70">
                  <c:v>19.976284838320282</c:v>
                </c:pt>
                <c:pt idx="71">
                  <c:v>17.697350382611731</c:v>
                </c:pt>
                <c:pt idx="72">
                  <c:v>18.445125750891098</c:v>
                </c:pt>
                <c:pt idx="73">
                  <c:v>19.014859364818239</c:v>
                </c:pt>
                <c:pt idx="74">
                  <c:v>18.33830069827976</c:v>
                </c:pt>
                <c:pt idx="75">
                  <c:v>17.839783786093516</c:v>
                </c:pt>
                <c:pt idx="76">
                  <c:v>17.946608838704854</c:v>
                </c:pt>
                <c:pt idx="77">
                  <c:v>17.768567084352625</c:v>
                </c:pt>
                <c:pt idx="78">
                  <c:v>19.691418031356715</c:v>
                </c:pt>
                <c:pt idx="79">
                  <c:v>19.477767926134035</c:v>
                </c:pt>
                <c:pt idx="80">
                  <c:v>20.617235153988311</c:v>
                </c:pt>
                <c:pt idx="81">
                  <c:v>19.940676487449835</c:v>
                </c:pt>
                <c:pt idx="82">
                  <c:v>19.798243083968053</c:v>
                </c:pt>
                <c:pt idx="83">
                  <c:v>20.866493610081434</c:v>
                </c:pt>
                <c:pt idx="84">
                  <c:v>21.899135785324372</c:v>
                </c:pt>
                <c:pt idx="85">
                  <c:v>20.991122838127996</c:v>
                </c:pt>
                <c:pt idx="86">
                  <c:v>21.329402171397234</c:v>
                </c:pt>
                <c:pt idx="87">
                  <c:v>20.510410101376976</c:v>
                </c:pt>
                <c:pt idx="88">
                  <c:v>22.718127855344637</c:v>
                </c:pt>
                <c:pt idx="89">
                  <c:v>22.557890276427628</c:v>
                </c:pt>
                <c:pt idx="90">
                  <c:v>21.685485680101696</c:v>
                </c:pt>
                <c:pt idx="91">
                  <c:v>21.75670238184259</c:v>
                </c:pt>
                <c:pt idx="92">
                  <c:v>21.810114908148257</c:v>
                </c:pt>
                <c:pt idx="93">
                  <c:v>21.863527434453928</c:v>
                </c:pt>
                <c:pt idx="94">
                  <c:v>25.638012626721217</c:v>
                </c:pt>
                <c:pt idx="95">
                  <c:v>27.240388415891296</c:v>
                </c:pt>
                <c:pt idx="96">
                  <c:v>27.471842696549192</c:v>
                </c:pt>
                <c:pt idx="97">
                  <c:v>28.700330801579586</c:v>
                </c:pt>
                <c:pt idx="98">
                  <c:v>28.77154750332048</c:v>
                </c:pt>
                <c:pt idx="99">
                  <c:v>29.69736462595208</c:v>
                </c:pt>
                <c:pt idx="100">
                  <c:v>30.872440204676799</c:v>
                </c:pt>
                <c:pt idx="101">
                  <c:v>28.166205538522895</c:v>
                </c:pt>
                <c:pt idx="102">
                  <c:v>25.851662731943893</c:v>
                </c:pt>
                <c:pt idx="103">
                  <c:v>26.136529538907464</c:v>
                </c:pt>
                <c:pt idx="104">
                  <c:v>26.029704486296129</c:v>
                </c:pt>
                <c:pt idx="105">
                  <c:v>26.314571293259693</c:v>
                </c:pt>
                <c:pt idx="106">
                  <c:v>25.566795924980326</c:v>
                </c:pt>
                <c:pt idx="107">
                  <c:v>26.314571293259693</c:v>
                </c:pt>
                <c:pt idx="108">
                  <c:v>25.459970872368988</c:v>
                </c:pt>
                <c:pt idx="109">
                  <c:v>25.958487784555235</c:v>
                </c:pt>
                <c:pt idx="110">
                  <c:v>27.81012202981843</c:v>
                </c:pt>
                <c:pt idx="111">
                  <c:v>27.133563363279954</c:v>
                </c:pt>
                <c:pt idx="112">
                  <c:v>24.925845609312297</c:v>
                </c:pt>
                <c:pt idx="113">
                  <c:v>23.893203434069356</c:v>
                </c:pt>
                <c:pt idx="114">
                  <c:v>22.255219294028837</c:v>
                </c:pt>
                <c:pt idx="115">
                  <c:v>22.611302802733295</c:v>
                </c:pt>
                <c:pt idx="116">
                  <c:v>23.67955332884668</c:v>
                </c:pt>
                <c:pt idx="117">
                  <c:v>24.249286942773821</c:v>
                </c:pt>
                <c:pt idx="118">
                  <c:v>25.780446030203006</c:v>
                </c:pt>
                <c:pt idx="119">
                  <c:v>27.204780065020849</c:v>
                </c:pt>
                <c:pt idx="120">
                  <c:v>29.198847713765833</c:v>
                </c:pt>
                <c:pt idx="121">
                  <c:v>31.90508237991974</c:v>
                </c:pt>
                <c:pt idx="122">
                  <c:v>33.293808063867139</c:v>
                </c:pt>
                <c:pt idx="123">
                  <c:v>36.356126238725508</c:v>
                </c:pt>
                <c:pt idx="124">
                  <c:v>38.350193887470489</c:v>
                </c:pt>
                <c:pt idx="125">
                  <c:v>38.332389712035265</c:v>
                </c:pt>
                <c:pt idx="126">
                  <c:v>37.495593466579777</c:v>
                </c:pt>
                <c:pt idx="127">
                  <c:v>39.454052764454318</c:v>
                </c:pt>
                <c:pt idx="128">
                  <c:v>40.237436483604135</c:v>
                </c:pt>
                <c:pt idx="129">
                  <c:v>40.878386799272164</c:v>
                </c:pt>
                <c:pt idx="130">
                  <c:v>39.810136273158783</c:v>
                </c:pt>
                <c:pt idx="131">
                  <c:v>44.154355079353209</c:v>
                </c:pt>
                <c:pt idx="132">
                  <c:v>48.124686201407954</c:v>
                </c:pt>
                <c:pt idx="133">
                  <c:v>47.608365113786483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0-4DCE-B451-607F519623AE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Sheet1!$A$2:$A$135</c:f>
              <c:numCache>
                <c:formatCode>m/d/yyyy</c:formatCode>
                <c:ptCount val="134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xVal>
          <c:yVal>
            <c:numRef>
              <c:f>Sheet1!$V$2:$V$135</c:f>
              <c:numCache>
                <c:formatCode>General</c:formatCode>
                <c:ptCount val="134"/>
                <c:pt idx="7">
                  <c:v>25.149536029951282</c:v>
                </c:pt>
                <c:pt idx="8">
                  <c:v>24.890262462632197</c:v>
                </c:pt>
                <c:pt idx="9">
                  <c:v>25.927356731908539</c:v>
                </c:pt>
                <c:pt idx="10">
                  <c:v>27.094087784844426</c:v>
                </c:pt>
                <c:pt idx="11">
                  <c:v>27.353361352163507</c:v>
                </c:pt>
                <c:pt idx="12">
                  <c:v>26.316267082887165</c:v>
                </c:pt>
                <c:pt idx="13">
                  <c:v>23.72353140969631</c:v>
                </c:pt>
                <c:pt idx="14">
                  <c:v>25.538446380929908</c:v>
                </c:pt>
                <c:pt idx="15">
                  <c:v>25.279172813610828</c:v>
                </c:pt>
                <c:pt idx="16">
                  <c:v>25.408809597270366</c:v>
                </c:pt>
                <c:pt idx="17">
                  <c:v>25.538446380929908</c:v>
                </c:pt>
                <c:pt idx="18">
                  <c:v>25.473627989100141</c:v>
                </c:pt>
                <c:pt idx="19">
                  <c:v>29.946097025354362</c:v>
                </c:pt>
                <c:pt idx="20">
                  <c:v>39.409582232500981</c:v>
                </c:pt>
                <c:pt idx="21">
                  <c:v>38.761398314203269</c:v>
                </c:pt>
                <c:pt idx="22">
                  <c:v>42.909775391308628</c:v>
                </c:pt>
                <c:pt idx="23">
                  <c:v>46.669242117435367</c:v>
                </c:pt>
                <c:pt idx="24">
                  <c:v>47.25260764390331</c:v>
                </c:pt>
                <c:pt idx="25">
                  <c:v>46.993334076584226</c:v>
                </c:pt>
                <c:pt idx="26">
                  <c:v>43.557959309606346</c:v>
                </c:pt>
                <c:pt idx="27">
                  <c:v>36.427936208331502</c:v>
                </c:pt>
                <c:pt idx="28">
                  <c:v>37.594667261267382</c:v>
                </c:pt>
                <c:pt idx="29">
                  <c:v>38.113214395905551</c:v>
                </c:pt>
                <c:pt idx="30">
                  <c:v>35.390841939055157</c:v>
                </c:pt>
                <c:pt idx="31">
                  <c:v>37.140938518458988</c:v>
                </c:pt>
                <c:pt idx="32">
                  <c:v>39.798492583479607</c:v>
                </c:pt>
                <c:pt idx="33">
                  <c:v>40.317039718117776</c:v>
                </c:pt>
                <c:pt idx="34">
                  <c:v>40.187402934458234</c:v>
                </c:pt>
                <c:pt idx="35">
                  <c:v>39.409582232500981</c:v>
                </c:pt>
                <c:pt idx="36">
                  <c:v>35.131568371736073</c:v>
                </c:pt>
                <c:pt idx="37">
                  <c:v>32.927743049523848</c:v>
                </c:pt>
                <c:pt idx="38">
                  <c:v>30.464644159992531</c:v>
                </c:pt>
                <c:pt idx="39">
                  <c:v>25.732901556419225</c:v>
                </c:pt>
                <c:pt idx="40">
                  <c:v>26.316267082887165</c:v>
                </c:pt>
                <c:pt idx="41">
                  <c:v>25.408809597270366</c:v>
                </c:pt>
                <c:pt idx="42">
                  <c:v>25.538446380929908</c:v>
                </c:pt>
                <c:pt idx="43">
                  <c:v>24.566170503483342</c:v>
                </c:pt>
                <c:pt idx="44">
                  <c:v>24.760625678972655</c:v>
                </c:pt>
                <c:pt idx="45">
                  <c:v>26.834814217525338</c:v>
                </c:pt>
                <c:pt idx="46">
                  <c:v>26.640359042036025</c:v>
                </c:pt>
                <c:pt idx="47">
                  <c:v>24.11244176067494</c:v>
                </c:pt>
                <c:pt idx="48">
                  <c:v>23.982804977015398</c:v>
                </c:pt>
                <c:pt idx="49">
                  <c:v>22.945710707739057</c:v>
                </c:pt>
                <c:pt idx="50">
                  <c:v>23.010529099568831</c:v>
                </c:pt>
                <c:pt idx="51">
                  <c:v>23.075347491398599</c:v>
                </c:pt>
                <c:pt idx="52">
                  <c:v>19.315880765271864</c:v>
                </c:pt>
                <c:pt idx="53">
                  <c:v>22.038253222122258</c:v>
                </c:pt>
                <c:pt idx="54">
                  <c:v>23.075347491398599</c:v>
                </c:pt>
                <c:pt idx="55">
                  <c:v>22.816073924079511</c:v>
                </c:pt>
                <c:pt idx="56">
                  <c:v>22.1678900057818</c:v>
                </c:pt>
                <c:pt idx="57">
                  <c:v>24.501352111653571</c:v>
                </c:pt>
                <c:pt idx="58">
                  <c:v>25.797719948248997</c:v>
                </c:pt>
                <c:pt idx="59">
                  <c:v>26.705177433865792</c:v>
                </c:pt>
                <c:pt idx="60">
                  <c:v>24.760625678972655</c:v>
                </c:pt>
                <c:pt idx="61">
                  <c:v>25.797719948248997</c:v>
                </c:pt>
                <c:pt idx="62">
                  <c:v>26.445903866546708</c:v>
                </c:pt>
                <c:pt idx="63">
                  <c:v>26.834814217525338</c:v>
                </c:pt>
                <c:pt idx="64">
                  <c:v>25.797719948248997</c:v>
                </c:pt>
                <c:pt idx="65">
                  <c:v>26.705177433865792</c:v>
                </c:pt>
                <c:pt idx="66">
                  <c:v>25.01989924629174</c:v>
                </c:pt>
                <c:pt idx="67">
                  <c:v>26.186630299227627</c:v>
                </c:pt>
                <c:pt idx="68">
                  <c:v>26.96445100118488</c:v>
                </c:pt>
                <c:pt idx="69">
                  <c:v>26.96445100118488</c:v>
                </c:pt>
                <c:pt idx="70">
                  <c:v>25.01989924629174</c:v>
                </c:pt>
                <c:pt idx="71">
                  <c:v>24.501352111653571</c:v>
                </c:pt>
                <c:pt idx="72">
                  <c:v>26.186630299227627</c:v>
                </c:pt>
                <c:pt idx="73">
                  <c:v>26.96445100118488</c:v>
                </c:pt>
                <c:pt idx="74">
                  <c:v>23.982804977015398</c:v>
                </c:pt>
                <c:pt idx="75">
                  <c:v>21.908616438462712</c:v>
                </c:pt>
                <c:pt idx="76">
                  <c:v>21.908616438462712</c:v>
                </c:pt>
                <c:pt idx="77">
                  <c:v>23.464257842377229</c:v>
                </c:pt>
                <c:pt idx="78">
                  <c:v>21.260432520165001</c:v>
                </c:pt>
                <c:pt idx="79">
                  <c:v>17.241692226719177</c:v>
                </c:pt>
                <c:pt idx="80">
                  <c:v>19.056607197952776</c:v>
                </c:pt>
                <c:pt idx="81">
                  <c:v>21.001158952845916</c:v>
                </c:pt>
                <c:pt idx="82">
                  <c:v>22.945710707739057</c:v>
                </c:pt>
                <c:pt idx="83">
                  <c:v>23.204984275058145</c:v>
                </c:pt>
                <c:pt idx="84">
                  <c:v>23.204984275058145</c:v>
                </c:pt>
                <c:pt idx="85">
                  <c:v>25.01989924629174</c:v>
                </c:pt>
                <c:pt idx="86">
                  <c:v>25.538446380929908</c:v>
                </c:pt>
                <c:pt idx="87">
                  <c:v>23.075347491398599</c:v>
                </c:pt>
                <c:pt idx="88">
                  <c:v>27.612634919482591</c:v>
                </c:pt>
                <c:pt idx="89">
                  <c:v>26.445903866546708</c:v>
                </c:pt>
                <c:pt idx="90">
                  <c:v>25.797719948248997</c:v>
                </c:pt>
                <c:pt idx="91">
                  <c:v>27.223724568503965</c:v>
                </c:pt>
                <c:pt idx="92">
                  <c:v>26.316267082887165</c:v>
                </c:pt>
                <c:pt idx="93">
                  <c:v>27.482998135823053</c:v>
                </c:pt>
                <c:pt idx="94">
                  <c:v>34.22411088611927</c:v>
                </c:pt>
                <c:pt idx="95">
                  <c:v>32.927743049523848</c:v>
                </c:pt>
                <c:pt idx="96">
                  <c:v>32.409195914885672</c:v>
                </c:pt>
                <c:pt idx="97">
                  <c:v>32.668469482204756</c:v>
                </c:pt>
                <c:pt idx="98">
                  <c:v>33.575926967821559</c:v>
                </c:pt>
                <c:pt idx="99">
                  <c:v>36.946483342969664</c:v>
                </c:pt>
                <c:pt idx="100">
                  <c:v>37.335393693948298</c:v>
                </c:pt>
                <c:pt idx="101">
                  <c:v>33.446290184162009</c:v>
                </c:pt>
                <c:pt idx="102">
                  <c:v>31.890648780247506</c:v>
                </c:pt>
                <c:pt idx="103">
                  <c:v>31.76101199658796</c:v>
                </c:pt>
                <c:pt idx="104">
                  <c:v>32.668469482204756</c:v>
                </c:pt>
                <c:pt idx="105">
                  <c:v>30.723917727311616</c:v>
                </c:pt>
                <c:pt idx="106">
                  <c:v>30.075733809013908</c:v>
                </c:pt>
                <c:pt idx="107">
                  <c:v>30.464644159992531</c:v>
                </c:pt>
                <c:pt idx="108">
                  <c:v>32.409195914885672</c:v>
                </c:pt>
                <c:pt idx="109">
                  <c:v>32.344377523055904</c:v>
                </c:pt>
                <c:pt idx="110">
                  <c:v>36.298299424671953</c:v>
                </c:pt>
                <c:pt idx="111">
                  <c:v>35.520478722714699</c:v>
                </c:pt>
                <c:pt idx="112">
                  <c:v>34.872294804416988</c:v>
                </c:pt>
                <c:pt idx="113">
                  <c:v>32.020285563907045</c:v>
                </c:pt>
                <c:pt idx="114">
                  <c:v>33.05737983318339</c:v>
                </c:pt>
                <c:pt idx="115">
                  <c:v>32.798106265864305</c:v>
                </c:pt>
                <c:pt idx="116">
                  <c:v>32.214740739396362</c:v>
                </c:pt>
                <c:pt idx="117">
                  <c:v>33.446290184162009</c:v>
                </c:pt>
                <c:pt idx="118">
                  <c:v>35.390841939055157</c:v>
                </c:pt>
                <c:pt idx="119">
                  <c:v>36.687209775650587</c:v>
                </c:pt>
                <c:pt idx="120">
                  <c:v>38.502124746884178</c:v>
                </c:pt>
                <c:pt idx="121">
                  <c:v>37.724304044926917</c:v>
                </c:pt>
                <c:pt idx="122">
                  <c:v>39.798492583479607</c:v>
                </c:pt>
                <c:pt idx="123">
                  <c:v>45.502511064499487</c:v>
                </c:pt>
                <c:pt idx="124">
                  <c:v>46.28033176645674</c:v>
                </c:pt>
                <c:pt idx="125">
                  <c:v>48.354520305009423</c:v>
                </c:pt>
                <c:pt idx="126">
                  <c:v>48.743430655988057</c:v>
                </c:pt>
                <c:pt idx="127">
                  <c:v>55.225269838965183</c:v>
                </c:pt>
                <c:pt idx="128">
                  <c:v>60.021830834368259</c:v>
                </c:pt>
                <c:pt idx="129">
                  <c:v>61.188561887304147</c:v>
                </c:pt>
                <c:pt idx="130">
                  <c:v>61.058925103644611</c:v>
                </c:pt>
                <c:pt idx="131">
                  <c:v>76.615339142789736</c:v>
                </c:pt>
                <c:pt idx="132">
                  <c:v>86.727008268234059</c:v>
                </c:pt>
                <c:pt idx="133">
                  <c:v>88.15301288848903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0-4DCE-B451-607F519623AE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Owasso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Sheet1!$A$2:$A$135</c:f>
              <c:numCache>
                <c:formatCode>m/d/yyyy</c:formatCode>
                <c:ptCount val="134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xVal>
          <c:yVal>
            <c:numRef>
              <c:f>Sheet1!$W$2:$W$135</c:f>
              <c:numCache>
                <c:formatCode>General</c:formatCode>
                <c:ptCount val="134"/>
                <c:pt idx="7">
                  <c:v>14.302335919350286</c:v>
                </c:pt>
                <c:pt idx="8">
                  <c:v>15.461984777675987</c:v>
                </c:pt>
                <c:pt idx="9">
                  <c:v>14.302335919350286</c:v>
                </c:pt>
                <c:pt idx="10">
                  <c:v>16.621633636001686</c:v>
                </c:pt>
                <c:pt idx="11">
                  <c:v>19.714030591536883</c:v>
                </c:pt>
                <c:pt idx="12">
                  <c:v>20.10058021097878</c:v>
                </c:pt>
                <c:pt idx="13">
                  <c:v>16.235084016559785</c:v>
                </c:pt>
                <c:pt idx="14">
                  <c:v>21.64677868874638</c:v>
                </c:pt>
                <c:pt idx="15">
                  <c:v>23.966076405397782</c:v>
                </c:pt>
                <c:pt idx="16">
                  <c:v>28.797946648421526</c:v>
                </c:pt>
                <c:pt idx="17">
                  <c:v>32.083618413677669</c:v>
                </c:pt>
                <c:pt idx="18">
                  <c:v>29.957595506747221</c:v>
                </c:pt>
                <c:pt idx="19">
                  <c:v>30.537419935910076</c:v>
                </c:pt>
                <c:pt idx="20">
                  <c:v>39.814610802515666</c:v>
                </c:pt>
                <c:pt idx="21">
                  <c:v>38.26841232474807</c:v>
                </c:pt>
                <c:pt idx="22">
                  <c:v>38.461687134469017</c:v>
                </c:pt>
                <c:pt idx="23">
                  <c:v>36.142389417817618</c:v>
                </c:pt>
                <c:pt idx="24">
                  <c:v>31.503793984514822</c:v>
                </c:pt>
                <c:pt idx="25">
                  <c:v>31.890343603956723</c:v>
                </c:pt>
                <c:pt idx="26">
                  <c:v>30.150870316468176</c:v>
                </c:pt>
                <c:pt idx="27">
                  <c:v>23.19297716651398</c:v>
                </c:pt>
                <c:pt idx="28">
                  <c:v>23.19297716651398</c:v>
                </c:pt>
                <c:pt idx="29">
                  <c:v>19.520755781815936</c:v>
                </c:pt>
                <c:pt idx="30">
                  <c:v>17.008183255443583</c:v>
                </c:pt>
                <c:pt idx="31">
                  <c:v>19.907305401257833</c:v>
                </c:pt>
                <c:pt idx="32">
                  <c:v>20.487129830420681</c:v>
                </c:pt>
                <c:pt idx="33">
                  <c:v>23.966076405397782</c:v>
                </c:pt>
                <c:pt idx="34">
                  <c:v>22.033328308188278</c:v>
                </c:pt>
                <c:pt idx="35">
                  <c:v>23.579526785955878</c:v>
                </c:pt>
                <c:pt idx="36">
                  <c:v>24.35262602483968</c:v>
                </c:pt>
                <c:pt idx="37">
                  <c:v>25.512274883165379</c:v>
                </c:pt>
                <c:pt idx="38">
                  <c:v>23.966076405397782</c:v>
                </c:pt>
                <c:pt idx="39">
                  <c:v>23.579526785955878</c:v>
                </c:pt>
                <c:pt idx="40">
                  <c:v>22.419877927630182</c:v>
                </c:pt>
                <c:pt idx="41">
                  <c:v>22.033328308188278</c:v>
                </c:pt>
                <c:pt idx="42">
                  <c:v>18.940931352653084</c:v>
                </c:pt>
                <c:pt idx="43">
                  <c:v>18.940931352653084</c:v>
                </c:pt>
                <c:pt idx="44">
                  <c:v>17.394732874885484</c:v>
                </c:pt>
                <c:pt idx="45">
                  <c:v>18.554381733211184</c:v>
                </c:pt>
                <c:pt idx="46">
                  <c:v>18.167832113769286</c:v>
                </c:pt>
                <c:pt idx="47">
                  <c:v>16.235084016559785</c:v>
                </c:pt>
                <c:pt idx="48">
                  <c:v>16.235084016559785</c:v>
                </c:pt>
                <c:pt idx="49">
                  <c:v>15.075435158234088</c:v>
                </c:pt>
                <c:pt idx="50">
                  <c:v>17.588007684606435</c:v>
                </c:pt>
                <c:pt idx="51">
                  <c:v>20.10058021097878</c:v>
                </c:pt>
                <c:pt idx="52">
                  <c:v>19.714030591536883</c:v>
                </c:pt>
                <c:pt idx="53">
                  <c:v>19.714030591536883</c:v>
                </c:pt>
                <c:pt idx="54">
                  <c:v>20.10058021097878</c:v>
                </c:pt>
                <c:pt idx="55">
                  <c:v>20.873679449862582</c:v>
                </c:pt>
                <c:pt idx="56">
                  <c:v>22.806427547072079</c:v>
                </c:pt>
                <c:pt idx="57">
                  <c:v>21.45350387902543</c:v>
                </c:pt>
                <c:pt idx="58">
                  <c:v>22.419877927630182</c:v>
                </c:pt>
                <c:pt idx="59">
                  <c:v>21.840053498467331</c:v>
                </c:pt>
                <c:pt idx="60">
                  <c:v>23.579526785955878</c:v>
                </c:pt>
                <c:pt idx="61">
                  <c:v>23.579526785955878</c:v>
                </c:pt>
                <c:pt idx="62">
                  <c:v>25.125725263723481</c:v>
                </c:pt>
                <c:pt idx="63">
                  <c:v>23.966076405397782</c:v>
                </c:pt>
                <c:pt idx="64">
                  <c:v>25.512274883165379</c:v>
                </c:pt>
                <c:pt idx="65">
                  <c:v>20.873679449862582</c:v>
                </c:pt>
                <c:pt idx="66">
                  <c:v>22.613152737351133</c:v>
                </c:pt>
                <c:pt idx="67">
                  <c:v>25.125725263723481</c:v>
                </c:pt>
                <c:pt idx="68">
                  <c:v>25.512274883165379</c:v>
                </c:pt>
                <c:pt idx="69">
                  <c:v>23.579526785955878</c:v>
                </c:pt>
                <c:pt idx="70">
                  <c:v>26.671923741491078</c:v>
                </c:pt>
                <c:pt idx="71">
                  <c:v>23.579526785955878</c:v>
                </c:pt>
                <c:pt idx="72">
                  <c:v>27.445022980374873</c:v>
                </c:pt>
                <c:pt idx="73">
                  <c:v>26.671923741491078</c:v>
                </c:pt>
                <c:pt idx="74">
                  <c:v>22.806427547072079</c:v>
                </c:pt>
                <c:pt idx="75">
                  <c:v>23.19297716651398</c:v>
                </c:pt>
                <c:pt idx="76">
                  <c:v>25.125725263723481</c:v>
                </c:pt>
                <c:pt idx="77">
                  <c:v>21.260229069304479</c:v>
                </c:pt>
                <c:pt idx="78">
                  <c:v>22.033328308188278</c:v>
                </c:pt>
                <c:pt idx="79">
                  <c:v>20.873679449862582</c:v>
                </c:pt>
                <c:pt idx="80">
                  <c:v>22.033328308188278</c:v>
                </c:pt>
                <c:pt idx="81">
                  <c:v>23.19297716651398</c:v>
                </c:pt>
                <c:pt idx="82">
                  <c:v>21.64677868874638</c:v>
                </c:pt>
                <c:pt idx="83">
                  <c:v>21.64677868874638</c:v>
                </c:pt>
                <c:pt idx="84">
                  <c:v>23.966076405397782</c:v>
                </c:pt>
                <c:pt idx="85">
                  <c:v>26.478648931770127</c:v>
                </c:pt>
                <c:pt idx="86">
                  <c:v>27.831572599816777</c:v>
                </c:pt>
                <c:pt idx="87">
                  <c:v>24.35262602483968</c:v>
                </c:pt>
                <c:pt idx="88">
                  <c:v>24.35262602483968</c:v>
                </c:pt>
                <c:pt idx="89">
                  <c:v>24.54590083456063</c:v>
                </c:pt>
                <c:pt idx="90">
                  <c:v>22.806427547072079</c:v>
                </c:pt>
                <c:pt idx="91">
                  <c:v>25.512274883165379</c:v>
                </c:pt>
                <c:pt idx="92">
                  <c:v>26.478648931770127</c:v>
                </c:pt>
                <c:pt idx="93">
                  <c:v>28.218122219258674</c:v>
                </c:pt>
                <c:pt idx="94">
                  <c:v>32.083618413677669</c:v>
                </c:pt>
                <c:pt idx="95">
                  <c:v>39.041511563631872</c:v>
                </c:pt>
                <c:pt idx="96">
                  <c:v>40.394435231678514</c:v>
                </c:pt>
                <c:pt idx="97">
                  <c:v>43.680106996934661</c:v>
                </c:pt>
                <c:pt idx="98">
                  <c:v>41.747358899725164</c:v>
                </c:pt>
                <c:pt idx="99">
                  <c:v>39.041511563631872</c:v>
                </c:pt>
                <c:pt idx="100">
                  <c:v>40.974259660841362</c:v>
                </c:pt>
                <c:pt idx="101">
                  <c:v>42.90700775805086</c:v>
                </c:pt>
                <c:pt idx="102">
                  <c:v>33.629816891445273</c:v>
                </c:pt>
                <c:pt idx="103">
                  <c:v>30.150870316468176</c:v>
                </c:pt>
                <c:pt idx="104">
                  <c:v>28.604671838700572</c:v>
                </c:pt>
                <c:pt idx="105">
                  <c:v>26.671923741491078</c:v>
                </c:pt>
                <c:pt idx="106">
                  <c:v>28.991221458142473</c:v>
                </c:pt>
                <c:pt idx="107">
                  <c:v>25.898824502607276</c:v>
                </c:pt>
                <c:pt idx="108">
                  <c:v>23.966076405397782</c:v>
                </c:pt>
                <c:pt idx="109">
                  <c:v>24.932450454002527</c:v>
                </c:pt>
                <c:pt idx="110">
                  <c:v>28.991221458142473</c:v>
                </c:pt>
                <c:pt idx="111">
                  <c:v>31.310519174793871</c:v>
                </c:pt>
                <c:pt idx="112">
                  <c:v>36.722213846980466</c:v>
                </c:pt>
                <c:pt idx="113">
                  <c:v>34.789465749770969</c:v>
                </c:pt>
                <c:pt idx="114">
                  <c:v>32.47016803311957</c:v>
                </c:pt>
                <c:pt idx="115">
                  <c:v>32.856717652561471</c:v>
                </c:pt>
                <c:pt idx="116">
                  <c:v>40.394435231678514</c:v>
                </c:pt>
                <c:pt idx="117">
                  <c:v>40.974259660841362</c:v>
                </c:pt>
                <c:pt idx="118">
                  <c:v>43.680106996934661</c:v>
                </c:pt>
                <c:pt idx="119">
                  <c:v>42.520458138608959</c:v>
                </c:pt>
                <c:pt idx="120">
                  <c:v>44.453206235818456</c:v>
                </c:pt>
                <c:pt idx="121">
                  <c:v>52.957297863540255</c:v>
                </c:pt>
                <c:pt idx="122">
                  <c:v>56.049694819075455</c:v>
                </c:pt>
                <c:pt idx="123">
                  <c:v>61.074839871820153</c:v>
                </c:pt>
                <c:pt idx="124">
                  <c:v>69.192381880100044</c:v>
                </c:pt>
                <c:pt idx="125">
                  <c:v>65.133610875960102</c:v>
                </c:pt>
                <c:pt idx="126">
                  <c:v>59.915191013494443</c:v>
                </c:pt>
                <c:pt idx="127">
                  <c:v>63.780687207913445</c:v>
                </c:pt>
                <c:pt idx="128">
                  <c:v>66.873084163448638</c:v>
                </c:pt>
                <c:pt idx="129">
                  <c:v>64.167236827355339</c:v>
                </c:pt>
                <c:pt idx="130">
                  <c:v>63.780687207913445</c:v>
                </c:pt>
                <c:pt idx="131">
                  <c:v>69.965481118983845</c:v>
                </c:pt>
                <c:pt idx="132">
                  <c:v>78.276297936984676</c:v>
                </c:pt>
                <c:pt idx="133">
                  <c:v>79.242671985589439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0-4DCE-B451-607F519623AE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Stillwater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Sheet1!$A$2:$A$135</c:f>
              <c:numCache>
                <c:formatCode>m/d/yyyy</c:formatCode>
                <c:ptCount val="134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xVal>
          <c:yVal>
            <c:numRef>
              <c:f>Sheet1!$X$2:$X$135</c:f>
              <c:numCache>
                <c:formatCode>General</c:formatCode>
                <c:ptCount val="134"/>
                <c:pt idx="7">
                  <c:v>6.8163808993646562</c:v>
                </c:pt>
                <c:pt idx="8">
                  <c:v>6.9583888347680869</c:v>
                </c:pt>
                <c:pt idx="9">
                  <c:v>5.112285674523493</c:v>
                </c:pt>
                <c:pt idx="10">
                  <c:v>4.5442539329097702</c:v>
                </c:pt>
                <c:pt idx="11">
                  <c:v>6.8163808993646562</c:v>
                </c:pt>
                <c:pt idx="12">
                  <c:v>6.5323650285577957</c:v>
                </c:pt>
                <c:pt idx="13">
                  <c:v>6.5323650285577957</c:v>
                </c:pt>
                <c:pt idx="14">
                  <c:v>11.076618961467567</c:v>
                </c:pt>
                <c:pt idx="15">
                  <c:v>12.638706250905299</c:v>
                </c:pt>
                <c:pt idx="16">
                  <c:v>13.632761798729312</c:v>
                </c:pt>
                <c:pt idx="17">
                  <c:v>13.916777669536174</c:v>
                </c:pt>
                <c:pt idx="18">
                  <c:v>15.336857023570477</c:v>
                </c:pt>
                <c:pt idx="19">
                  <c:v>19.313079214866526</c:v>
                </c:pt>
                <c:pt idx="20">
                  <c:v>20.449142698093972</c:v>
                </c:pt>
                <c:pt idx="21">
                  <c:v>15.904888765184198</c:v>
                </c:pt>
                <c:pt idx="22">
                  <c:v>14.768825281956756</c:v>
                </c:pt>
                <c:pt idx="23">
                  <c:v>14.200793540343035</c:v>
                </c:pt>
                <c:pt idx="24">
                  <c:v>14.200793540343035</c:v>
                </c:pt>
                <c:pt idx="25">
                  <c:v>11.928666573888149</c:v>
                </c:pt>
                <c:pt idx="26">
                  <c:v>8.2364602533989597</c:v>
                </c:pt>
                <c:pt idx="27">
                  <c:v>9.0885078658195404</c:v>
                </c:pt>
                <c:pt idx="28">
                  <c:v>9.9405554782401246</c:v>
                </c:pt>
                <c:pt idx="29">
                  <c:v>11.076618961467567</c:v>
                </c:pt>
                <c:pt idx="30">
                  <c:v>11.644650703081288</c:v>
                </c:pt>
                <c:pt idx="31">
                  <c:v>13.348745927922453</c:v>
                </c:pt>
                <c:pt idx="32">
                  <c:v>12.78071418630873</c:v>
                </c:pt>
                <c:pt idx="33">
                  <c:v>14.200793540343035</c:v>
                </c:pt>
                <c:pt idx="34">
                  <c:v>14.484809411149895</c:v>
                </c:pt>
                <c:pt idx="35">
                  <c:v>14.768825281956756</c:v>
                </c:pt>
                <c:pt idx="36">
                  <c:v>15.904888765184198</c:v>
                </c:pt>
                <c:pt idx="37">
                  <c:v>15.620872894377337</c:v>
                </c:pt>
                <c:pt idx="38">
                  <c:v>15.620872894377337</c:v>
                </c:pt>
                <c:pt idx="39">
                  <c:v>15.052841152763616</c:v>
                </c:pt>
                <c:pt idx="40">
                  <c:v>13.916777669536174</c:v>
                </c:pt>
                <c:pt idx="41">
                  <c:v>12.212682444695011</c:v>
                </c:pt>
                <c:pt idx="42">
                  <c:v>14.484809411149895</c:v>
                </c:pt>
                <c:pt idx="43">
                  <c:v>14.626817346553326</c:v>
                </c:pt>
                <c:pt idx="44">
                  <c:v>16.756936377604781</c:v>
                </c:pt>
                <c:pt idx="45">
                  <c:v>17.892999860832223</c:v>
                </c:pt>
                <c:pt idx="46">
                  <c:v>21.585206181321411</c:v>
                </c:pt>
                <c:pt idx="47">
                  <c:v>26.981507726651763</c:v>
                </c:pt>
                <c:pt idx="48">
                  <c:v>30.673714047140955</c:v>
                </c:pt>
                <c:pt idx="49">
                  <c:v>28.117571209879209</c:v>
                </c:pt>
                <c:pt idx="50">
                  <c:v>30.815721982544385</c:v>
                </c:pt>
                <c:pt idx="51">
                  <c:v>33.513872755209562</c:v>
                </c:pt>
                <c:pt idx="52">
                  <c:v>40.04623778376736</c:v>
                </c:pt>
                <c:pt idx="53">
                  <c:v>46.294586941518297</c:v>
                </c:pt>
                <c:pt idx="54">
                  <c:v>50.270809132814342</c:v>
                </c:pt>
                <c:pt idx="55">
                  <c:v>56.803174161372141</c:v>
                </c:pt>
                <c:pt idx="56">
                  <c:v>58.791285257020164</c:v>
                </c:pt>
                <c:pt idx="57">
                  <c:v>63.335539189929939</c:v>
                </c:pt>
                <c:pt idx="58">
                  <c:v>77.820348601079829</c:v>
                </c:pt>
                <c:pt idx="59">
                  <c:v>86.624840596092511</c:v>
                </c:pt>
                <c:pt idx="60">
                  <c:v>95.997364332718902</c:v>
                </c:pt>
                <c:pt idx="61">
                  <c:v>91.16909452900228</c:v>
                </c:pt>
                <c:pt idx="62">
                  <c:v>88.896967562547403</c:v>
                </c:pt>
                <c:pt idx="63">
                  <c:v>91.453110399809148</c:v>
                </c:pt>
                <c:pt idx="64">
                  <c:v>89.180983433354257</c:v>
                </c:pt>
                <c:pt idx="65">
                  <c:v>75.832237505431806</c:v>
                </c:pt>
                <c:pt idx="66">
                  <c:v>74.128142280590637</c:v>
                </c:pt>
                <c:pt idx="67">
                  <c:v>68.163808993646569</c:v>
                </c:pt>
                <c:pt idx="68">
                  <c:v>68.447824864453437</c:v>
                </c:pt>
                <c:pt idx="69">
                  <c:v>69.583888347680869</c:v>
                </c:pt>
                <c:pt idx="70">
                  <c:v>74.412158151397506</c:v>
                </c:pt>
                <c:pt idx="71">
                  <c:v>71.85601531413576</c:v>
                </c:pt>
                <c:pt idx="72">
                  <c:v>78.104364471886697</c:v>
                </c:pt>
                <c:pt idx="73">
                  <c:v>69.583888347680869</c:v>
                </c:pt>
                <c:pt idx="74">
                  <c:v>66.4597137688054</c:v>
                </c:pt>
                <c:pt idx="75">
                  <c:v>69.867904218487737</c:v>
                </c:pt>
                <c:pt idx="76">
                  <c:v>65.607666156384823</c:v>
                </c:pt>
                <c:pt idx="77">
                  <c:v>57.371205902985864</c:v>
                </c:pt>
                <c:pt idx="78">
                  <c:v>56.519158290565272</c:v>
                </c:pt>
                <c:pt idx="79">
                  <c:v>54.815063065724118</c:v>
                </c:pt>
                <c:pt idx="80">
                  <c:v>52.826951970076088</c:v>
                </c:pt>
                <c:pt idx="81">
                  <c:v>49.418761520393765</c:v>
                </c:pt>
                <c:pt idx="82">
                  <c:v>44.590491716677128</c:v>
                </c:pt>
                <c:pt idx="83">
                  <c:v>44.306475845870267</c:v>
                </c:pt>
                <c:pt idx="84">
                  <c:v>44.87450758748399</c:v>
                </c:pt>
                <c:pt idx="85">
                  <c:v>47.714666295552597</c:v>
                </c:pt>
                <c:pt idx="86">
                  <c:v>43.738444104256544</c:v>
                </c:pt>
                <c:pt idx="87">
                  <c:v>45.158523458290851</c:v>
                </c:pt>
                <c:pt idx="88">
                  <c:v>44.590491716677128</c:v>
                </c:pt>
                <c:pt idx="89">
                  <c:v>43.170412362642821</c:v>
                </c:pt>
                <c:pt idx="90">
                  <c:v>40.04623778376736</c:v>
                </c:pt>
                <c:pt idx="91">
                  <c:v>43.45442823344969</c:v>
                </c:pt>
                <c:pt idx="92">
                  <c:v>37.206079075698753</c:v>
                </c:pt>
                <c:pt idx="93">
                  <c:v>35.21796798005073</c:v>
                </c:pt>
                <c:pt idx="94">
                  <c:v>32.377809271982116</c:v>
                </c:pt>
                <c:pt idx="95">
                  <c:v>31.525761659561535</c:v>
                </c:pt>
                <c:pt idx="96">
                  <c:v>31.809777530368397</c:v>
                </c:pt>
                <c:pt idx="97">
                  <c:v>31.809777530368397</c:v>
                </c:pt>
                <c:pt idx="98">
                  <c:v>28.117571209879209</c:v>
                </c:pt>
                <c:pt idx="99">
                  <c:v>28.96961882229979</c:v>
                </c:pt>
                <c:pt idx="100">
                  <c:v>27.265523597458625</c:v>
                </c:pt>
                <c:pt idx="101">
                  <c:v>27.265523597458625</c:v>
                </c:pt>
                <c:pt idx="102">
                  <c:v>26.129460114231183</c:v>
                </c:pt>
                <c:pt idx="103">
                  <c:v>23.573317276969437</c:v>
                </c:pt>
                <c:pt idx="104">
                  <c:v>22.721269664548856</c:v>
                </c:pt>
                <c:pt idx="105">
                  <c:v>21.017174439707688</c:v>
                </c:pt>
                <c:pt idx="106">
                  <c:v>22.153237922935133</c:v>
                </c:pt>
                <c:pt idx="107">
                  <c:v>24.14134901858316</c:v>
                </c:pt>
                <c:pt idx="108">
                  <c:v>19.029063344059665</c:v>
                </c:pt>
                <c:pt idx="109">
                  <c:v>15.478864958973906</c:v>
                </c:pt>
                <c:pt idx="110">
                  <c:v>16.472920506797919</c:v>
                </c:pt>
                <c:pt idx="111">
                  <c:v>17.3249681192185</c:v>
                </c:pt>
                <c:pt idx="112">
                  <c:v>18.461031602445946</c:v>
                </c:pt>
                <c:pt idx="113">
                  <c:v>15.052841152763616</c:v>
                </c:pt>
                <c:pt idx="114">
                  <c:v>9.9405554782401246</c:v>
                </c:pt>
                <c:pt idx="115">
                  <c:v>13.348745927922453</c:v>
                </c:pt>
                <c:pt idx="116">
                  <c:v>20.591150633497403</c:v>
                </c:pt>
                <c:pt idx="117">
                  <c:v>25.277412501810598</c:v>
                </c:pt>
                <c:pt idx="118">
                  <c:v>23.289301406162576</c:v>
                </c:pt>
                <c:pt idx="119">
                  <c:v>23.573317276969437</c:v>
                </c:pt>
                <c:pt idx="120">
                  <c:v>36.922063204891892</c:v>
                </c:pt>
                <c:pt idx="121">
                  <c:v>46.862618683132013</c:v>
                </c:pt>
                <c:pt idx="122">
                  <c:v>57.655221773792718</c:v>
                </c:pt>
                <c:pt idx="123">
                  <c:v>58.507269386213302</c:v>
                </c:pt>
                <c:pt idx="124">
                  <c:v>60.495380481861325</c:v>
                </c:pt>
                <c:pt idx="125">
                  <c:v>61.205420158878482</c:v>
                </c:pt>
                <c:pt idx="126">
                  <c:v>59.927348740247602</c:v>
                </c:pt>
                <c:pt idx="127">
                  <c:v>55.667110678144695</c:v>
                </c:pt>
                <c:pt idx="128">
                  <c:v>53.963015453303527</c:v>
                </c:pt>
                <c:pt idx="129">
                  <c:v>54.815063065724118</c:v>
                </c:pt>
                <c:pt idx="130">
                  <c:v>49.418761520393765</c:v>
                </c:pt>
                <c:pt idx="131">
                  <c:v>63.903570931543662</c:v>
                </c:pt>
                <c:pt idx="132">
                  <c:v>73.418102603573487</c:v>
                </c:pt>
                <c:pt idx="133">
                  <c:v>74.128142280590637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0-4DCE-B451-607F5196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13120"/>
        <c:axId val="452032256"/>
      </c:scatterChart>
      <c:valAx>
        <c:axId val="709413120"/>
        <c:scaling>
          <c:orientation val="minMax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2256"/>
        <c:crosses val="autoZero"/>
        <c:crossBetween val="midCat"/>
      </c:valAx>
      <c:valAx>
        <c:axId val="4520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Sheet2!$D$1:$D$83</c:f>
              <c:numCache>
                <c:formatCode>m/d/yyyy</c:formatCode>
                <c:ptCount val="8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44036</c:v>
                </c:pt>
                <c:pt idx="16">
                  <c:v>44038</c:v>
                </c:pt>
                <c:pt idx="17">
                  <c:v>44039</c:v>
                </c:pt>
                <c:pt idx="18">
                  <c:v>44040</c:v>
                </c:pt>
                <c:pt idx="19">
                  <c:v>44042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44059</c:v>
                </c:pt>
                <c:pt idx="35">
                  <c:v>44060</c:v>
                </c:pt>
                <c:pt idx="36">
                  <c:v>44061</c:v>
                </c:pt>
                <c:pt idx="37">
                  <c:v>44063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44067</c:v>
                </c:pt>
                <c:pt idx="42">
                  <c:v>44068</c:v>
                </c:pt>
                <c:pt idx="43">
                  <c:v>44070</c:v>
                </c:pt>
                <c:pt idx="44">
                  <c:v>44071</c:v>
                </c:pt>
                <c:pt idx="45">
                  <c:v>44072</c:v>
                </c:pt>
                <c:pt idx="46">
                  <c:v>44073</c:v>
                </c:pt>
                <c:pt idx="47">
                  <c:v>44074</c:v>
                </c:pt>
                <c:pt idx="48">
                  <c:v>44075</c:v>
                </c:pt>
                <c:pt idx="49">
                  <c:v>44076</c:v>
                </c:pt>
                <c:pt idx="50">
                  <c:v>44077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  <c:pt idx="62">
                  <c:v>44090</c:v>
                </c:pt>
                <c:pt idx="63">
                  <c:v>44091</c:v>
                </c:pt>
                <c:pt idx="64">
                  <c:v>44092</c:v>
                </c:pt>
                <c:pt idx="65">
                  <c:v>44093</c:v>
                </c:pt>
                <c:pt idx="66">
                  <c:v>44094</c:v>
                </c:pt>
                <c:pt idx="67">
                  <c:v>44095</c:v>
                </c:pt>
                <c:pt idx="68">
                  <c:v>44096</c:v>
                </c:pt>
                <c:pt idx="69">
                  <c:v>44097</c:v>
                </c:pt>
                <c:pt idx="70">
                  <c:v>44098</c:v>
                </c:pt>
                <c:pt idx="71">
                  <c:v>44099</c:v>
                </c:pt>
                <c:pt idx="72">
                  <c:v>44100</c:v>
                </c:pt>
                <c:pt idx="73">
                  <c:v>44101</c:v>
                </c:pt>
                <c:pt idx="74">
                  <c:v>44102</c:v>
                </c:pt>
                <c:pt idx="75">
                  <c:v>44103</c:v>
                </c:pt>
                <c:pt idx="76">
                  <c:v>44105</c:v>
                </c:pt>
                <c:pt idx="77">
                  <c:v>44106</c:v>
                </c:pt>
                <c:pt idx="78">
                  <c:v>44107</c:v>
                </c:pt>
                <c:pt idx="79">
                  <c:v>44109</c:v>
                </c:pt>
                <c:pt idx="80">
                  <c:v>44110</c:v>
                </c:pt>
                <c:pt idx="81">
                  <c:v>44111</c:v>
                </c:pt>
                <c:pt idx="82">
                  <c:v>44112</c:v>
                </c:pt>
              </c:numCache>
            </c:numRef>
          </c:xVal>
          <c:yVal>
            <c:numRef>
              <c:f>Sheet2!$H$1:$H$83</c:f>
              <c:numCache>
                <c:formatCode>General</c:formatCode>
                <c:ptCount val="83"/>
                <c:pt idx="6">
                  <c:v>16.992497812215909</c:v>
                </c:pt>
                <c:pt idx="7">
                  <c:v>18.570372609064524</c:v>
                </c:pt>
                <c:pt idx="8">
                  <c:v>20.390997374659086</c:v>
                </c:pt>
                <c:pt idx="9">
                  <c:v>18.934497562183438</c:v>
                </c:pt>
                <c:pt idx="10">
                  <c:v>17.477997749707789</c:v>
                </c:pt>
                <c:pt idx="11">
                  <c:v>14.20087317163758</c:v>
                </c:pt>
                <c:pt idx="12">
                  <c:v>13.472623265399754</c:v>
                </c:pt>
                <c:pt idx="13">
                  <c:v>20.390997374659086</c:v>
                </c:pt>
                <c:pt idx="14">
                  <c:v>18.934497562183438</c:v>
                </c:pt>
                <c:pt idx="15">
                  <c:v>18.206247655945614</c:v>
                </c:pt>
                <c:pt idx="16">
                  <c:v>24.032246905848211</c:v>
                </c:pt>
                <c:pt idx="17">
                  <c:v>28.765871296394071</c:v>
                </c:pt>
                <c:pt idx="18">
                  <c:v>34.227745593177758</c:v>
                </c:pt>
                <c:pt idx="19">
                  <c:v>43.33086942115056</c:v>
                </c:pt>
                <c:pt idx="20">
                  <c:v>40.781994749318173</c:v>
                </c:pt>
                <c:pt idx="21">
                  <c:v>38.961369983723614</c:v>
                </c:pt>
                <c:pt idx="22">
                  <c:v>37.504870171247966</c:v>
                </c:pt>
                <c:pt idx="23">
                  <c:v>31.678870921345371</c:v>
                </c:pt>
                <c:pt idx="24">
                  <c:v>30.222371108869719</c:v>
                </c:pt>
                <c:pt idx="25">
                  <c:v>26.945246530799508</c:v>
                </c:pt>
                <c:pt idx="26">
                  <c:v>18.570372609064524</c:v>
                </c:pt>
                <c:pt idx="27">
                  <c:v>14.20087317163758</c:v>
                </c:pt>
                <c:pt idx="28">
                  <c:v>13.472623265399754</c:v>
                </c:pt>
                <c:pt idx="29">
                  <c:v>12.380248406043016</c:v>
                </c:pt>
                <c:pt idx="30">
                  <c:v>11.287873546686281</c:v>
                </c:pt>
                <c:pt idx="31">
                  <c:v>9.467248781091719</c:v>
                </c:pt>
                <c:pt idx="32">
                  <c:v>8.7389988748538947</c:v>
                </c:pt>
                <c:pt idx="33">
                  <c:v>9.1031238279728068</c:v>
                </c:pt>
                <c:pt idx="34">
                  <c:v>12.380248406043016</c:v>
                </c:pt>
                <c:pt idx="35">
                  <c:v>13.836748218518666</c:v>
                </c:pt>
                <c:pt idx="36">
                  <c:v>16.385622890351051</c:v>
                </c:pt>
                <c:pt idx="37">
                  <c:v>18.206247655945614</c:v>
                </c:pt>
                <c:pt idx="38">
                  <c:v>17.842122702826703</c:v>
                </c:pt>
                <c:pt idx="39">
                  <c:v>20.390997374659086</c:v>
                </c:pt>
                <c:pt idx="40">
                  <c:v>18.570372609064524</c:v>
                </c:pt>
                <c:pt idx="41">
                  <c:v>14.20087317163758</c:v>
                </c:pt>
                <c:pt idx="42">
                  <c:v>15.293248030994317</c:v>
                </c:pt>
                <c:pt idx="43">
                  <c:v>16.021497937232141</c:v>
                </c:pt>
                <c:pt idx="44">
                  <c:v>16.021497937232141</c:v>
                </c:pt>
                <c:pt idx="45">
                  <c:v>16.749747843469965</c:v>
                </c:pt>
                <c:pt idx="46">
                  <c:v>14.564998124756492</c:v>
                </c:pt>
                <c:pt idx="47">
                  <c:v>15.657372984113229</c:v>
                </c:pt>
                <c:pt idx="48">
                  <c:v>19.662747468421266</c:v>
                </c:pt>
                <c:pt idx="49">
                  <c:v>20.026872421540176</c:v>
                </c:pt>
                <c:pt idx="50">
                  <c:v>17.842122702826703</c:v>
                </c:pt>
                <c:pt idx="51">
                  <c:v>18.934497562183438</c:v>
                </c:pt>
                <c:pt idx="52">
                  <c:v>19.298622515302352</c:v>
                </c:pt>
                <c:pt idx="53">
                  <c:v>20.026872421540176</c:v>
                </c:pt>
                <c:pt idx="54">
                  <c:v>20.755122327777997</c:v>
                </c:pt>
                <c:pt idx="55">
                  <c:v>18.206247655945614</c:v>
                </c:pt>
                <c:pt idx="56">
                  <c:v>18.206247655945614</c:v>
                </c:pt>
                <c:pt idx="57">
                  <c:v>22.575747093372563</c:v>
                </c:pt>
                <c:pt idx="58">
                  <c:v>23.303996999610384</c:v>
                </c:pt>
                <c:pt idx="59">
                  <c:v>21.483372234015825</c:v>
                </c:pt>
                <c:pt idx="60">
                  <c:v>20.755122327777997</c:v>
                </c:pt>
                <c:pt idx="61">
                  <c:v>24.396371858967125</c:v>
                </c:pt>
                <c:pt idx="62">
                  <c:v>30.586496061988633</c:v>
                </c:pt>
                <c:pt idx="63">
                  <c:v>31.314745968226458</c:v>
                </c:pt>
                <c:pt idx="64">
                  <c:v>28.037621390156247</c:v>
                </c:pt>
                <c:pt idx="65">
                  <c:v>23.668121952729301</c:v>
                </c:pt>
                <c:pt idx="66">
                  <c:v>24.760496812086032</c:v>
                </c:pt>
                <c:pt idx="67">
                  <c:v>25.48874671832386</c:v>
                </c:pt>
                <c:pt idx="68">
                  <c:v>27.673496437037333</c:v>
                </c:pt>
                <c:pt idx="69">
                  <c:v>20.755122327777997</c:v>
                </c:pt>
                <c:pt idx="70">
                  <c:v>24.760496812086032</c:v>
                </c:pt>
                <c:pt idx="71">
                  <c:v>31.314745968226458</c:v>
                </c:pt>
                <c:pt idx="72">
                  <c:v>39.325494936842532</c:v>
                </c:pt>
                <c:pt idx="73">
                  <c:v>37.140745218129048</c:v>
                </c:pt>
                <c:pt idx="74">
                  <c:v>37.868995124366876</c:v>
                </c:pt>
                <c:pt idx="75">
                  <c:v>33.49949568693993</c:v>
                </c:pt>
                <c:pt idx="76">
                  <c:v>40.053744843080352</c:v>
                </c:pt>
                <c:pt idx="77">
                  <c:v>42.966744468031649</c:v>
                </c:pt>
                <c:pt idx="78">
                  <c:v>39.689619889961435</c:v>
                </c:pt>
                <c:pt idx="79">
                  <c:v>34.955995499415579</c:v>
                </c:pt>
                <c:pt idx="80">
                  <c:v>42.238494561793829</c:v>
                </c:pt>
                <c:pt idx="81">
                  <c:v>40.781994749318173</c:v>
                </c:pt>
                <c:pt idx="82">
                  <c:v>44.787369233626215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990-A639-FADEFA98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64111"/>
        <c:axId val="1890205343"/>
      </c:scatterChart>
      <c:valAx>
        <c:axId val="19705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05343"/>
        <c:crosses val="autoZero"/>
        <c:crossBetween val="midCat"/>
      </c:valAx>
      <c:valAx>
        <c:axId val="18902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zip!$B$1</c:f>
              <c:strCache>
                <c:ptCount val="1"/>
                <c:pt idx="0">
                  <c:v>73135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zip!$A$2:$A$132</c:f>
              <c:numCache>
                <c:formatCode>m/d/yyyy</c:formatCode>
                <c:ptCount val="13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</c:numCache>
            </c:numRef>
          </c:xVal>
          <c:yVal>
            <c:numRef>
              <c:f>zip!$B$2:$B$132</c:f>
              <c:numCache>
                <c:formatCode>General</c:formatCode>
                <c:ptCount val="131"/>
                <c:pt idx="0">
                  <c:v>70</c:v>
                </c:pt>
                <c:pt idx="1">
                  <c:v>74</c:v>
                </c:pt>
                <c:pt idx="2">
                  <c:v>77</c:v>
                </c:pt>
                <c:pt idx="3">
                  <c:v>82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9">
                  <c:v>108</c:v>
                </c:pt>
                <c:pt idx="10">
                  <c:v>111</c:v>
                </c:pt>
                <c:pt idx="11">
                  <c:v>117</c:v>
                </c:pt>
                <c:pt idx="12">
                  <c:v>118</c:v>
                </c:pt>
                <c:pt idx="13">
                  <c:v>118</c:v>
                </c:pt>
                <c:pt idx="14">
                  <c:v>130</c:v>
                </c:pt>
                <c:pt idx="15">
                  <c:v>136</c:v>
                </c:pt>
                <c:pt idx="17">
                  <c:v>143</c:v>
                </c:pt>
                <c:pt idx="19">
                  <c:v>156</c:v>
                </c:pt>
                <c:pt idx="20">
                  <c:v>170</c:v>
                </c:pt>
                <c:pt idx="21">
                  <c:v>179</c:v>
                </c:pt>
                <c:pt idx="22">
                  <c:v>183</c:v>
                </c:pt>
                <c:pt idx="25">
                  <c:v>202</c:v>
                </c:pt>
                <c:pt idx="26">
                  <c:v>207</c:v>
                </c:pt>
                <c:pt idx="27">
                  <c:v>207</c:v>
                </c:pt>
                <c:pt idx="28">
                  <c:v>208</c:v>
                </c:pt>
                <c:pt idx="29">
                  <c:v>221</c:v>
                </c:pt>
                <c:pt idx="30">
                  <c:v>224</c:v>
                </c:pt>
                <c:pt idx="31">
                  <c:v>226</c:v>
                </c:pt>
                <c:pt idx="32">
                  <c:v>227</c:v>
                </c:pt>
                <c:pt idx="34">
                  <c:v>232</c:v>
                </c:pt>
                <c:pt idx="38">
                  <c:v>242</c:v>
                </c:pt>
                <c:pt idx="44">
                  <c:v>262</c:v>
                </c:pt>
                <c:pt idx="49">
                  <c:v>267</c:v>
                </c:pt>
                <c:pt idx="56">
                  <c:v>275</c:v>
                </c:pt>
                <c:pt idx="60">
                  <c:v>290</c:v>
                </c:pt>
                <c:pt idx="65">
                  <c:v>309</c:v>
                </c:pt>
                <c:pt idx="70">
                  <c:v>331</c:v>
                </c:pt>
                <c:pt idx="75">
                  <c:v>359</c:v>
                </c:pt>
                <c:pt idx="79">
                  <c:v>373</c:v>
                </c:pt>
                <c:pt idx="82">
                  <c:v>389</c:v>
                </c:pt>
                <c:pt idx="86">
                  <c:v>413</c:v>
                </c:pt>
                <c:pt idx="88">
                  <c:v>422</c:v>
                </c:pt>
                <c:pt idx="90">
                  <c:v>434</c:v>
                </c:pt>
                <c:pt idx="91">
                  <c:v>436</c:v>
                </c:pt>
                <c:pt idx="92">
                  <c:v>440</c:v>
                </c:pt>
                <c:pt idx="93">
                  <c:v>442</c:v>
                </c:pt>
                <c:pt idx="94">
                  <c:v>447</c:v>
                </c:pt>
                <c:pt idx="95">
                  <c:v>456</c:v>
                </c:pt>
                <c:pt idx="96">
                  <c:v>462</c:v>
                </c:pt>
                <c:pt idx="97">
                  <c:v>467</c:v>
                </c:pt>
                <c:pt idx="98">
                  <c:v>473</c:v>
                </c:pt>
                <c:pt idx="99">
                  <c:v>483</c:v>
                </c:pt>
                <c:pt idx="100">
                  <c:v>492</c:v>
                </c:pt>
                <c:pt idx="101">
                  <c:v>497</c:v>
                </c:pt>
                <c:pt idx="102">
                  <c:v>499</c:v>
                </c:pt>
                <c:pt idx="103">
                  <c:v>502</c:v>
                </c:pt>
                <c:pt idx="104">
                  <c:v>508</c:v>
                </c:pt>
                <c:pt idx="105">
                  <c:v>513</c:v>
                </c:pt>
                <c:pt idx="106">
                  <c:v>520</c:v>
                </c:pt>
                <c:pt idx="107">
                  <c:v>525</c:v>
                </c:pt>
                <c:pt idx="108">
                  <c:v>527</c:v>
                </c:pt>
                <c:pt idx="109">
                  <c:v>539</c:v>
                </c:pt>
                <c:pt idx="110">
                  <c:v>551</c:v>
                </c:pt>
                <c:pt idx="111">
                  <c:v>554</c:v>
                </c:pt>
                <c:pt idx="112">
                  <c:v>557</c:v>
                </c:pt>
                <c:pt idx="113">
                  <c:v>561</c:v>
                </c:pt>
                <c:pt idx="114">
                  <c:v>565</c:v>
                </c:pt>
                <c:pt idx="115">
                  <c:v>570</c:v>
                </c:pt>
                <c:pt idx="116">
                  <c:v>576</c:v>
                </c:pt>
                <c:pt idx="117">
                  <c:v>579</c:v>
                </c:pt>
                <c:pt idx="118">
                  <c:v>584</c:v>
                </c:pt>
                <c:pt idx="119">
                  <c:v>590</c:v>
                </c:pt>
                <c:pt idx="120">
                  <c:v>591</c:v>
                </c:pt>
                <c:pt idx="121">
                  <c:v>593</c:v>
                </c:pt>
                <c:pt idx="122">
                  <c:v>601</c:v>
                </c:pt>
                <c:pt idx="123">
                  <c:v>628</c:v>
                </c:pt>
                <c:pt idx="124">
                  <c:v>636</c:v>
                </c:pt>
                <c:pt idx="125">
                  <c:v>641.5</c:v>
                </c:pt>
                <c:pt idx="126">
                  <c:v>647</c:v>
                </c:pt>
                <c:pt idx="127">
                  <c:v>653</c:v>
                </c:pt>
                <c:pt idx="128">
                  <c:v>662</c:v>
                </c:pt>
                <c:pt idx="129">
                  <c:v>672</c:v>
                </c:pt>
                <c:pt idx="130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8-4648-8EEF-61CA3ED2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72927"/>
        <c:axId val="1907653183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zip!$A$99:$A$132</c:f>
              <c:numCache>
                <c:formatCode>m/d/yyyy</c:formatCode>
                <c:ptCount val="3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</c:numCache>
            </c:numRef>
          </c:xVal>
          <c:yVal>
            <c:numRef>
              <c:f>zip!$D$99:$D$132</c:f>
              <c:numCache>
                <c:formatCode>General</c:formatCode>
                <c:ptCount val="34"/>
                <c:pt idx="0">
                  <c:v>4.7142857142857144</c:v>
                </c:pt>
                <c:pt idx="1">
                  <c:v>5.2857142857142856</c:v>
                </c:pt>
                <c:pt idx="2">
                  <c:v>6.1428571428571432</c:v>
                </c:pt>
                <c:pt idx="3">
                  <c:v>7.1428571428571432</c:v>
                </c:pt>
                <c:pt idx="4">
                  <c:v>7.1428571428571432</c:v>
                </c:pt>
                <c:pt idx="5">
                  <c:v>6.1428571428571432</c:v>
                </c:pt>
                <c:pt idx="6">
                  <c:v>5.7142857142857144</c:v>
                </c:pt>
                <c:pt idx="7">
                  <c:v>5.8571428571428568</c:v>
                </c:pt>
                <c:pt idx="8">
                  <c:v>5.7142857142857144</c:v>
                </c:pt>
                <c:pt idx="9">
                  <c:v>5.2857142857142856</c:v>
                </c:pt>
                <c:pt idx="10">
                  <c:v>4.7142857142857144</c:v>
                </c:pt>
                <c:pt idx="11">
                  <c:v>4.2857142857142856</c:v>
                </c:pt>
                <c:pt idx="12">
                  <c:v>5.7142857142857144</c:v>
                </c:pt>
                <c:pt idx="13">
                  <c:v>7</c:v>
                </c:pt>
                <c:pt idx="14">
                  <c:v>6.5714285714285712</c:v>
                </c:pt>
                <c:pt idx="15">
                  <c:v>6.2857142857142856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6.1428571428571432</c:v>
                </c:pt>
                <c:pt idx="19">
                  <c:v>5.2857142857142856</c:v>
                </c:pt>
                <c:pt idx="20">
                  <c:v>4</c:v>
                </c:pt>
                <c:pt idx="21">
                  <c:v>4.2857142857142856</c:v>
                </c:pt>
                <c:pt idx="22">
                  <c:v>4.7142857142857144</c:v>
                </c:pt>
                <c:pt idx="23">
                  <c:v>4.2857142857142856</c:v>
                </c:pt>
                <c:pt idx="24">
                  <c:v>4</c:v>
                </c:pt>
                <c:pt idx="25">
                  <c:v>4.4285714285714288</c:v>
                </c:pt>
                <c:pt idx="26">
                  <c:v>7.4285714285714288</c:v>
                </c:pt>
                <c:pt idx="27">
                  <c:v>8.1428571428571423</c:v>
                </c:pt>
                <c:pt idx="28">
                  <c:v>8.2142857142857135</c:v>
                </c:pt>
                <c:pt idx="29">
                  <c:v>8.1428571428571423</c:v>
                </c:pt>
                <c:pt idx="30">
                  <c:v>8.8571428571428577</c:v>
                </c:pt>
                <c:pt idx="31">
                  <c:v>9.8571428571428577</c:v>
                </c:pt>
                <c:pt idx="32">
                  <c:v>10.142857142857142</c:v>
                </c:pt>
                <c:pt idx="33">
                  <c:v>7.7142857142857144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7-4938-9777-A12DC90D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04207"/>
        <c:axId val="311987567"/>
      </c:scatterChart>
      <c:valAx>
        <c:axId val="1876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3183"/>
        <c:crosses val="autoZero"/>
        <c:crossBetween val="midCat"/>
      </c:valAx>
      <c:valAx>
        <c:axId val="19076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72927"/>
        <c:crosses val="autoZero"/>
        <c:crossBetween val="midCat"/>
      </c:valAx>
      <c:valAx>
        <c:axId val="311987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04207"/>
        <c:crosses val="max"/>
        <c:crossBetween val="midCat"/>
      </c:valAx>
      <c:valAx>
        <c:axId val="3120042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19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55</xdr:row>
      <xdr:rowOff>112395</xdr:rowOff>
    </xdr:from>
    <xdr:to>
      <xdr:col>24</xdr:col>
      <xdr:colOff>11430</xdr:colOff>
      <xdr:row>84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843B9-1BF3-40F6-924C-A646B432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8</xdr:row>
      <xdr:rowOff>38100</xdr:rowOff>
    </xdr:from>
    <xdr:to>
      <xdr:col>17</xdr:col>
      <xdr:colOff>533400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81ECE-407B-48F1-8DAF-0353F447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84</xdr:row>
      <xdr:rowOff>53340</xdr:rowOff>
    </xdr:from>
    <xdr:to>
      <xdr:col>17</xdr:col>
      <xdr:colOff>297180</xdr:colOff>
      <xdr:row>114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3FBB5-C9E6-4E83-A6F8-6AC0CD0F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1" topLeftCell="H1" workbookViewId="0">
      <pane ySplit="1" topLeftCell="A49" activePane="bottomLeft" state="frozen"/>
      <selection pane="bottomLeft" activeCell="Z80" sqref="Z80"/>
    </sheetView>
  </sheetViews>
  <sheetFormatPr defaultRowHeight="14.4" x14ac:dyDescent="0.3"/>
  <cols>
    <col min="1" max="1" width="10.44140625" bestFit="1" customWidth="1"/>
    <col min="23" max="23" width="12" bestFit="1" customWidth="1"/>
  </cols>
  <sheetData>
    <row r="1" spans="1:32" x14ac:dyDescent="0.3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H1" t="s">
        <v>0</v>
      </c>
      <c r="I1" t="s">
        <v>1</v>
      </c>
      <c r="J1" t="s">
        <v>2</v>
      </c>
      <c r="K1" t="s">
        <v>5</v>
      </c>
      <c r="L1" t="s">
        <v>3</v>
      </c>
      <c r="N1" t="s">
        <v>0</v>
      </c>
      <c r="O1" t="s">
        <v>1</v>
      </c>
      <c r="P1" t="s">
        <v>2</v>
      </c>
      <c r="Q1" t="s">
        <v>5</v>
      </c>
      <c r="R1" t="s">
        <v>3</v>
      </c>
      <c r="T1" t="s">
        <v>0</v>
      </c>
      <c r="U1" t="s">
        <v>1</v>
      </c>
      <c r="V1" t="s">
        <v>2</v>
      </c>
      <c r="W1" t="s">
        <v>5</v>
      </c>
      <c r="X1" t="s">
        <v>3</v>
      </c>
    </row>
    <row r="2" spans="1:32" x14ac:dyDescent="0.3">
      <c r="A2" s="1">
        <v>44019</v>
      </c>
      <c r="B2">
        <v>3022</v>
      </c>
      <c r="C2">
        <v>2980</v>
      </c>
      <c r="D2">
        <v>597</v>
      </c>
      <c r="E2">
        <v>149</v>
      </c>
      <c r="F2">
        <v>389</v>
      </c>
    </row>
    <row r="3" spans="1:32" x14ac:dyDescent="0.3">
      <c r="A3" s="1">
        <v>44020</v>
      </c>
      <c r="B3">
        <v>3194</v>
      </c>
      <c r="C3">
        <v>3120</v>
      </c>
      <c r="D3">
        <v>631</v>
      </c>
      <c r="E3">
        <v>152</v>
      </c>
      <c r="F3">
        <v>391</v>
      </c>
      <c r="H3">
        <f t="shared" ref="H3:H65" si="0">B3-B2</f>
        <v>172</v>
      </c>
      <c r="I3">
        <f t="shared" ref="I3:I65" si="1">C3-C2</f>
        <v>140</v>
      </c>
      <c r="J3">
        <f t="shared" ref="J3:J65" si="2">D3-D2</f>
        <v>34</v>
      </c>
      <c r="K3">
        <f t="shared" ref="K3:K65" si="3">E3-E2</f>
        <v>3</v>
      </c>
      <c r="L3">
        <f t="shared" ref="L3:L65" si="4">F3-F2</f>
        <v>2</v>
      </c>
    </row>
    <row r="4" spans="1:32" x14ac:dyDescent="0.3">
      <c r="A4" s="1">
        <v>44021</v>
      </c>
      <c r="B4">
        <v>3307</v>
      </c>
      <c r="C4">
        <v>3213</v>
      </c>
      <c r="D4">
        <v>655</v>
      </c>
      <c r="E4">
        <v>161</v>
      </c>
      <c r="F4">
        <v>400</v>
      </c>
      <c r="H4">
        <f t="shared" si="0"/>
        <v>113</v>
      </c>
      <c r="I4">
        <f t="shared" si="1"/>
        <v>93</v>
      </c>
      <c r="J4">
        <f t="shared" si="2"/>
        <v>24</v>
      </c>
      <c r="K4">
        <f t="shared" si="3"/>
        <v>9</v>
      </c>
      <c r="L4">
        <f t="shared" si="4"/>
        <v>9</v>
      </c>
    </row>
    <row r="5" spans="1:32" x14ac:dyDescent="0.3">
      <c r="A5" s="1">
        <v>44022</v>
      </c>
      <c r="B5">
        <v>3456</v>
      </c>
      <c r="C5">
        <v>3304</v>
      </c>
      <c r="D5">
        <v>678</v>
      </c>
      <c r="E5">
        <v>165</v>
      </c>
      <c r="F5">
        <v>407</v>
      </c>
      <c r="H5">
        <f t="shared" si="0"/>
        <v>149</v>
      </c>
      <c r="I5">
        <f t="shared" si="1"/>
        <v>91</v>
      </c>
      <c r="J5">
        <f t="shared" si="2"/>
        <v>23</v>
      </c>
      <c r="K5">
        <f t="shared" si="3"/>
        <v>4</v>
      </c>
      <c r="L5">
        <f t="shared" si="4"/>
        <v>7</v>
      </c>
    </row>
    <row r="6" spans="1:32" x14ac:dyDescent="0.3">
      <c r="A6" s="1">
        <v>44023</v>
      </c>
      <c r="B6">
        <v>3633</v>
      </c>
      <c r="C6">
        <v>3445</v>
      </c>
      <c r="D6">
        <v>716</v>
      </c>
      <c r="E6">
        <v>168</v>
      </c>
      <c r="F6">
        <v>408</v>
      </c>
      <c r="H6">
        <f t="shared" si="0"/>
        <v>177</v>
      </c>
      <c r="I6">
        <f t="shared" si="1"/>
        <v>141</v>
      </c>
      <c r="J6">
        <f t="shared" si="2"/>
        <v>38</v>
      </c>
      <c r="K6">
        <f t="shared" si="3"/>
        <v>3</v>
      </c>
      <c r="L6">
        <f t="shared" si="4"/>
        <v>1</v>
      </c>
    </row>
    <row r="7" spans="1:32" x14ac:dyDescent="0.3">
      <c r="A7" s="1">
        <v>44024</v>
      </c>
      <c r="B7">
        <v>3790</v>
      </c>
      <c r="C7">
        <v>3519</v>
      </c>
      <c r="D7">
        <v>729</v>
      </c>
      <c r="E7">
        <v>171</v>
      </c>
      <c r="F7">
        <v>409</v>
      </c>
      <c r="H7">
        <f t="shared" si="0"/>
        <v>157</v>
      </c>
      <c r="I7">
        <f t="shared" si="1"/>
        <v>74</v>
      </c>
      <c r="J7">
        <f t="shared" si="2"/>
        <v>13</v>
      </c>
      <c r="K7">
        <f t="shared" si="3"/>
        <v>3</v>
      </c>
      <c r="L7">
        <f t="shared" si="4"/>
        <v>1</v>
      </c>
    </row>
    <row r="8" spans="1:32" x14ac:dyDescent="0.3">
      <c r="A8" s="1">
        <v>44025</v>
      </c>
      <c r="B8">
        <v>3936</v>
      </c>
      <c r="C8">
        <v>3643</v>
      </c>
      <c r="D8">
        <v>754</v>
      </c>
      <c r="E8">
        <v>181</v>
      </c>
      <c r="F8">
        <v>411</v>
      </c>
      <c r="H8">
        <f t="shared" si="0"/>
        <v>146</v>
      </c>
      <c r="I8">
        <f t="shared" si="1"/>
        <v>124</v>
      </c>
      <c r="J8">
        <f t="shared" si="2"/>
        <v>25</v>
      </c>
      <c r="K8">
        <f t="shared" si="3"/>
        <v>10</v>
      </c>
      <c r="L8">
        <f t="shared" si="4"/>
        <v>2</v>
      </c>
    </row>
    <row r="9" spans="1:32" x14ac:dyDescent="0.3">
      <c r="A9" s="1">
        <v>44026</v>
      </c>
      <c r="B9">
        <v>4149</v>
      </c>
      <c r="C9">
        <v>3784</v>
      </c>
      <c r="D9">
        <v>791</v>
      </c>
      <c r="E9">
        <v>186</v>
      </c>
      <c r="F9">
        <v>413</v>
      </c>
      <c r="H9">
        <f t="shared" si="0"/>
        <v>213</v>
      </c>
      <c r="I9">
        <f t="shared" si="1"/>
        <v>141</v>
      </c>
      <c r="J9">
        <f t="shared" si="2"/>
        <v>37</v>
      </c>
      <c r="K9">
        <f t="shared" si="3"/>
        <v>5</v>
      </c>
      <c r="L9">
        <f t="shared" si="4"/>
        <v>2</v>
      </c>
      <c r="N9">
        <f t="shared" ref="N9:N72" si="5">AVERAGE(H3:H9)</f>
        <v>161</v>
      </c>
      <c r="O9">
        <f t="shared" ref="O9:O72" si="6">AVERAGE(I3:I9)</f>
        <v>114.85714285714286</v>
      </c>
      <c r="P9">
        <f t="shared" ref="P9:P72" si="7">AVERAGE(J3:J9)</f>
        <v>27.714285714285715</v>
      </c>
      <c r="Q9">
        <f t="shared" ref="Q9:Q72" si="8">AVERAGE(K3:K9)</f>
        <v>5.2857142857142856</v>
      </c>
      <c r="R9">
        <f t="shared" ref="R9:R72" si="9">AVERAGE(L3:L9)</f>
        <v>3.4285714285714284</v>
      </c>
      <c r="T9">
        <f>N9*100000/655057</f>
        <v>24.578013821697958</v>
      </c>
      <c r="U9">
        <f>O9*100000/401190</f>
        <v>28.629114099838695</v>
      </c>
      <c r="V9">
        <f>P9*100000/110198</f>
        <v>25.149536029951282</v>
      </c>
      <c r="W9">
        <f>Q9*100000/36957</f>
        <v>14.302335919350286</v>
      </c>
      <c r="X9">
        <f>R9*100000/50299</f>
        <v>6.8163808993646562</v>
      </c>
      <c r="AC9">
        <v>2</v>
      </c>
      <c r="AE9">
        <v>200000</v>
      </c>
      <c r="AF9">
        <f>2*100000/200000</f>
        <v>1</v>
      </c>
    </row>
    <row r="10" spans="1:32" x14ac:dyDescent="0.3">
      <c r="A10" s="2">
        <v>44027</v>
      </c>
      <c r="B10" s="3">
        <f>AVERAGE(B11,B9)</f>
        <v>4347.5</v>
      </c>
      <c r="C10" s="3">
        <f t="shared" ref="C10:F10" si="10">AVERAGE(C11,C9)</f>
        <v>3903.5</v>
      </c>
      <c r="D10" s="3">
        <f t="shared" si="10"/>
        <v>823</v>
      </c>
      <c r="E10" s="3">
        <f t="shared" ref="E10" si="11">AVERAGE(E11,E9)</f>
        <v>192</v>
      </c>
      <c r="F10" s="3">
        <f t="shared" si="10"/>
        <v>415.5</v>
      </c>
      <c r="G10" s="3"/>
      <c r="H10">
        <f t="shared" si="0"/>
        <v>198.5</v>
      </c>
      <c r="I10">
        <f t="shared" si="1"/>
        <v>119.5</v>
      </c>
      <c r="J10">
        <f t="shared" si="2"/>
        <v>32</v>
      </c>
      <c r="K10">
        <f t="shared" si="3"/>
        <v>6</v>
      </c>
      <c r="L10">
        <f t="shared" si="4"/>
        <v>2.5</v>
      </c>
      <c r="N10">
        <f t="shared" si="5"/>
        <v>164.78571428571428</v>
      </c>
      <c r="O10">
        <f t="shared" si="6"/>
        <v>111.92857142857143</v>
      </c>
      <c r="P10">
        <f t="shared" si="7"/>
        <v>27.428571428571427</v>
      </c>
      <c r="Q10">
        <f t="shared" si="8"/>
        <v>5.7142857142857144</v>
      </c>
      <c r="R10">
        <f t="shared" si="9"/>
        <v>3.5</v>
      </c>
      <c r="T10">
        <f t="shared" ref="T10:T69" si="12">N10*100000/655057</f>
        <v>25.155935175979231</v>
      </c>
      <c r="U10">
        <f t="shared" ref="U10:U69" si="13">O10*100000/401190</f>
        <v>27.899142906994552</v>
      </c>
      <c r="V10">
        <f t="shared" ref="V10:V69" si="14">P10*100000/110198</f>
        <v>24.890262462632197</v>
      </c>
      <c r="W10">
        <f t="shared" ref="W10:W73" si="15">Q10*100000/36957</f>
        <v>15.461984777675987</v>
      </c>
      <c r="X10">
        <f t="shared" ref="X10:X69" si="16">R10*100000/50299</f>
        <v>6.9583888347680869</v>
      </c>
    </row>
    <row r="11" spans="1:32" x14ac:dyDescent="0.3">
      <c r="A11" s="1">
        <v>44028</v>
      </c>
      <c r="B11">
        <v>4546</v>
      </c>
      <c r="C11">
        <v>4023</v>
      </c>
      <c r="D11">
        <v>855</v>
      </c>
      <c r="E11">
        <v>198</v>
      </c>
      <c r="F11">
        <v>418</v>
      </c>
      <c r="H11">
        <f t="shared" si="0"/>
        <v>198.5</v>
      </c>
      <c r="I11">
        <f t="shared" si="1"/>
        <v>119.5</v>
      </c>
      <c r="J11">
        <f t="shared" si="2"/>
        <v>32</v>
      </c>
      <c r="K11">
        <f t="shared" si="3"/>
        <v>6</v>
      </c>
      <c r="L11">
        <f t="shared" si="4"/>
        <v>2.5</v>
      </c>
      <c r="N11">
        <f t="shared" si="5"/>
        <v>177</v>
      </c>
      <c r="O11">
        <f t="shared" si="6"/>
        <v>115.71428571428571</v>
      </c>
      <c r="P11">
        <f t="shared" si="7"/>
        <v>28.571428571428573</v>
      </c>
      <c r="Q11">
        <f t="shared" si="8"/>
        <v>5.2857142857142856</v>
      </c>
      <c r="R11">
        <f t="shared" si="9"/>
        <v>2.5714285714285716</v>
      </c>
      <c r="T11">
        <f t="shared" si="12"/>
        <v>27.020549356773532</v>
      </c>
      <c r="U11">
        <f t="shared" si="13"/>
        <v>28.842764205061371</v>
      </c>
      <c r="V11">
        <f t="shared" si="14"/>
        <v>25.927356731908539</v>
      </c>
      <c r="W11">
        <f t="shared" si="15"/>
        <v>14.302335919350286</v>
      </c>
      <c r="X11">
        <f t="shared" si="16"/>
        <v>5.112285674523493</v>
      </c>
    </row>
    <row r="12" spans="1:32" x14ac:dyDescent="0.3">
      <c r="A12" s="1">
        <v>44029</v>
      </c>
      <c r="B12">
        <v>4729</v>
      </c>
      <c r="C12">
        <v>4157</v>
      </c>
      <c r="D12">
        <v>887</v>
      </c>
      <c r="E12">
        <v>208</v>
      </c>
      <c r="F12">
        <v>423</v>
      </c>
      <c r="H12">
        <f t="shared" si="0"/>
        <v>183</v>
      </c>
      <c r="I12">
        <f t="shared" si="1"/>
        <v>134</v>
      </c>
      <c r="J12">
        <f t="shared" si="2"/>
        <v>32</v>
      </c>
      <c r="K12">
        <f t="shared" si="3"/>
        <v>10</v>
      </c>
      <c r="L12">
        <f t="shared" si="4"/>
        <v>5</v>
      </c>
      <c r="N12">
        <f t="shared" si="5"/>
        <v>181.85714285714286</v>
      </c>
      <c r="O12">
        <f t="shared" si="6"/>
        <v>121.85714285714286</v>
      </c>
      <c r="P12">
        <f t="shared" si="7"/>
        <v>29.857142857142858</v>
      </c>
      <c r="Q12">
        <f t="shared" si="8"/>
        <v>6.1428571428571432</v>
      </c>
      <c r="R12">
        <f t="shared" si="9"/>
        <v>2.2857142857142856</v>
      </c>
      <c r="T12">
        <f t="shared" si="12"/>
        <v>27.762033358492907</v>
      </c>
      <c r="U12">
        <f t="shared" si="13"/>
        <v>30.373923292490556</v>
      </c>
      <c r="V12">
        <f t="shared" si="14"/>
        <v>27.094087784844426</v>
      </c>
      <c r="W12">
        <f t="shared" si="15"/>
        <v>16.621633636001686</v>
      </c>
      <c r="X12">
        <f t="shared" si="16"/>
        <v>4.5442539329097702</v>
      </c>
    </row>
    <row r="13" spans="1:32" x14ac:dyDescent="0.3">
      <c r="A13" s="1">
        <v>44030</v>
      </c>
      <c r="B13">
        <v>4916</v>
      </c>
      <c r="C13">
        <v>4326</v>
      </c>
      <c r="D13">
        <v>927</v>
      </c>
      <c r="E13">
        <v>219</v>
      </c>
      <c r="F13">
        <v>432</v>
      </c>
      <c r="H13">
        <f t="shared" si="0"/>
        <v>187</v>
      </c>
      <c r="I13">
        <f t="shared" si="1"/>
        <v>169</v>
      </c>
      <c r="J13">
        <f t="shared" si="2"/>
        <v>40</v>
      </c>
      <c r="K13">
        <f t="shared" si="3"/>
        <v>11</v>
      </c>
      <c r="L13">
        <f t="shared" si="4"/>
        <v>9</v>
      </c>
      <c r="N13">
        <f t="shared" si="5"/>
        <v>183.28571428571428</v>
      </c>
      <c r="O13">
        <f t="shared" si="6"/>
        <v>125.85714285714286</v>
      </c>
      <c r="P13">
        <f t="shared" si="7"/>
        <v>30.142857142857142</v>
      </c>
      <c r="Q13">
        <f t="shared" si="8"/>
        <v>7.2857142857142856</v>
      </c>
      <c r="R13">
        <f t="shared" si="9"/>
        <v>3.4285714285714284</v>
      </c>
      <c r="T13">
        <f t="shared" si="12"/>
        <v>27.980116888410365</v>
      </c>
      <c r="U13">
        <f t="shared" si="13"/>
        <v>31.370957116863046</v>
      </c>
      <c r="V13">
        <f t="shared" si="14"/>
        <v>27.353361352163507</v>
      </c>
      <c r="W13">
        <f t="shared" si="15"/>
        <v>19.714030591536883</v>
      </c>
      <c r="X13">
        <f t="shared" si="16"/>
        <v>6.8163808993646562</v>
      </c>
    </row>
    <row r="14" spans="1:32" x14ac:dyDescent="0.3">
      <c r="A14" s="1">
        <v>44031</v>
      </c>
      <c r="B14">
        <v>4978</v>
      </c>
      <c r="C14">
        <v>4355</v>
      </c>
      <c r="D14">
        <v>932</v>
      </c>
      <c r="E14">
        <v>223</v>
      </c>
      <c r="F14">
        <v>432</v>
      </c>
      <c r="H14">
        <f t="shared" si="0"/>
        <v>62</v>
      </c>
      <c r="I14">
        <f t="shared" si="1"/>
        <v>29</v>
      </c>
      <c r="J14">
        <f t="shared" si="2"/>
        <v>5</v>
      </c>
      <c r="K14">
        <f t="shared" si="3"/>
        <v>4</v>
      </c>
      <c r="L14">
        <f t="shared" si="4"/>
        <v>0</v>
      </c>
      <c r="N14">
        <f t="shared" si="5"/>
        <v>169.71428571428572</v>
      </c>
      <c r="O14">
        <f t="shared" si="6"/>
        <v>119.42857142857143</v>
      </c>
      <c r="P14">
        <f t="shared" si="7"/>
        <v>29</v>
      </c>
      <c r="Q14">
        <f t="shared" si="8"/>
        <v>7.4285714285714288</v>
      </c>
      <c r="R14">
        <f t="shared" si="9"/>
        <v>3.2857142857142856</v>
      </c>
      <c r="T14">
        <f t="shared" si="12"/>
        <v>25.908323354194476</v>
      </c>
      <c r="U14">
        <f t="shared" si="13"/>
        <v>29.768581327692974</v>
      </c>
      <c r="V14">
        <f t="shared" si="14"/>
        <v>26.316267082887165</v>
      </c>
      <c r="W14">
        <f t="shared" si="15"/>
        <v>20.10058021097878</v>
      </c>
      <c r="X14">
        <f t="shared" si="16"/>
        <v>6.5323650285577957</v>
      </c>
    </row>
    <row r="15" spans="1:32" x14ac:dyDescent="0.3">
      <c r="A15" s="1">
        <v>44032</v>
      </c>
      <c r="B15">
        <v>5004</v>
      </c>
      <c r="C15">
        <v>4384</v>
      </c>
      <c r="D15">
        <v>937</v>
      </c>
      <c r="E15">
        <v>223</v>
      </c>
      <c r="F15">
        <v>434</v>
      </c>
      <c r="H15">
        <f t="shared" si="0"/>
        <v>26</v>
      </c>
      <c r="I15">
        <f t="shared" si="1"/>
        <v>29</v>
      </c>
      <c r="J15">
        <f t="shared" si="2"/>
        <v>5</v>
      </c>
      <c r="K15">
        <f t="shared" si="3"/>
        <v>0</v>
      </c>
      <c r="L15">
        <f t="shared" si="4"/>
        <v>2</v>
      </c>
      <c r="N15">
        <f t="shared" si="5"/>
        <v>152.57142857142858</v>
      </c>
      <c r="O15">
        <f t="shared" si="6"/>
        <v>105.85714285714286</v>
      </c>
      <c r="P15">
        <f t="shared" si="7"/>
        <v>26.142857142857142</v>
      </c>
      <c r="Q15">
        <f t="shared" si="8"/>
        <v>6</v>
      </c>
      <c r="R15">
        <f t="shared" si="9"/>
        <v>3.2857142857142856</v>
      </c>
      <c r="T15">
        <f t="shared" si="12"/>
        <v>23.291320995184936</v>
      </c>
      <c r="U15">
        <f t="shared" si="13"/>
        <v>26.385787995000587</v>
      </c>
      <c r="V15">
        <f t="shared" si="14"/>
        <v>23.72353140969631</v>
      </c>
      <c r="W15">
        <f t="shared" si="15"/>
        <v>16.235084016559785</v>
      </c>
      <c r="X15">
        <f t="shared" si="16"/>
        <v>6.5323650285577957</v>
      </c>
    </row>
    <row r="16" spans="1:32" x14ac:dyDescent="0.3">
      <c r="A16" s="1">
        <v>44033</v>
      </c>
      <c r="B16">
        <v>5164</v>
      </c>
      <c r="C16">
        <v>4526</v>
      </c>
      <c r="D16">
        <v>988</v>
      </c>
      <c r="E16">
        <v>242</v>
      </c>
      <c r="F16">
        <v>452</v>
      </c>
      <c r="H16">
        <f t="shared" si="0"/>
        <v>160</v>
      </c>
      <c r="I16">
        <f t="shared" si="1"/>
        <v>142</v>
      </c>
      <c r="J16">
        <f t="shared" si="2"/>
        <v>51</v>
      </c>
      <c r="K16">
        <f t="shared" si="3"/>
        <v>19</v>
      </c>
      <c r="L16">
        <f t="shared" si="4"/>
        <v>18</v>
      </c>
      <c r="N16">
        <f t="shared" si="5"/>
        <v>145</v>
      </c>
      <c r="O16">
        <f t="shared" si="6"/>
        <v>106</v>
      </c>
      <c r="P16">
        <f t="shared" si="7"/>
        <v>28.142857142857142</v>
      </c>
      <c r="Q16">
        <f t="shared" si="8"/>
        <v>8</v>
      </c>
      <c r="R16">
        <f t="shared" si="9"/>
        <v>5.5714285714285712</v>
      </c>
      <c r="T16">
        <f t="shared" si="12"/>
        <v>22.135478286622387</v>
      </c>
      <c r="U16">
        <f t="shared" si="13"/>
        <v>26.421396345871035</v>
      </c>
      <c r="V16">
        <f t="shared" si="14"/>
        <v>25.538446380929908</v>
      </c>
      <c r="W16">
        <f t="shared" si="15"/>
        <v>21.64677868874638</v>
      </c>
      <c r="X16">
        <f t="shared" si="16"/>
        <v>11.076618961467567</v>
      </c>
    </row>
    <row r="17" spans="1:24" x14ac:dyDescent="0.3">
      <c r="A17" s="1">
        <v>44034</v>
      </c>
      <c r="B17">
        <v>5388</v>
      </c>
      <c r="C17">
        <v>4671</v>
      </c>
      <c r="D17">
        <v>1018</v>
      </c>
      <c r="E17">
        <v>254</v>
      </c>
      <c r="F17">
        <v>460</v>
      </c>
      <c r="H17">
        <f t="shared" si="0"/>
        <v>224</v>
      </c>
      <c r="I17">
        <f t="shared" si="1"/>
        <v>145</v>
      </c>
      <c r="J17">
        <f t="shared" si="2"/>
        <v>30</v>
      </c>
      <c r="K17">
        <f t="shared" si="3"/>
        <v>12</v>
      </c>
      <c r="L17">
        <f t="shared" si="4"/>
        <v>8</v>
      </c>
      <c r="N17">
        <f t="shared" si="5"/>
        <v>148.64285714285714</v>
      </c>
      <c r="O17">
        <f t="shared" si="6"/>
        <v>109.64285714285714</v>
      </c>
      <c r="P17">
        <f t="shared" si="7"/>
        <v>27.857142857142858</v>
      </c>
      <c r="Q17">
        <f t="shared" si="8"/>
        <v>8.8571428571428577</v>
      </c>
      <c r="R17">
        <f t="shared" si="9"/>
        <v>6.3571428571428568</v>
      </c>
      <c r="T17">
        <f t="shared" si="12"/>
        <v>22.691591287911915</v>
      </c>
      <c r="U17">
        <f t="shared" si="13"/>
        <v>27.32940929306741</v>
      </c>
      <c r="V17">
        <f t="shared" si="14"/>
        <v>25.279172813610828</v>
      </c>
      <c r="W17">
        <f t="shared" si="15"/>
        <v>23.966076405397782</v>
      </c>
      <c r="X17">
        <f t="shared" si="16"/>
        <v>12.638706250905299</v>
      </c>
    </row>
    <row r="18" spans="1:24" x14ac:dyDescent="0.3">
      <c r="A18" s="2">
        <v>44035</v>
      </c>
      <c r="B18" s="3">
        <f>AVERAGE(B19,B17)</f>
        <v>5596</v>
      </c>
      <c r="C18" s="3">
        <f t="shared" ref="C18:F18" si="17">AVERAGE(C19,C17)</f>
        <v>4794.5</v>
      </c>
      <c r="D18" s="3">
        <f t="shared" si="17"/>
        <v>1051</v>
      </c>
      <c r="E18" s="3">
        <f t="shared" ref="E18" si="18">AVERAGE(E19,E17)</f>
        <v>272.5</v>
      </c>
      <c r="F18" s="3">
        <f t="shared" si="17"/>
        <v>466</v>
      </c>
      <c r="G18" s="3"/>
      <c r="H18">
        <f t="shared" si="0"/>
        <v>208</v>
      </c>
      <c r="I18">
        <f t="shared" si="1"/>
        <v>123.5</v>
      </c>
      <c r="J18">
        <f t="shared" si="2"/>
        <v>33</v>
      </c>
      <c r="K18">
        <f t="shared" si="3"/>
        <v>18.5</v>
      </c>
      <c r="L18">
        <f t="shared" si="4"/>
        <v>6</v>
      </c>
      <c r="N18">
        <f t="shared" si="5"/>
        <v>150</v>
      </c>
      <c r="O18">
        <f t="shared" si="6"/>
        <v>110.21428571428571</v>
      </c>
      <c r="P18">
        <f t="shared" si="7"/>
        <v>28</v>
      </c>
      <c r="Q18">
        <f t="shared" si="8"/>
        <v>10.642857142857142</v>
      </c>
      <c r="R18">
        <f t="shared" si="9"/>
        <v>6.8571428571428568</v>
      </c>
      <c r="T18">
        <f t="shared" si="12"/>
        <v>22.898770641333503</v>
      </c>
      <c r="U18">
        <f t="shared" si="13"/>
        <v>27.471842696549192</v>
      </c>
      <c r="V18">
        <f t="shared" si="14"/>
        <v>25.408809597270366</v>
      </c>
      <c r="W18">
        <f t="shared" si="15"/>
        <v>28.797946648421526</v>
      </c>
      <c r="X18">
        <f t="shared" si="16"/>
        <v>13.632761798729312</v>
      </c>
    </row>
    <row r="19" spans="1:24" x14ac:dyDescent="0.3">
      <c r="A19" s="1">
        <v>44036</v>
      </c>
      <c r="B19">
        <v>5804</v>
      </c>
      <c r="C19">
        <v>4918</v>
      </c>
      <c r="D19">
        <v>1084</v>
      </c>
      <c r="E19">
        <v>291</v>
      </c>
      <c r="F19">
        <v>472</v>
      </c>
      <c r="H19">
        <f t="shared" si="0"/>
        <v>208</v>
      </c>
      <c r="I19">
        <f t="shared" si="1"/>
        <v>123.5</v>
      </c>
      <c r="J19">
        <f t="shared" si="2"/>
        <v>33</v>
      </c>
      <c r="K19">
        <f t="shared" si="3"/>
        <v>18.5</v>
      </c>
      <c r="L19">
        <f t="shared" si="4"/>
        <v>6</v>
      </c>
      <c r="N19">
        <f t="shared" si="5"/>
        <v>153.57142857142858</v>
      </c>
      <c r="O19">
        <f t="shared" si="6"/>
        <v>108.71428571428571</v>
      </c>
      <c r="P19">
        <f t="shared" si="7"/>
        <v>28.142857142857142</v>
      </c>
      <c r="Q19">
        <f t="shared" si="8"/>
        <v>11.857142857142858</v>
      </c>
      <c r="R19">
        <f t="shared" si="9"/>
        <v>7</v>
      </c>
      <c r="T19">
        <f t="shared" si="12"/>
        <v>23.443979466127157</v>
      </c>
      <c r="U19">
        <f t="shared" si="13"/>
        <v>27.097955012409511</v>
      </c>
      <c r="V19">
        <f t="shared" si="14"/>
        <v>25.538446380929908</v>
      </c>
      <c r="W19">
        <f t="shared" si="15"/>
        <v>32.083618413677669</v>
      </c>
      <c r="X19">
        <f t="shared" si="16"/>
        <v>13.916777669536174</v>
      </c>
    </row>
    <row r="20" spans="1:24" x14ac:dyDescent="0.3">
      <c r="A20" s="2">
        <v>44037</v>
      </c>
      <c r="B20" s="3">
        <f>AVERAGE(B21,B19)</f>
        <v>5968</v>
      </c>
      <c r="C20" s="3">
        <f t="shared" ref="C20:F20" si="19">AVERAGE(C21,C19)</f>
        <v>5074</v>
      </c>
      <c r="D20" s="3">
        <f t="shared" si="19"/>
        <v>1123.5</v>
      </c>
      <c r="E20" s="3">
        <f t="shared" ref="E20" si="20">AVERAGE(E21,E19)</f>
        <v>296.5</v>
      </c>
      <c r="F20" s="3">
        <f t="shared" si="19"/>
        <v>486</v>
      </c>
      <c r="G20" s="3"/>
      <c r="H20">
        <f t="shared" si="0"/>
        <v>164</v>
      </c>
      <c r="I20">
        <f t="shared" si="1"/>
        <v>156</v>
      </c>
      <c r="J20">
        <f t="shared" si="2"/>
        <v>39.5</v>
      </c>
      <c r="K20">
        <f t="shared" si="3"/>
        <v>5.5</v>
      </c>
      <c r="L20">
        <f t="shared" si="4"/>
        <v>14</v>
      </c>
      <c r="N20">
        <f t="shared" si="5"/>
        <v>150.28571428571428</v>
      </c>
      <c r="O20">
        <f t="shared" si="6"/>
        <v>106.85714285714286</v>
      </c>
      <c r="P20">
        <f t="shared" si="7"/>
        <v>28.071428571428573</v>
      </c>
      <c r="Q20">
        <f t="shared" si="8"/>
        <v>11.071428571428571</v>
      </c>
      <c r="R20">
        <f t="shared" si="9"/>
        <v>7.7142857142857144</v>
      </c>
      <c r="T20">
        <f t="shared" si="12"/>
        <v>22.942387347316991</v>
      </c>
      <c r="U20">
        <f t="shared" si="13"/>
        <v>26.635046451093711</v>
      </c>
      <c r="V20">
        <f t="shared" si="14"/>
        <v>25.473627989100141</v>
      </c>
      <c r="W20">
        <f t="shared" si="15"/>
        <v>29.957595506747221</v>
      </c>
      <c r="X20">
        <f t="shared" si="16"/>
        <v>15.336857023570477</v>
      </c>
    </row>
    <row r="21" spans="1:24" x14ac:dyDescent="0.3">
      <c r="A21" s="1">
        <v>44038</v>
      </c>
      <c r="B21">
        <v>6132</v>
      </c>
      <c r="C21">
        <v>5230</v>
      </c>
      <c r="D21">
        <v>1163</v>
      </c>
      <c r="E21">
        <v>302</v>
      </c>
      <c r="F21">
        <v>500</v>
      </c>
      <c r="H21">
        <f t="shared" si="0"/>
        <v>164</v>
      </c>
      <c r="I21">
        <f t="shared" si="1"/>
        <v>156</v>
      </c>
      <c r="J21">
        <f t="shared" si="2"/>
        <v>39.5</v>
      </c>
      <c r="K21">
        <f t="shared" si="3"/>
        <v>5.5</v>
      </c>
      <c r="L21">
        <f t="shared" si="4"/>
        <v>14</v>
      </c>
      <c r="N21">
        <f t="shared" si="5"/>
        <v>164.85714285714286</v>
      </c>
      <c r="O21">
        <f t="shared" si="6"/>
        <v>125</v>
      </c>
      <c r="P21">
        <f t="shared" si="7"/>
        <v>33</v>
      </c>
      <c r="Q21">
        <f t="shared" si="8"/>
        <v>11.285714285714286</v>
      </c>
      <c r="R21">
        <f t="shared" si="9"/>
        <v>9.7142857142857135</v>
      </c>
      <c r="T21">
        <f t="shared" si="12"/>
        <v>25.166839352475105</v>
      </c>
      <c r="U21">
        <f t="shared" si="13"/>
        <v>31.15730701164037</v>
      </c>
      <c r="V21">
        <f t="shared" si="14"/>
        <v>29.946097025354362</v>
      </c>
      <c r="W21">
        <f t="shared" si="15"/>
        <v>30.537419935910076</v>
      </c>
      <c r="X21">
        <f t="shared" si="16"/>
        <v>19.313079214866526</v>
      </c>
    </row>
    <row r="22" spans="1:24" x14ac:dyDescent="0.3">
      <c r="A22" s="1">
        <v>44039</v>
      </c>
      <c r="B22">
        <v>6473</v>
      </c>
      <c r="C22">
        <v>5497</v>
      </c>
      <c r="D22">
        <v>1241</v>
      </c>
      <c r="E22">
        <v>326</v>
      </c>
      <c r="F22">
        <v>506</v>
      </c>
      <c r="H22">
        <f t="shared" si="0"/>
        <v>341</v>
      </c>
      <c r="I22">
        <f t="shared" si="1"/>
        <v>267</v>
      </c>
      <c r="J22">
        <f t="shared" si="2"/>
        <v>78</v>
      </c>
      <c r="K22">
        <f t="shared" si="3"/>
        <v>24</v>
      </c>
      <c r="L22">
        <f t="shared" si="4"/>
        <v>6</v>
      </c>
      <c r="N22">
        <f t="shared" si="5"/>
        <v>209.85714285714286</v>
      </c>
      <c r="O22">
        <f t="shared" si="6"/>
        <v>159</v>
      </c>
      <c r="P22">
        <f t="shared" si="7"/>
        <v>43.428571428571431</v>
      </c>
      <c r="Q22">
        <f t="shared" si="8"/>
        <v>14.714285714285714</v>
      </c>
      <c r="R22">
        <f t="shared" si="9"/>
        <v>10.285714285714286</v>
      </c>
      <c r="T22">
        <f t="shared" si="12"/>
        <v>32.036470544875158</v>
      </c>
      <c r="U22">
        <f t="shared" si="13"/>
        <v>39.632094518806554</v>
      </c>
      <c r="V22">
        <f t="shared" si="14"/>
        <v>39.409582232500981</v>
      </c>
      <c r="W22">
        <f t="shared" si="15"/>
        <v>39.814610802515666</v>
      </c>
      <c r="X22">
        <f t="shared" si="16"/>
        <v>20.449142698093972</v>
      </c>
    </row>
    <row r="23" spans="1:24" x14ac:dyDescent="0.3">
      <c r="A23" s="1">
        <v>44040</v>
      </c>
      <c r="B23">
        <v>6656</v>
      </c>
      <c r="C23">
        <v>5659</v>
      </c>
      <c r="D23">
        <v>1287</v>
      </c>
      <c r="E23">
        <v>341</v>
      </c>
      <c r="F23">
        <v>508</v>
      </c>
      <c r="H23">
        <f t="shared" si="0"/>
        <v>183</v>
      </c>
      <c r="I23">
        <f t="shared" si="1"/>
        <v>162</v>
      </c>
      <c r="J23">
        <f t="shared" si="2"/>
        <v>46</v>
      </c>
      <c r="K23">
        <f t="shared" si="3"/>
        <v>15</v>
      </c>
      <c r="L23">
        <f t="shared" si="4"/>
        <v>2</v>
      </c>
      <c r="N23">
        <f t="shared" si="5"/>
        <v>213.14285714285714</v>
      </c>
      <c r="O23">
        <f t="shared" si="6"/>
        <v>161.85714285714286</v>
      </c>
      <c r="P23">
        <f t="shared" si="7"/>
        <v>42.714285714285715</v>
      </c>
      <c r="Q23">
        <f t="shared" si="8"/>
        <v>14.142857142857142</v>
      </c>
      <c r="R23">
        <f t="shared" si="9"/>
        <v>8</v>
      </c>
      <c r="T23">
        <f t="shared" si="12"/>
        <v>32.538062663685317</v>
      </c>
      <c r="U23">
        <f t="shared" si="13"/>
        <v>40.34426153621547</v>
      </c>
      <c r="V23">
        <f t="shared" si="14"/>
        <v>38.761398314203269</v>
      </c>
      <c r="W23">
        <f t="shared" si="15"/>
        <v>38.26841232474807</v>
      </c>
      <c r="X23">
        <f t="shared" si="16"/>
        <v>15.904888765184198</v>
      </c>
    </row>
    <row r="24" spans="1:24" x14ac:dyDescent="0.3">
      <c r="A24" s="2">
        <v>44041</v>
      </c>
      <c r="B24" s="3">
        <f>AVERAGE(B25,B23)</f>
        <v>6825</v>
      </c>
      <c r="C24" s="3">
        <f t="shared" ref="C24:F24" si="21">AVERAGE(C25,C23)</f>
        <v>5799.5</v>
      </c>
      <c r="D24" s="3">
        <f t="shared" si="21"/>
        <v>1349</v>
      </c>
      <c r="E24" s="3">
        <f t="shared" ref="E24" si="22">AVERAGE(E25,E23)</f>
        <v>353.5</v>
      </c>
      <c r="F24" s="3">
        <f t="shared" si="21"/>
        <v>512</v>
      </c>
      <c r="G24" s="3"/>
      <c r="H24">
        <f t="shared" si="0"/>
        <v>169</v>
      </c>
      <c r="I24">
        <f t="shared" si="1"/>
        <v>140.5</v>
      </c>
      <c r="J24">
        <f t="shared" si="2"/>
        <v>62</v>
      </c>
      <c r="K24">
        <f t="shared" si="3"/>
        <v>12.5</v>
      </c>
      <c r="L24">
        <f t="shared" si="4"/>
        <v>4</v>
      </c>
      <c r="N24">
        <f t="shared" si="5"/>
        <v>205.28571428571428</v>
      </c>
      <c r="O24">
        <f t="shared" si="6"/>
        <v>161.21428571428572</v>
      </c>
      <c r="P24">
        <f t="shared" si="7"/>
        <v>47.285714285714285</v>
      </c>
      <c r="Q24">
        <f t="shared" si="8"/>
        <v>14.214285714285714</v>
      </c>
      <c r="R24">
        <f t="shared" si="9"/>
        <v>7.4285714285714288</v>
      </c>
      <c r="T24">
        <f t="shared" si="12"/>
        <v>31.338603249139279</v>
      </c>
      <c r="U24">
        <f t="shared" si="13"/>
        <v>40.184023957298471</v>
      </c>
      <c r="V24">
        <f t="shared" si="14"/>
        <v>42.909775391308628</v>
      </c>
      <c r="W24">
        <f t="shared" si="15"/>
        <v>38.461687134469017</v>
      </c>
      <c r="X24">
        <f t="shared" si="16"/>
        <v>14.768825281956756</v>
      </c>
    </row>
    <row r="25" spans="1:24" x14ac:dyDescent="0.3">
      <c r="A25" s="1">
        <v>44042</v>
      </c>
      <c r="B25">
        <v>6994</v>
      </c>
      <c r="C25">
        <v>5940</v>
      </c>
      <c r="D25">
        <v>1411</v>
      </c>
      <c r="E25">
        <v>366</v>
      </c>
      <c r="F25">
        <v>516</v>
      </c>
      <c r="H25">
        <f t="shared" si="0"/>
        <v>169</v>
      </c>
      <c r="I25">
        <f t="shared" si="1"/>
        <v>140.5</v>
      </c>
      <c r="J25">
        <f t="shared" si="2"/>
        <v>62</v>
      </c>
      <c r="K25">
        <f t="shared" si="3"/>
        <v>12.5</v>
      </c>
      <c r="L25">
        <f t="shared" si="4"/>
        <v>4</v>
      </c>
      <c r="N25">
        <f t="shared" si="5"/>
        <v>199.71428571428572</v>
      </c>
      <c r="O25">
        <f t="shared" si="6"/>
        <v>163.64285714285714</v>
      </c>
      <c r="P25">
        <f t="shared" si="7"/>
        <v>51.428571428571431</v>
      </c>
      <c r="Q25">
        <f t="shared" si="8"/>
        <v>13.357142857142858</v>
      </c>
      <c r="R25">
        <f t="shared" si="9"/>
        <v>7.1428571428571432</v>
      </c>
      <c r="T25">
        <f t="shared" si="12"/>
        <v>30.488077482461176</v>
      </c>
      <c r="U25">
        <f t="shared" si="13"/>
        <v>40.789365922096053</v>
      </c>
      <c r="V25">
        <f t="shared" si="14"/>
        <v>46.669242117435367</v>
      </c>
      <c r="W25">
        <f t="shared" si="15"/>
        <v>36.142389417817618</v>
      </c>
      <c r="X25">
        <f t="shared" si="16"/>
        <v>14.200793540343035</v>
      </c>
    </row>
    <row r="26" spans="1:24" x14ac:dyDescent="0.3">
      <c r="A26" s="2">
        <v>44043</v>
      </c>
      <c r="B26" s="3">
        <f>AVERAGE(B27,B25)</f>
        <v>7221.5</v>
      </c>
      <c r="C26" s="3">
        <f t="shared" ref="C26:F26" si="23">AVERAGE(C27,C25)</f>
        <v>6063.5</v>
      </c>
      <c r="D26" s="3">
        <f t="shared" si="23"/>
        <v>1448.5</v>
      </c>
      <c r="E26" s="3">
        <f t="shared" ref="E26" si="24">AVERAGE(E27,E25)</f>
        <v>372.5</v>
      </c>
      <c r="F26" s="3">
        <f t="shared" si="23"/>
        <v>522</v>
      </c>
      <c r="G26" s="3"/>
      <c r="H26">
        <f t="shared" si="0"/>
        <v>227.5</v>
      </c>
      <c r="I26">
        <f t="shared" si="1"/>
        <v>123.5</v>
      </c>
      <c r="J26">
        <f t="shared" si="2"/>
        <v>37.5</v>
      </c>
      <c r="K26">
        <f t="shared" si="3"/>
        <v>6.5</v>
      </c>
      <c r="L26">
        <f t="shared" si="4"/>
        <v>6</v>
      </c>
      <c r="N26">
        <f t="shared" si="5"/>
        <v>202.5</v>
      </c>
      <c r="O26">
        <f t="shared" si="6"/>
        <v>163.64285714285714</v>
      </c>
      <c r="P26">
        <f t="shared" si="7"/>
        <v>52.071428571428569</v>
      </c>
      <c r="Q26">
        <f t="shared" si="8"/>
        <v>11.642857142857142</v>
      </c>
      <c r="R26">
        <f t="shared" si="9"/>
        <v>7.1428571428571432</v>
      </c>
      <c r="T26">
        <f t="shared" si="12"/>
        <v>30.913340365800227</v>
      </c>
      <c r="U26">
        <f t="shared" si="13"/>
        <v>40.789365922096053</v>
      </c>
      <c r="V26">
        <f t="shared" si="14"/>
        <v>47.25260764390331</v>
      </c>
      <c r="W26">
        <f t="shared" si="15"/>
        <v>31.503793984514822</v>
      </c>
      <c r="X26">
        <f t="shared" si="16"/>
        <v>14.200793540343035</v>
      </c>
    </row>
    <row r="27" spans="1:24" x14ac:dyDescent="0.3">
      <c r="A27" s="1">
        <v>44044</v>
      </c>
      <c r="B27">
        <v>7449</v>
      </c>
      <c r="C27">
        <v>6187</v>
      </c>
      <c r="D27">
        <v>1486</v>
      </c>
      <c r="E27">
        <v>379</v>
      </c>
      <c r="F27">
        <v>528</v>
      </c>
      <c r="H27">
        <f t="shared" si="0"/>
        <v>227.5</v>
      </c>
      <c r="I27">
        <f t="shared" si="1"/>
        <v>123.5</v>
      </c>
      <c r="J27">
        <f t="shared" si="2"/>
        <v>37.5</v>
      </c>
      <c r="K27">
        <f t="shared" si="3"/>
        <v>6.5</v>
      </c>
      <c r="L27">
        <f t="shared" si="4"/>
        <v>6</v>
      </c>
      <c r="N27">
        <f t="shared" si="5"/>
        <v>211.57142857142858</v>
      </c>
      <c r="O27">
        <f t="shared" si="6"/>
        <v>159</v>
      </c>
      <c r="P27">
        <f t="shared" si="7"/>
        <v>51.785714285714285</v>
      </c>
      <c r="Q27">
        <f t="shared" si="8"/>
        <v>11.785714285714286</v>
      </c>
      <c r="R27">
        <f t="shared" si="9"/>
        <v>6</v>
      </c>
      <c r="T27">
        <f t="shared" si="12"/>
        <v>32.298170780776111</v>
      </c>
      <c r="U27">
        <f t="shared" si="13"/>
        <v>39.632094518806554</v>
      </c>
      <c r="V27">
        <f t="shared" si="14"/>
        <v>46.993334076584226</v>
      </c>
      <c r="W27">
        <f t="shared" si="15"/>
        <v>31.890343603956723</v>
      </c>
      <c r="X27">
        <f t="shared" si="16"/>
        <v>11.928666573888149</v>
      </c>
    </row>
    <row r="28" spans="1:24" x14ac:dyDescent="0.3">
      <c r="A28" s="1">
        <v>44045</v>
      </c>
      <c r="B28">
        <v>7581</v>
      </c>
      <c r="C28">
        <v>6228</v>
      </c>
      <c r="D28">
        <v>1499</v>
      </c>
      <c r="E28">
        <v>380</v>
      </c>
      <c r="F28">
        <v>529</v>
      </c>
      <c r="H28">
        <f t="shared" si="0"/>
        <v>132</v>
      </c>
      <c r="I28">
        <f t="shared" si="1"/>
        <v>41</v>
      </c>
      <c r="J28">
        <f t="shared" si="2"/>
        <v>13</v>
      </c>
      <c r="K28">
        <f t="shared" si="3"/>
        <v>1</v>
      </c>
      <c r="L28">
        <f t="shared" si="4"/>
        <v>1</v>
      </c>
      <c r="N28">
        <f t="shared" si="5"/>
        <v>207</v>
      </c>
      <c r="O28">
        <f t="shared" si="6"/>
        <v>142.57142857142858</v>
      </c>
      <c r="P28">
        <f t="shared" si="7"/>
        <v>48</v>
      </c>
      <c r="Q28">
        <f t="shared" si="8"/>
        <v>11.142857142857142</v>
      </c>
      <c r="R28">
        <f t="shared" si="9"/>
        <v>4.1428571428571432</v>
      </c>
      <c r="T28">
        <f t="shared" si="12"/>
        <v>31.600303485040232</v>
      </c>
      <c r="U28">
        <f t="shared" si="13"/>
        <v>35.537134168705251</v>
      </c>
      <c r="V28">
        <f t="shared" si="14"/>
        <v>43.557959309606346</v>
      </c>
      <c r="W28">
        <f t="shared" si="15"/>
        <v>30.150870316468176</v>
      </c>
      <c r="X28">
        <f t="shared" si="16"/>
        <v>8.2364602533989597</v>
      </c>
    </row>
    <row r="29" spans="1:24" x14ac:dyDescent="0.3">
      <c r="A29" s="1">
        <v>44046</v>
      </c>
      <c r="B29">
        <v>7652</v>
      </c>
      <c r="C29">
        <v>6295</v>
      </c>
      <c r="D29">
        <v>1522</v>
      </c>
      <c r="E29">
        <v>386</v>
      </c>
      <c r="F29">
        <v>538</v>
      </c>
      <c r="H29">
        <f t="shared" si="0"/>
        <v>71</v>
      </c>
      <c r="I29">
        <f t="shared" si="1"/>
        <v>67</v>
      </c>
      <c r="J29">
        <f t="shared" si="2"/>
        <v>23</v>
      </c>
      <c r="K29">
        <f t="shared" si="3"/>
        <v>6</v>
      </c>
      <c r="L29">
        <f t="shared" si="4"/>
        <v>9</v>
      </c>
      <c r="N29">
        <f t="shared" si="5"/>
        <v>168.42857142857142</v>
      </c>
      <c r="O29">
        <f t="shared" si="6"/>
        <v>114</v>
      </c>
      <c r="P29">
        <f t="shared" si="7"/>
        <v>40.142857142857146</v>
      </c>
      <c r="Q29">
        <f t="shared" si="8"/>
        <v>8.5714285714285712</v>
      </c>
      <c r="R29">
        <f t="shared" si="9"/>
        <v>4.5714285714285712</v>
      </c>
      <c r="T29">
        <f t="shared" si="12"/>
        <v>25.712048177268759</v>
      </c>
      <c r="U29">
        <f t="shared" si="13"/>
        <v>28.415463994616019</v>
      </c>
      <c r="V29">
        <f t="shared" si="14"/>
        <v>36.427936208331502</v>
      </c>
      <c r="W29">
        <f t="shared" si="15"/>
        <v>23.19297716651398</v>
      </c>
      <c r="X29">
        <f t="shared" si="16"/>
        <v>9.0885078658195404</v>
      </c>
    </row>
    <row r="30" spans="1:24" x14ac:dyDescent="0.3">
      <c r="A30" s="1">
        <v>44047</v>
      </c>
      <c r="B30">
        <v>7791</v>
      </c>
      <c r="C30">
        <v>6469</v>
      </c>
      <c r="D30">
        <v>1577</v>
      </c>
      <c r="E30">
        <v>401</v>
      </c>
      <c r="F30">
        <v>543</v>
      </c>
      <c r="H30">
        <f t="shared" si="0"/>
        <v>139</v>
      </c>
      <c r="I30">
        <f t="shared" si="1"/>
        <v>174</v>
      </c>
      <c r="J30">
        <f t="shared" si="2"/>
        <v>55</v>
      </c>
      <c r="K30">
        <f t="shared" si="3"/>
        <v>15</v>
      </c>
      <c r="L30">
        <f t="shared" si="4"/>
        <v>5</v>
      </c>
      <c r="N30">
        <f t="shared" si="5"/>
        <v>162.14285714285714</v>
      </c>
      <c r="O30">
        <f t="shared" si="6"/>
        <v>115.71428571428571</v>
      </c>
      <c r="P30">
        <f t="shared" si="7"/>
        <v>41.428571428571431</v>
      </c>
      <c r="Q30">
        <f t="shared" si="8"/>
        <v>8.5714285714285712</v>
      </c>
      <c r="R30">
        <f t="shared" si="9"/>
        <v>5</v>
      </c>
      <c r="T30">
        <f t="shared" si="12"/>
        <v>24.75248064563193</v>
      </c>
      <c r="U30">
        <f t="shared" si="13"/>
        <v>28.842764205061371</v>
      </c>
      <c r="V30">
        <f t="shared" si="14"/>
        <v>37.594667261267382</v>
      </c>
      <c r="W30">
        <f t="shared" si="15"/>
        <v>23.19297716651398</v>
      </c>
      <c r="X30">
        <f t="shared" si="16"/>
        <v>9.9405554782401246</v>
      </c>
    </row>
    <row r="31" spans="1:24" x14ac:dyDescent="0.3">
      <c r="A31" s="1">
        <v>44048</v>
      </c>
      <c r="B31">
        <v>8108</v>
      </c>
      <c r="C31">
        <v>6682</v>
      </c>
      <c r="D31">
        <v>1643</v>
      </c>
      <c r="E31">
        <v>404</v>
      </c>
      <c r="F31">
        <v>551</v>
      </c>
      <c r="H31">
        <f t="shared" si="0"/>
        <v>317</v>
      </c>
      <c r="I31">
        <f t="shared" si="1"/>
        <v>213</v>
      </c>
      <c r="J31">
        <f t="shared" si="2"/>
        <v>66</v>
      </c>
      <c r="K31">
        <f t="shared" si="3"/>
        <v>3</v>
      </c>
      <c r="L31">
        <f t="shared" si="4"/>
        <v>8</v>
      </c>
      <c r="N31">
        <f t="shared" si="5"/>
        <v>183.28571428571428</v>
      </c>
      <c r="O31">
        <f t="shared" si="6"/>
        <v>126.07142857142857</v>
      </c>
      <c r="P31">
        <f t="shared" si="7"/>
        <v>42</v>
      </c>
      <c r="Q31">
        <f t="shared" si="8"/>
        <v>7.2142857142857144</v>
      </c>
      <c r="R31">
        <f t="shared" si="9"/>
        <v>5.5714285714285712</v>
      </c>
      <c r="T31">
        <f t="shared" si="12"/>
        <v>27.980116888410365</v>
      </c>
      <c r="U31">
        <f t="shared" si="13"/>
        <v>31.424369643168713</v>
      </c>
      <c r="V31">
        <f t="shared" si="14"/>
        <v>38.113214395905551</v>
      </c>
      <c r="W31">
        <f t="shared" si="15"/>
        <v>19.520755781815936</v>
      </c>
      <c r="X31">
        <f t="shared" si="16"/>
        <v>11.076618961467567</v>
      </c>
    </row>
    <row r="32" spans="1:24" x14ac:dyDescent="0.3">
      <c r="A32" s="1">
        <v>44049</v>
      </c>
      <c r="B32">
        <v>8246</v>
      </c>
      <c r="C32">
        <v>6848</v>
      </c>
      <c r="D32">
        <v>1684</v>
      </c>
      <c r="E32">
        <v>410</v>
      </c>
      <c r="F32">
        <v>557</v>
      </c>
      <c r="H32">
        <f t="shared" si="0"/>
        <v>138</v>
      </c>
      <c r="I32">
        <f t="shared" si="1"/>
        <v>166</v>
      </c>
      <c r="J32">
        <f t="shared" si="2"/>
        <v>41</v>
      </c>
      <c r="K32">
        <f t="shared" si="3"/>
        <v>6</v>
      </c>
      <c r="L32">
        <f t="shared" si="4"/>
        <v>6</v>
      </c>
      <c r="N32">
        <f t="shared" si="5"/>
        <v>178.85714285714286</v>
      </c>
      <c r="O32">
        <f t="shared" si="6"/>
        <v>129.71428571428572</v>
      </c>
      <c r="P32">
        <f t="shared" si="7"/>
        <v>39</v>
      </c>
      <c r="Q32">
        <f t="shared" si="8"/>
        <v>6.2857142857142856</v>
      </c>
      <c r="R32">
        <f t="shared" si="9"/>
        <v>5.8571428571428568</v>
      </c>
      <c r="T32">
        <f t="shared" si="12"/>
        <v>27.304057945666237</v>
      </c>
      <c r="U32">
        <f t="shared" si="13"/>
        <v>32.332382590365093</v>
      </c>
      <c r="V32">
        <f t="shared" si="14"/>
        <v>35.390841939055157</v>
      </c>
      <c r="W32">
        <f t="shared" si="15"/>
        <v>17.008183255443583</v>
      </c>
      <c r="X32">
        <f t="shared" si="16"/>
        <v>11.644650703081288</v>
      </c>
    </row>
    <row r="33" spans="1:24" x14ac:dyDescent="0.3">
      <c r="A33" s="1">
        <v>44050</v>
      </c>
      <c r="B33">
        <v>8412</v>
      </c>
      <c r="C33">
        <v>6954</v>
      </c>
      <c r="D33">
        <v>1735</v>
      </c>
      <c r="E33">
        <v>424</v>
      </c>
      <c r="F33">
        <v>569</v>
      </c>
      <c r="H33">
        <f t="shared" si="0"/>
        <v>166</v>
      </c>
      <c r="I33">
        <f t="shared" si="1"/>
        <v>106</v>
      </c>
      <c r="J33">
        <f t="shared" si="2"/>
        <v>51</v>
      </c>
      <c r="K33">
        <f t="shared" si="3"/>
        <v>14</v>
      </c>
      <c r="L33">
        <f t="shared" si="4"/>
        <v>12</v>
      </c>
      <c r="N33">
        <f t="shared" si="5"/>
        <v>170.07142857142858</v>
      </c>
      <c r="O33">
        <f t="shared" si="6"/>
        <v>127.21428571428571</v>
      </c>
      <c r="P33">
        <f t="shared" si="7"/>
        <v>40.928571428571431</v>
      </c>
      <c r="Q33">
        <f t="shared" si="8"/>
        <v>7.3571428571428568</v>
      </c>
      <c r="R33">
        <f t="shared" si="9"/>
        <v>6.7142857142857144</v>
      </c>
      <c r="T33">
        <f t="shared" si="12"/>
        <v>25.962844236673845</v>
      </c>
      <c r="U33">
        <f t="shared" si="13"/>
        <v>31.709236450132284</v>
      </c>
      <c r="V33">
        <f t="shared" si="14"/>
        <v>37.140938518458988</v>
      </c>
      <c r="W33">
        <f t="shared" si="15"/>
        <v>19.907305401257833</v>
      </c>
      <c r="X33">
        <f t="shared" si="16"/>
        <v>13.348745927922453</v>
      </c>
    </row>
    <row r="34" spans="1:24" x14ac:dyDescent="0.3">
      <c r="A34" s="1">
        <v>44051</v>
      </c>
      <c r="B34">
        <v>8519</v>
      </c>
      <c r="C34">
        <v>7117</v>
      </c>
      <c r="D34">
        <v>1793</v>
      </c>
      <c r="E34">
        <v>432</v>
      </c>
      <c r="F34">
        <v>573</v>
      </c>
      <c r="H34">
        <f t="shared" si="0"/>
        <v>107</v>
      </c>
      <c r="I34">
        <f t="shared" si="1"/>
        <v>163</v>
      </c>
      <c r="J34">
        <f t="shared" si="2"/>
        <v>58</v>
      </c>
      <c r="K34">
        <f t="shared" si="3"/>
        <v>8</v>
      </c>
      <c r="L34">
        <f t="shared" si="4"/>
        <v>4</v>
      </c>
      <c r="N34">
        <f t="shared" si="5"/>
        <v>152.85714285714286</v>
      </c>
      <c r="O34">
        <f t="shared" si="6"/>
        <v>132.85714285714286</v>
      </c>
      <c r="P34">
        <f t="shared" si="7"/>
        <v>43.857142857142854</v>
      </c>
      <c r="Q34">
        <f t="shared" si="8"/>
        <v>7.5714285714285712</v>
      </c>
      <c r="R34">
        <f t="shared" si="9"/>
        <v>6.4285714285714288</v>
      </c>
      <c r="T34">
        <f t="shared" si="12"/>
        <v>23.334937701168425</v>
      </c>
      <c r="U34">
        <f t="shared" si="13"/>
        <v>33.115766309514903</v>
      </c>
      <c r="V34">
        <f t="shared" si="14"/>
        <v>39.798492583479607</v>
      </c>
      <c r="W34">
        <f t="shared" si="15"/>
        <v>20.487129830420681</v>
      </c>
      <c r="X34">
        <f t="shared" si="16"/>
        <v>12.78071418630873</v>
      </c>
    </row>
    <row r="35" spans="1:24" x14ac:dyDescent="0.3">
      <c r="A35" s="1">
        <v>44052</v>
      </c>
      <c r="B35">
        <v>8641</v>
      </c>
      <c r="C35">
        <v>7169</v>
      </c>
      <c r="D35">
        <v>1810</v>
      </c>
      <c r="E35">
        <v>442</v>
      </c>
      <c r="F35">
        <v>579</v>
      </c>
      <c r="H35">
        <f t="shared" si="0"/>
        <v>122</v>
      </c>
      <c r="I35">
        <f t="shared" si="1"/>
        <v>52</v>
      </c>
      <c r="J35">
        <f t="shared" si="2"/>
        <v>17</v>
      </c>
      <c r="K35">
        <f t="shared" si="3"/>
        <v>10</v>
      </c>
      <c r="L35">
        <f t="shared" si="4"/>
        <v>6</v>
      </c>
      <c r="N35">
        <f t="shared" si="5"/>
        <v>151.42857142857142</v>
      </c>
      <c r="O35">
        <f t="shared" si="6"/>
        <v>134.42857142857142</v>
      </c>
      <c r="P35">
        <f t="shared" si="7"/>
        <v>44.428571428571431</v>
      </c>
      <c r="Q35">
        <f t="shared" si="8"/>
        <v>8.8571428571428577</v>
      </c>
      <c r="R35">
        <f t="shared" si="9"/>
        <v>7.1428571428571432</v>
      </c>
      <c r="T35">
        <f t="shared" si="12"/>
        <v>23.116854171250964</v>
      </c>
      <c r="U35">
        <f t="shared" si="13"/>
        <v>33.507458169089816</v>
      </c>
      <c r="V35">
        <f t="shared" si="14"/>
        <v>40.317039718117776</v>
      </c>
      <c r="W35">
        <f t="shared" si="15"/>
        <v>23.966076405397782</v>
      </c>
      <c r="X35">
        <f t="shared" si="16"/>
        <v>14.200793540343035</v>
      </c>
    </row>
    <row r="36" spans="1:24" x14ac:dyDescent="0.3">
      <c r="A36" s="1">
        <v>44053</v>
      </c>
      <c r="B36">
        <v>8736</v>
      </c>
      <c r="C36">
        <v>7231</v>
      </c>
      <c r="D36">
        <v>1832</v>
      </c>
      <c r="E36">
        <v>443</v>
      </c>
      <c r="F36">
        <v>589</v>
      </c>
      <c r="H36">
        <f t="shared" si="0"/>
        <v>95</v>
      </c>
      <c r="I36">
        <f t="shared" si="1"/>
        <v>62</v>
      </c>
      <c r="J36">
        <f t="shared" si="2"/>
        <v>22</v>
      </c>
      <c r="K36">
        <f t="shared" si="3"/>
        <v>1</v>
      </c>
      <c r="L36">
        <f t="shared" si="4"/>
        <v>10</v>
      </c>
      <c r="N36">
        <f t="shared" si="5"/>
        <v>154.85714285714286</v>
      </c>
      <c r="O36">
        <f t="shared" si="6"/>
        <v>133.71428571428572</v>
      </c>
      <c r="P36">
        <f t="shared" si="7"/>
        <v>44.285714285714285</v>
      </c>
      <c r="Q36">
        <f t="shared" si="8"/>
        <v>8.1428571428571423</v>
      </c>
      <c r="R36">
        <f t="shared" si="9"/>
        <v>7.2857142857142856</v>
      </c>
      <c r="T36">
        <f t="shared" si="12"/>
        <v>23.640254643052874</v>
      </c>
      <c r="U36">
        <f t="shared" si="13"/>
        <v>33.329416414737587</v>
      </c>
      <c r="V36">
        <f t="shared" si="14"/>
        <v>40.187402934458234</v>
      </c>
      <c r="W36">
        <f t="shared" si="15"/>
        <v>22.033328308188278</v>
      </c>
      <c r="X36">
        <f t="shared" si="16"/>
        <v>14.484809411149895</v>
      </c>
    </row>
    <row r="37" spans="1:24" x14ac:dyDescent="0.3">
      <c r="A37" s="1">
        <v>44054</v>
      </c>
      <c r="B37">
        <v>8850</v>
      </c>
      <c r="C37">
        <v>7343</v>
      </c>
      <c r="D37">
        <v>1881</v>
      </c>
      <c r="E37">
        <v>462</v>
      </c>
      <c r="F37">
        <v>595</v>
      </c>
      <c r="H37">
        <f t="shared" si="0"/>
        <v>114</v>
      </c>
      <c r="I37">
        <f t="shared" si="1"/>
        <v>112</v>
      </c>
      <c r="J37">
        <f t="shared" si="2"/>
        <v>49</v>
      </c>
      <c r="K37">
        <f t="shared" si="3"/>
        <v>19</v>
      </c>
      <c r="L37">
        <f t="shared" si="4"/>
        <v>6</v>
      </c>
      <c r="N37">
        <f t="shared" si="5"/>
        <v>151.28571428571428</v>
      </c>
      <c r="O37">
        <f t="shared" si="6"/>
        <v>124.85714285714286</v>
      </c>
      <c r="P37">
        <f t="shared" si="7"/>
        <v>43.428571428571431</v>
      </c>
      <c r="Q37">
        <f t="shared" si="8"/>
        <v>8.7142857142857135</v>
      </c>
      <c r="R37">
        <f t="shared" si="9"/>
        <v>7.4285714285714288</v>
      </c>
      <c r="T37">
        <f t="shared" si="12"/>
        <v>23.095045818259216</v>
      </c>
      <c r="U37">
        <f t="shared" si="13"/>
        <v>31.121698660769923</v>
      </c>
      <c r="V37">
        <f t="shared" si="14"/>
        <v>39.409582232500981</v>
      </c>
      <c r="W37">
        <f t="shared" si="15"/>
        <v>23.579526785955878</v>
      </c>
      <c r="X37">
        <f t="shared" si="16"/>
        <v>14.768825281956756</v>
      </c>
    </row>
    <row r="38" spans="1:24" x14ac:dyDescent="0.3">
      <c r="A38" s="1">
        <v>44055</v>
      </c>
      <c r="B38">
        <v>8973</v>
      </c>
      <c r="C38">
        <v>7440</v>
      </c>
      <c r="D38">
        <v>1914</v>
      </c>
      <c r="E38">
        <v>467</v>
      </c>
      <c r="F38">
        <v>607</v>
      </c>
      <c r="H38">
        <f t="shared" si="0"/>
        <v>123</v>
      </c>
      <c r="I38">
        <f t="shared" si="1"/>
        <v>97</v>
      </c>
      <c r="J38">
        <f t="shared" si="2"/>
        <v>33</v>
      </c>
      <c r="K38">
        <f t="shared" si="3"/>
        <v>5</v>
      </c>
      <c r="L38">
        <f t="shared" si="4"/>
        <v>12</v>
      </c>
      <c r="N38">
        <f t="shared" si="5"/>
        <v>123.57142857142857</v>
      </c>
      <c r="O38">
        <f t="shared" si="6"/>
        <v>108.28571428571429</v>
      </c>
      <c r="P38">
        <f t="shared" si="7"/>
        <v>38.714285714285715</v>
      </c>
      <c r="Q38">
        <f t="shared" si="8"/>
        <v>9</v>
      </c>
      <c r="R38">
        <f t="shared" si="9"/>
        <v>8</v>
      </c>
      <c r="T38">
        <f t="shared" si="12"/>
        <v>18.864225337860457</v>
      </c>
      <c r="U38">
        <f t="shared" si="13"/>
        <v>26.991129959798172</v>
      </c>
      <c r="V38">
        <f t="shared" si="14"/>
        <v>35.131568371736073</v>
      </c>
      <c r="W38">
        <f t="shared" si="15"/>
        <v>24.35262602483968</v>
      </c>
      <c r="X38">
        <f t="shared" si="16"/>
        <v>15.904888765184198</v>
      </c>
    </row>
    <row r="39" spans="1:24" x14ac:dyDescent="0.3">
      <c r="A39" s="1">
        <v>44056</v>
      </c>
      <c r="B39">
        <v>9139</v>
      </c>
      <c r="C39">
        <v>7511</v>
      </c>
      <c r="D39">
        <v>1938</v>
      </c>
      <c r="E39">
        <v>476</v>
      </c>
      <c r="F39">
        <v>612</v>
      </c>
      <c r="H39">
        <f t="shared" si="0"/>
        <v>166</v>
      </c>
      <c r="I39">
        <f t="shared" si="1"/>
        <v>71</v>
      </c>
      <c r="J39">
        <f t="shared" si="2"/>
        <v>24</v>
      </c>
      <c r="K39">
        <f t="shared" si="3"/>
        <v>9</v>
      </c>
      <c r="L39">
        <f t="shared" si="4"/>
        <v>5</v>
      </c>
      <c r="N39">
        <f t="shared" si="5"/>
        <v>127.57142857142857</v>
      </c>
      <c r="O39">
        <f t="shared" si="6"/>
        <v>94.714285714285708</v>
      </c>
      <c r="P39">
        <f t="shared" si="7"/>
        <v>36.285714285714285</v>
      </c>
      <c r="Q39">
        <f t="shared" si="8"/>
        <v>9.4285714285714288</v>
      </c>
      <c r="R39">
        <f t="shared" si="9"/>
        <v>7.8571428571428568</v>
      </c>
      <c r="T39">
        <f t="shared" si="12"/>
        <v>19.474859221629348</v>
      </c>
      <c r="U39">
        <f t="shared" si="13"/>
        <v>23.608336627105789</v>
      </c>
      <c r="V39">
        <f t="shared" si="14"/>
        <v>32.927743049523848</v>
      </c>
      <c r="W39">
        <f t="shared" si="15"/>
        <v>25.512274883165379</v>
      </c>
      <c r="X39">
        <f t="shared" si="16"/>
        <v>15.620872894377337</v>
      </c>
    </row>
    <row r="40" spans="1:24" x14ac:dyDescent="0.3">
      <c r="A40" s="1">
        <v>44057</v>
      </c>
      <c r="B40">
        <v>9291</v>
      </c>
      <c r="C40">
        <v>7598</v>
      </c>
      <c r="D40">
        <v>1970</v>
      </c>
      <c r="E40">
        <v>486</v>
      </c>
      <c r="F40">
        <v>624</v>
      </c>
      <c r="H40">
        <f t="shared" si="0"/>
        <v>152</v>
      </c>
      <c r="I40">
        <f t="shared" si="1"/>
        <v>87</v>
      </c>
      <c r="J40">
        <f t="shared" si="2"/>
        <v>32</v>
      </c>
      <c r="K40">
        <f t="shared" si="3"/>
        <v>10</v>
      </c>
      <c r="L40">
        <f t="shared" si="4"/>
        <v>12</v>
      </c>
      <c r="N40">
        <f t="shared" si="5"/>
        <v>125.57142857142857</v>
      </c>
      <c r="O40">
        <f t="shared" si="6"/>
        <v>92</v>
      </c>
      <c r="P40">
        <f t="shared" si="7"/>
        <v>33.571428571428569</v>
      </c>
      <c r="Q40">
        <f t="shared" si="8"/>
        <v>8.8571428571428577</v>
      </c>
      <c r="R40">
        <f t="shared" si="9"/>
        <v>7.8571428571428568</v>
      </c>
      <c r="T40">
        <f t="shared" si="12"/>
        <v>19.169542279744903</v>
      </c>
      <c r="U40">
        <f t="shared" si="13"/>
        <v>22.931777960567313</v>
      </c>
      <c r="V40">
        <f t="shared" si="14"/>
        <v>30.464644159992531</v>
      </c>
      <c r="W40">
        <f t="shared" si="15"/>
        <v>23.966076405397782</v>
      </c>
      <c r="X40">
        <f t="shared" si="16"/>
        <v>15.620872894377337</v>
      </c>
    </row>
    <row r="41" spans="1:24" x14ac:dyDescent="0.3">
      <c r="A41" s="2">
        <v>44058</v>
      </c>
      <c r="B41" s="3">
        <f>AVERAGE(B42,B40)</f>
        <v>9421.5</v>
      </c>
      <c r="C41" s="3">
        <f t="shared" ref="C41:F41" si="25">AVERAGE(C42,C40)</f>
        <v>7689.5</v>
      </c>
      <c r="D41" s="3">
        <f t="shared" si="25"/>
        <v>1991.5</v>
      </c>
      <c r="E41" s="3">
        <f t="shared" ref="E41" si="26">AVERAGE(E42,E40)</f>
        <v>493</v>
      </c>
      <c r="F41" s="3">
        <f t="shared" si="25"/>
        <v>626</v>
      </c>
      <c r="G41" s="3"/>
      <c r="H41">
        <f t="shared" si="0"/>
        <v>130.5</v>
      </c>
      <c r="I41">
        <f t="shared" si="1"/>
        <v>91.5</v>
      </c>
      <c r="J41">
        <f t="shared" si="2"/>
        <v>21.5</v>
      </c>
      <c r="K41">
        <f t="shared" si="3"/>
        <v>7</v>
      </c>
      <c r="L41">
        <f t="shared" si="4"/>
        <v>2</v>
      </c>
      <c r="N41">
        <f t="shared" si="5"/>
        <v>128.92857142857142</v>
      </c>
      <c r="O41">
        <f t="shared" si="6"/>
        <v>81.785714285714292</v>
      </c>
      <c r="P41">
        <f t="shared" si="7"/>
        <v>28.357142857142858</v>
      </c>
      <c r="Q41">
        <f t="shared" si="8"/>
        <v>8.7142857142857135</v>
      </c>
      <c r="R41">
        <f t="shared" si="9"/>
        <v>7.5714285714285712</v>
      </c>
      <c r="T41">
        <f t="shared" si="12"/>
        <v>19.682038575050939</v>
      </c>
      <c r="U41">
        <f t="shared" si="13"/>
        <v>20.385780873330415</v>
      </c>
      <c r="V41">
        <f t="shared" si="14"/>
        <v>25.732901556419225</v>
      </c>
      <c r="W41">
        <f t="shared" si="15"/>
        <v>23.579526785955878</v>
      </c>
      <c r="X41">
        <f t="shared" si="16"/>
        <v>15.052841152763616</v>
      </c>
    </row>
    <row r="42" spans="1:24" x14ac:dyDescent="0.3">
      <c r="A42" s="1">
        <v>44059</v>
      </c>
      <c r="B42">
        <v>9552</v>
      </c>
      <c r="C42">
        <v>7781</v>
      </c>
      <c r="D42">
        <v>2013</v>
      </c>
      <c r="E42">
        <v>500</v>
      </c>
      <c r="F42">
        <v>628</v>
      </c>
      <c r="H42">
        <f t="shared" si="0"/>
        <v>130.5</v>
      </c>
      <c r="I42">
        <f t="shared" si="1"/>
        <v>91.5</v>
      </c>
      <c r="J42">
        <f t="shared" si="2"/>
        <v>21.5</v>
      </c>
      <c r="K42">
        <f t="shared" si="3"/>
        <v>7</v>
      </c>
      <c r="L42">
        <f t="shared" si="4"/>
        <v>2</v>
      </c>
      <c r="N42">
        <f t="shared" si="5"/>
        <v>130.14285714285714</v>
      </c>
      <c r="O42">
        <f t="shared" si="6"/>
        <v>87.428571428571431</v>
      </c>
      <c r="P42">
        <f t="shared" si="7"/>
        <v>29</v>
      </c>
      <c r="Q42">
        <f t="shared" si="8"/>
        <v>8.2857142857142865</v>
      </c>
      <c r="R42">
        <f t="shared" si="9"/>
        <v>7</v>
      </c>
      <c r="T42">
        <f t="shared" si="12"/>
        <v>19.867409575480782</v>
      </c>
      <c r="U42">
        <f t="shared" si="13"/>
        <v>21.792310732713037</v>
      </c>
      <c r="V42">
        <f t="shared" si="14"/>
        <v>26.316267082887165</v>
      </c>
      <c r="W42">
        <f t="shared" si="15"/>
        <v>22.419877927630182</v>
      </c>
      <c r="X42">
        <f t="shared" si="16"/>
        <v>13.916777669536174</v>
      </c>
    </row>
    <row r="43" spans="1:24" x14ac:dyDescent="0.3">
      <c r="A43" s="1">
        <v>44060</v>
      </c>
      <c r="B43">
        <v>9653</v>
      </c>
      <c r="C43">
        <v>7828</v>
      </c>
      <c r="D43">
        <v>2028</v>
      </c>
      <c r="E43">
        <v>500</v>
      </c>
      <c r="F43">
        <v>632</v>
      </c>
      <c r="H43">
        <f t="shared" si="0"/>
        <v>101</v>
      </c>
      <c r="I43">
        <f t="shared" si="1"/>
        <v>47</v>
      </c>
      <c r="J43">
        <f t="shared" si="2"/>
        <v>15</v>
      </c>
      <c r="K43">
        <f t="shared" si="3"/>
        <v>0</v>
      </c>
      <c r="L43">
        <f t="shared" si="4"/>
        <v>4</v>
      </c>
      <c r="N43">
        <f t="shared" si="5"/>
        <v>131</v>
      </c>
      <c r="O43">
        <f t="shared" si="6"/>
        <v>85.285714285714292</v>
      </c>
      <c r="P43">
        <f t="shared" si="7"/>
        <v>28</v>
      </c>
      <c r="Q43">
        <f t="shared" si="8"/>
        <v>8.1428571428571423</v>
      </c>
      <c r="R43">
        <f t="shared" si="9"/>
        <v>6.1428571428571432</v>
      </c>
      <c r="T43">
        <f t="shared" si="12"/>
        <v>19.998259693431258</v>
      </c>
      <c r="U43">
        <f t="shared" si="13"/>
        <v>21.258185469656347</v>
      </c>
      <c r="V43">
        <f t="shared" si="14"/>
        <v>25.408809597270366</v>
      </c>
      <c r="W43">
        <f t="shared" si="15"/>
        <v>22.033328308188278</v>
      </c>
      <c r="X43">
        <f t="shared" si="16"/>
        <v>12.212682444695011</v>
      </c>
    </row>
    <row r="44" spans="1:24" x14ac:dyDescent="0.3">
      <c r="A44" s="1">
        <v>44061</v>
      </c>
      <c r="B44">
        <v>9724</v>
      </c>
      <c r="C44">
        <v>7925</v>
      </c>
      <c r="D44">
        <v>2078</v>
      </c>
      <c r="E44">
        <v>511</v>
      </c>
      <c r="F44">
        <v>646</v>
      </c>
      <c r="H44">
        <f t="shared" si="0"/>
        <v>71</v>
      </c>
      <c r="I44">
        <f t="shared" si="1"/>
        <v>97</v>
      </c>
      <c r="J44">
        <f t="shared" si="2"/>
        <v>50</v>
      </c>
      <c r="K44">
        <f t="shared" si="3"/>
        <v>11</v>
      </c>
      <c r="L44">
        <f t="shared" si="4"/>
        <v>14</v>
      </c>
      <c r="N44">
        <f t="shared" si="5"/>
        <v>124.85714285714286</v>
      </c>
      <c r="O44">
        <f t="shared" si="6"/>
        <v>83.142857142857139</v>
      </c>
      <c r="P44">
        <f t="shared" si="7"/>
        <v>28.142857142857142</v>
      </c>
      <c r="Q44">
        <f t="shared" si="8"/>
        <v>7</v>
      </c>
      <c r="R44">
        <f t="shared" si="9"/>
        <v>7.2857142857142856</v>
      </c>
      <c r="T44">
        <f t="shared" si="12"/>
        <v>19.06050051478617</v>
      </c>
      <c r="U44">
        <f t="shared" si="13"/>
        <v>20.724060206599649</v>
      </c>
      <c r="V44">
        <f t="shared" si="14"/>
        <v>25.538446380929908</v>
      </c>
      <c r="W44">
        <f t="shared" si="15"/>
        <v>18.940931352653084</v>
      </c>
      <c r="X44">
        <f t="shared" si="16"/>
        <v>14.484809411149895</v>
      </c>
    </row>
    <row r="45" spans="1:24" x14ac:dyDescent="0.3">
      <c r="A45" s="2">
        <v>44062</v>
      </c>
      <c r="B45" s="3">
        <f>AVERAGE(B46,B44)</f>
        <v>9825</v>
      </c>
      <c r="C45" s="3">
        <f t="shared" ref="C45:F45" si="27">AVERAGE(C46,C44)</f>
        <v>8012.5</v>
      </c>
      <c r="D45" s="3">
        <f t="shared" si="27"/>
        <v>2103.5</v>
      </c>
      <c r="E45" s="3">
        <f t="shared" ref="E45" si="28">AVERAGE(E46,E44)</f>
        <v>516</v>
      </c>
      <c r="F45" s="3">
        <f t="shared" si="27"/>
        <v>658.5</v>
      </c>
      <c r="G45" s="3"/>
      <c r="H45">
        <f t="shared" si="0"/>
        <v>101</v>
      </c>
      <c r="I45">
        <f t="shared" si="1"/>
        <v>87.5</v>
      </c>
      <c r="J45">
        <f t="shared" si="2"/>
        <v>25.5</v>
      </c>
      <c r="K45">
        <f t="shared" si="3"/>
        <v>5</v>
      </c>
      <c r="L45">
        <f t="shared" si="4"/>
        <v>12.5</v>
      </c>
      <c r="N45">
        <f t="shared" si="5"/>
        <v>121.71428571428571</v>
      </c>
      <c r="O45">
        <f t="shared" si="6"/>
        <v>81.785714285714292</v>
      </c>
      <c r="P45">
        <f t="shared" si="7"/>
        <v>27.071428571428573</v>
      </c>
      <c r="Q45">
        <f t="shared" si="8"/>
        <v>7</v>
      </c>
      <c r="R45">
        <f t="shared" si="9"/>
        <v>7.3571428571428568</v>
      </c>
      <c r="T45">
        <f t="shared" si="12"/>
        <v>18.580716748967756</v>
      </c>
      <c r="U45">
        <f t="shared" si="13"/>
        <v>20.385780873330415</v>
      </c>
      <c r="V45">
        <f t="shared" si="14"/>
        <v>24.566170503483342</v>
      </c>
      <c r="W45">
        <f t="shared" si="15"/>
        <v>18.940931352653084</v>
      </c>
      <c r="X45">
        <f t="shared" si="16"/>
        <v>14.626817346553326</v>
      </c>
    </row>
    <row r="46" spans="1:24" x14ac:dyDescent="0.3">
      <c r="A46" s="1">
        <v>44063</v>
      </c>
      <c r="B46">
        <v>9926</v>
      </c>
      <c r="C46">
        <v>8100</v>
      </c>
      <c r="D46">
        <v>2129</v>
      </c>
      <c r="E46">
        <v>521</v>
      </c>
      <c r="F46">
        <v>671</v>
      </c>
      <c r="H46">
        <f t="shared" si="0"/>
        <v>101</v>
      </c>
      <c r="I46">
        <f t="shared" si="1"/>
        <v>87.5</v>
      </c>
      <c r="J46">
        <f t="shared" si="2"/>
        <v>25.5</v>
      </c>
      <c r="K46">
        <f t="shared" si="3"/>
        <v>5</v>
      </c>
      <c r="L46">
        <f t="shared" si="4"/>
        <v>12.5</v>
      </c>
      <c r="N46">
        <f t="shared" si="5"/>
        <v>112.42857142857143</v>
      </c>
      <c r="O46">
        <f t="shared" si="6"/>
        <v>84.142857142857139</v>
      </c>
      <c r="P46">
        <f t="shared" si="7"/>
        <v>27.285714285714285</v>
      </c>
      <c r="Q46">
        <f t="shared" si="8"/>
        <v>6.4285714285714288</v>
      </c>
      <c r="R46">
        <f t="shared" si="9"/>
        <v>8.4285714285714288</v>
      </c>
      <c r="T46">
        <f t="shared" si="12"/>
        <v>17.163173804504254</v>
      </c>
      <c r="U46">
        <f t="shared" si="13"/>
        <v>20.973318662692776</v>
      </c>
      <c r="V46">
        <f t="shared" si="14"/>
        <v>24.760625678972655</v>
      </c>
      <c r="W46">
        <f t="shared" si="15"/>
        <v>17.394732874885484</v>
      </c>
      <c r="X46">
        <f t="shared" si="16"/>
        <v>16.756936377604781</v>
      </c>
    </row>
    <row r="47" spans="1:24" x14ac:dyDescent="0.3">
      <c r="A47" s="1">
        <v>44064</v>
      </c>
      <c r="B47">
        <v>10180</v>
      </c>
      <c r="C47">
        <v>8237</v>
      </c>
      <c r="D47">
        <v>2177</v>
      </c>
      <c r="E47">
        <v>534</v>
      </c>
      <c r="F47">
        <v>687</v>
      </c>
      <c r="H47">
        <f t="shared" si="0"/>
        <v>254</v>
      </c>
      <c r="I47">
        <f t="shared" si="1"/>
        <v>137</v>
      </c>
      <c r="J47">
        <f t="shared" si="2"/>
        <v>48</v>
      </c>
      <c r="K47">
        <f t="shared" si="3"/>
        <v>13</v>
      </c>
      <c r="L47">
        <f t="shared" si="4"/>
        <v>16</v>
      </c>
      <c r="N47">
        <f t="shared" si="5"/>
        <v>127</v>
      </c>
      <c r="O47">
        <f t="shared" si="6"/>
        <v>91.285714285714292</v>
      </c>
      <c r="P47">
        <f t="shared" si="7"/>
        <v>29.571428571428573</v>
      </c>
      <c r="Q47">
        <f t="shared" si="8"/>
        <v>6.8571428571428568</v>
      </c>
      <c r="R47">
        <f t="shared" si="9"/>
        <v>9</v>
      </c>
      <c r="T47">
        <f t="shared" si="12"/>
        <v>19.387625809662364</v>
      </c>
      <c r="U47">
        <f t="shared" si="13"/>
        <v>22.753736206215084</v>
      </c>
      <c r="V47">
        <f t="shared" si="14"/>
        <v>26.834814217525338</v>
      </c>
      <c r="W47">
        <f t="shared" si="15"/>
        <v>18.554381733211184</v>
      </c>
      <c r="X47">
        <f t="shared" si="16"/>
        <v>17.892999860832223</v>
      </c>
    </row>
    <row r="48" spans="1:24" x14ac:dyDescent="0.3">
      <c r="A48" s="1">
        <v>44065</v>
      </c>
      <c r="B48">
        <v>10331</v>
      </c>
      <c r="C48">
        <v>8355</v>
      </c>
      <c r="D48">
        <v>2197</v>
      </c>
      <c r="E48">
        <v>540</v>
      </c>
      <c r="F48">
        <v>702</v>
      </c>
      <c r="H48">
        <f t="shared" si="0"/>
        <v>151</v>
      </c>
      <c r="I48">
        <f t="shared" si="1"/>
        <v>118</v>
      </c>
      <c r="J48">
        <f t="shared" si="2"/>
        <v>20</v>
      </c>
      <c r="K48">
        <f t="shared" si="3"/>
        <v>6</v>
      </c>
      <c r="L48">
        <f t="shared" si="4"/>
        <v>15</v>
      </c>
      <c r="N48">
        <f t="shared" si="5"/>
        <v>129.92857142857142</v>
      </c>
      <c r="O48">
        <f t="shared" si="6"/>
        <v>95.071428571428569</v>
      </c>
      <c r="P48">
        <f t="shared" si="7"/>
        <v>29.357142857142858</v>
      </c>
      <c r="Q48">
        <f t="shared" si="8"/>
        <v>6.7142857142857144</v>
      </c>
      <c r="R48">
        <f t="shared" si="9"/>
        <v>10.857142857142858</v>
      </c>
      <c r="T48">
        <f t="shared" si="12"/>
        <v>19.83469704599316</v>
      </c>
      <c r="U48">
        <f t="shared" si="13"/>
        <v>23.697357504281904</v>
      </c>
      <c r="V48">
        <f t="shared" si="14"/>
        <v>26.640359042036025</v>
      </c>
      <c r="W48">
        <f t="shared" si="15"/>
        <v>18.167832113769286</v>
      </c>
      <c r="X48">
        <f t="shared" si="16"/>
        <v>21.585206181321411</v>
      </c>
    </row>
    <row r="49" spans="1:24" x14ac:dyDescent="0.3">
      <c r="A49" s="1">
        <v>44066</v>
      </c>
      <c r="B49">
        <v>10391</v>
      </c>
      <c r="C49">
        <v>8404</v>
      </c>
      <c r="D49">
        <v>2199</v>
      </c>
      <c r="E49">
        <v>542</v>
      </c>
      <c r="F49">
        <v>723</v>
      </c>
      <c r="H49">
        <f t="shared" si="0"/>
        <v>60</v>
      </c>
      <c r="I49">
        <f t="shared" si="1"/>
        <v>49</v>
      </c>
      <c r="J49">
        <f t="shared" si="2"/>
        <v>2</v>
      </c>
      <c r="K49">
        <f t="shared" si="3"/>
        <v>2</v>
      </c>
      <c r="L49">
        <f t="shared" si="4"/>
        <v>21</v>
      </c>
      <c r="N49">
        <f t="shared" si="5"/>
        <v>119.85714285714286</v>
      </c>
      <c r="O49">
        <f t="shared" si="6"/>
        <v>89</v>
      </c>
      <c r="P49">
        <f t="shared" si="7"/>
        <v>26.571428571428573</v>
      </c>
      <c r="Q49">
        <f t="shared" si="8"/>
        <v>6</v>
      </c>
      <c r="R49">
        <f t="shared" si="9"/>
        <v>13.571428571428571</v>
      </c>
      <c r="T49">
        <f t="shared" si="12"/>
        <v>18.297208160075055</v>
      </c>
      <c r="U49">
        <f t="shared" si="13"/>
        <v>22.184002592287943</v>
      </c>
      <c r="V49">
        <f t="shared" si="14"/>
        <v>24.11244176067494</v>
      </c>
      <c r="W49">
        <f t="shared" si="15"/>
        <v>16.235084016559785</v>
      </c>
      <c r="X49">
        <f t="shared" si="16"/>
        <v>26.981507726651763</v>
      </c>
    </row>
    <row r="50" spans="1:24" x14ac:dyDescent="0.3">
      <c r="A50" s="1">
        <v>44067</v>
      </c>
      <c r="B50">
        <v>10451</v>
      </c>
      <c r="C50">
        <v>8448</v>
      </c>
      <c r="D50">
        <v>2213</v>
      </c>
      <c r="E50">
        <v>542</v>
      </c>
      <c r="F50">
        <v>740</v>
      </c>
      <c r="H50">
        <f t="shared" si="0"/>
        <v>60</v>
      </c>
      <c r="I50">
        <f t="shared" si="1"/>
        <v>44</v>
      </c>
      <c r="J50">
        <f t="shared" si="2"/>
        <v>14</v>
      </c>
      <c r="K50">
        <f t="shared" si="3"/>
        <v>0</v>
      </c>
      <c r="L50">
        <f t="shared" si="4"/>
        <v>17</v>
      </c>
      <c r="N50">
        <f t="shared" si="5"/>
        <v>114</v>
      </c>
      <c r="O50">
        <f t="shared" si="6"/>
        <v>88.571428571428569</v>
      </c>
      <c r="P50">
        <f t="shared" si="7"/>
        <v>26.428571428571427</v>
      </c>
      <c r="Q50">
        <f t="shared" si="8"/>
        <v>6</v>
      </c>
      <c r="R50">
        <f t="shared" si="9"/>
        <v>15.428571428571429</v>
      </c>
      <c r="T50">
        <f t="shared" si="12"/>
        <v>17.403065687413463</v>
      </c>
      <c r="U50">
        <f t="shared" si="13"/>
        <v>22.077177539676605</v>
      </c>
      <c r="V50">
        <f t="shared" si="14"/>
        <v>23.982804977015398</v>
      </c>
      <c r="W50">
        <f t="shared" si="15"/>
        <v>16.235084016559785</v>
      </c>
      <c r="X50">
        <f t="shared" si="16"/>
        <v>30.673714047140955</v>
      </c>
    </row>
    <row r="51" spans="1:24" x14ac:dyDescent="0.3">
      <c r="A51" s="1">
        <v>44068</v>
      </c>
      <c r="B51">
        <v>10549</v>
      </c>
      <c r="C51">
        <v>8572</v>
      </c>
      <c r="D51">
        <v>2255</v>
      </c>
      <c r="E51">
        <v>550</v>
      </c>
      <c r="F51">
        <v>745</v>
      </c>
      <c r="H51">
        <f t="shared" si="0"/>
        <v>98</v>
      </c>
      <c r="I51">
        <f t="shared" si="1"/>
        <v>124</v>
      </c>
      <c r="J51">
        <f t="shared" si="2"/>
        <v>42</v>
      </c>
      <c r="K51">
        <f t="shared" si="3"/>
        <v>8</v>
      </c>
      <c r="L51">
        <f t="shared" si="4"/>
        <v>5</v>
      </c>
      <c r="N51">
        <f t="shared" si="5"/>
        <v>117.85714285714286</v>
      </c>
      <c r="O51">
        <f t="shared" si="6"/>
        <v>92.428571428571431</v>
      </c>
      <c r="P51">
        <f t="shared" si="7"/>
        <v>25.285714285714285</v>
      </c>
      <c r="Q51">
        <f t="shared" si="8"/>
        <v>5.5714285714285712</v>
      </c>
      <c r="R51">
        <f t="shared" si="9"/>
        <v>14.142857142857142</v>
      </c>
      <c r="T51">
        <f t="shared" si="12"/>
        <v>17.991891218190609</v>
      </c>
      <c r="U51">
        <f t="shared" si="13"/>
        <v>23.038603013178651</v>
      </c>
      <c r="V51">
        <f t="shared" si="14"/>
        <v>22.945710707739057</v>
      </c>
      <c r="W51">
        <f t="shared" si="15"/>
        <v>15.075435158234088</v>
      </c>
      <c r="X51">
        <f t="shared" si="16"/>
        <v>28.117571209879209</v>
      </c>
    </row>
    <row r="52" spans="1:24" x14ac:dyDescent="0.3">
      <c r="A52" s="2">
        <v>44069</v>
      </c>
      <c r="B52" s="3">
        <f>AVERAGE(B53,B51)</f>
        <v>10642</v>
      </c>
      <c r="C52" s="3">
        <f t="shared" ref="C52:D52" si="29">AVERAGE(C53,C51)</f>
        <v>8660</v>
      </c>
      <c r="D52" s="3">
        <f t="shared" si="29"/>
        <v>2281</v>
      </c>
      <c r="E52" s="3">
        <f>AVERAGE(E53,E51)</f>
        <v>561.5</v>
      </c>
      <c r="F52" s="3">
        <f>AVERAGE(F53,F51)</f>
        <v>767</v>
      </c>
      <c r="G52" s="3"/>
      <c r="H52">
        <f t="shared" si="0"/>
        <v>93</v>
      </c>
      <c r="I52">
        <f t="shared" si="1"/>
        <v>88</v>
      </c>
      <c r="J52">
        <f t="shared" si="2"/>
        <v>26</v>
      </c>
      <c r="K52">
        <f t="shared" si="3"/>
        <v>11.5</v>
      </c>
      <c r="L52">
        <f t="shared" si="4"/>
        <v>22</v>
      </c>
      <c r="N52">
        <f t="shared" si="5"/>
        <v>116.71428571428571</v>
      </c>
      <c r="O52">
        <f t="shared" si="6"/>
        <v>92.5</v>
      </c>
      <c r="P52">
        <f t="shared" si="7"/>
        <v>25.357142857142858</v>
      </c>
      <c r="Q52">
        <f t="shared" si="8"/>
        <v>6.5</v>
      </c>
      <c r="R52">
        <f t="shared" si="9"/>
        <v>15.5</v>
      </c>
      <c r="T52">
        <f t="shared" si="12"/>
        <v>17.817424394256637</v>
      </c>
      <c r="U52">
        <f t="shared" si="13"/>
        <v>23.056407188613875</v>
      </c>
      <c r="V52">
        <f t="shared" si="14"/>
        <v>23.010529099568831</v>
      </c>
      <c r="W52">
        <f t="shared" si="15"/>
        <v>17.588007684606435</v>
      </c>
      <c r="X52">
        <f t="shared" si="16"/>
        <v>30.815721982544385</v>
      </c>
    </row>
    <row r="53" spans="1:24" x14ac:dyDescent="0.3">
      <c r="A53" s="1">
        <v>44070</v>
      </c>
      <c r="B53">
        <v>10735</v>
      </c>
      <c r="C53">
        <v>8748</v>
      </c>
      <c r="D53">
        <v>2307</v>
      </c>
      <c r="E53">
        <v>573</v>
      </c>
      <c r="F53">
        <v>789</v>
      </c>
      <c r="H53">
        <f t="shared" si="0"/>
        <v>93</v>
      </c>
      <c r="I53">
        <f t="shared" si="1"/>
        <v>88</v>
      </c>
      <c r="J53">
        <f t="shared" si="2"/>
        <v>26</v>
      </c>
      <c r="K53">
        <f t="shared" si="3"/>
        <v>11.5</v>
      </c>
      <c r="L53">
        <f t="shared" si="4"/>
        <v>22</v>
      </c>
      <c r="N53">
        <f t="shared" si="5"/>
        <v>115.57142857142857</v>
      </c>
      <c r="O53">
        <f t="shared" si="6"/>
        <v>92.571428571428569</v>
      </c>
      <c r="P53">
        <f t="shared" si="7"/>
        <v>25.428571428571427</v>
      </c>
      <c r="Q53">
        <f t="shared" si="8"/>
        <v>7.4285714285714288</v>
      </c>
      <c r="R53">
        <f t="shared" si="9"/>
        <v>16.857142857142858</v>
      </c>
      <c r="T53">
        <f t="shared" si="12"/>
        <v>17.642957570322668</v>
      </c>
      <c r="U53">
        <f t="shared" si="13"/>
        <v>23.074211364049095</v>
      </c>
      <c r="V53">
        <f t="shared" si="14"/>
        <v>23.075347491398599</v>
      </c>
      <c r="W53">
        <f t="shared" si="15"/>
        <v>20.10058021097878</v>
      </c>
      <c r="X53">
        <f t="shared" si="16"/>
        <v>33.513872755209562</v>
      </c>
    </row>
    <row r="54" spans="1:24" x14ac:dyDescent="0.3">
      <c r="A54" s="1">
        <v>44071</v>
      </c>
      <c r="B54">
        <v>10868</v>
      </c>
      <c r="C54">
        <v>8827</v>
      </c>
      <c r="D54">
        <v>2326</v>
      </c>
      <c r="E54">
        <v>585</v>
      </c>
      <c r="F54">
        <v>828</v>
      </c>
      <c r="H54">
        <f t="shared" si="0"/>
        <v>133</v>
      </c>
      <c r="I54">
        <f t="shared" si="1"/>
        <v>79</v>
      </c>
      <c r="J54">
        <f t="shared" si="2"/>
        <v>19</v>
      </c>
      <c r="K54">
        <f t="shared" si="3"/>
        <v>12</v>
      </c>
      <c r="L54">
        <f t="shared" si="4"/>
        <v>39</v>
      </c>
      <c r="N54">
        <f t="shared" si="5"/>
        <v>98.285714285714292</v>
      </c>
      <c r="O54">
        <f t="shared" si="6"/>
        <v>84.285714285714292</v>
      </c>
      <c r="P54">
        <f t="shared" si="7"/>
        <v>21.285714285714285</v>
      </c>
      <c r="Q54">
        <f t="shared" si="8"/>
        <v>7.2857142857142856</v>
      </c>
      <c r="R54">
        <f t="shared" si="9"/>
        <v>20.142857142857142</v>
      </c>
      <c r="T54">
        <f t="shared" si="12"/>
        <v>15.004146858321381</v>
      </c>
      <c r="U54">
        <f t="shared" si="13"/>
        <v>21.008927013563223</v>
      </c>
      <c r="V54">
        <f t="shared" si="14"/>
        <v>19.315880765271864</v>
      </c>
      <c r="W54">
        <f t="shared" si="15"/>
        <v>19.714030591536883</v>
      </c>
      <c r="X54">
        <f t="shared" si="16"/>
        <v>40.04623778376736</v>
      </c>
    </row>
    <row r="55" spans="1:24" x14ac:dyDescent="0.3">
      <c r="A55" s="1">
        <v>44072</v>
      </c>
      <c r="B55">
        <v>10943</v>
      </c>
      <c r="C55">
        <v>8935</v>
      </c>
      <c r="D55">
        <v>2367</v>
      </c>
      <c r="E55">
        <v>591</v>
      </c>
      <c r="F55">
        <v>865</v>
      </c>
      <c r="H55">
        <f t="shared" si="0"/>
        <v>75</v>
      </c>
      <c r="I55">
        <f t="shared" si="1"/>
        <v>108</v>
      </c>
      <c r="J55">
        <f t="shared" si="2"/>
        <v>41</v>
      </c>
      <c r="K55">
        <f t="shared" si="3"/>
        <v>6</v>
      </c>
      <c r="L55">
        <f t="shared" si="4"/>
        <v>37</v>
      </c>
      <c r="N55">
        <f t="shared" si="5"/>
        <v>87.428571428571431</v>
      </c>
      <c r="O55">
        <f t="shared" si="6"/>
        <v>82.857142857142861</v>
      </c>
      <c r="P55">
        <f t="shared" si="7"/>
        <v>24.285714285714285</v>
      </c>
      <c r="Q55">
        <f t="shared" si="8"/>
        <v>7.2857142857142856</v>
      </c>
      <c r="R55">
        <f t="shared" si="9"/>
        <v>23.285714285714285</v>
      </c>
      <c r="T55">
        <f t="shared" si="12"/>
        <v>13.346712030948671</v>
      </c>
      <c r="U55">
        <f t="shared" si="13"/>
        <v>20.652843504858762</v>
      </c>
      <c r="V55">
        <f t="shared" si="14"/>
        <v>22.038253222122258</v>
      </c>
      <c r="W55">
        <f t="shared" si="15"/>
        <v>19.714030591536883</v>
      </c>
      <c r="X55">
        <f t="shared" si="16"/>
        <v>46.294586941518297</v>
      </c>
    </row>
    <row r="56" spans="1:24" x14ac:dyDescent="0.3">
      <c r="A56" s="1">
        <v>44073</v>
      </c>
      <c r="B56">
        <v>11029</v>
      </c>
      <c r="C56">
        <v>8992</v>
      </c>
      <c r="D56">
        <v>2377</v>
      </c>
      <c r="E56">
        <v>594</v>
      </c>
      <c r="F56">
        <v>900</v>
      </c>
      <c r="H56">
        <f t="shared" si="0"/>
        <v>86</v>
      </c>
      <c r="I56">
        <f t="shared" si="1"/>
        <v>57</v>
      </c>
      <c r="J56">
        <f t="shared" si="2"/>
        <v>10</v>
      </c>
      <c r="K56">
        <f t="shared" si="3"/>
        <v>3</v>
      </c>
      <c r="L56">
        <f t="shared" si="4"/>
        <v>35</v>
      </c>
      <c r="N56">
        <f t="shared" si="5"/>
        <v>91.142857142857139</v>
      </c>
      <c r="O56">
        <f t="shared" si="6"/>
        <v>84</v>
      </c>
      <c r="P56">
        <f t="shared" si="7"/>
        <v>25.428571428571427</v>
      </c>
      <c r="Q56">
        <f t="shared" si="8"/>
        <v>7.4285714285714288</v>
      </c>
      <c r="R56">
        <f t="shared" si="9"/>
        <v>25.285714285714285</v>
      </c>
      <c r="T56">
        <f t="shared" si="12"/>
        <v>13.913729208734072</v>
      </c>
      <c r="U56">
        <f t="shared" si="13"/>
        <v>20.937710311822329</v>
      </c>
      <c r="V56">
        <f t="shared" si="14"/>
        <v>23.075347491398599</v>
      </c>
      <c r="W56">
        <f t="shared" si="15"/>
        <v>20.10058021097878</v>
      </c>
      <c r="X56">
        <f t="shared" si="16"/>
        <v>50.270809132814342</v>
      </c>
    </row>
    <row r="57" spans="1:24" x14ac:dyDescent="0.3">
      <c r="A57" s="1">
        <v>44074</v>
      </c>
      <c r="B57">
        <v>11110</v>
      </c>
      <c r="C57">
        <v>9039</v>
      </c>
      <c r="D57">
        <v>2389</v>
      </c>
      <c r="E57">
        <v>596</v>
      </c>
      <c r="F57">
        <v>940</v>
      </c>
      <c r="H57">
        <f t="shared" si="0"/>
        <v>81</v>
      </c>
      <c r="I57">
        <f t="shared" si="1"/>
        <v>47</v>
      </c>
      <c r="J57">
        <f t="shared" si="2"/>
        <v>12</v>
      </c>
      <c r="K57">
        <f t="shared" si="3"/>
        <v>2</v>
      </c>
      <c r="L57">
        <f t="shared" si="4"/>
        <v>40</v>
      </c>
      <c r="N57">
        <f t="shared" si="5"/>
        <v>94.142857142857139</v>
      </c>
      <c r="O57">
        <f t="shared" si="6"/>
        <v>84.428571428571431</v>
      </c>
      <c r="P57">
        <f t="shared" si="7"/>
        <v>25.142857142857142</v>
      </c>
      <c r="Q57">
        <f t="shared" si="8"/>
        <v>7.7142857142857144</v>
      </c>
      <c r="R57">
        <f t="shared" si="9"/>
        <v>28.571428571428573</v>
      </c>
      <c r="T57">
        <f t="shared" si="12"/>
        <v>14.371704621560742</v>
      </c>
      <c r="U57">
        <f t="shared" si="13"/>
        <v>21.044535364433671</v>
      </c>
      <c r="V57">
        <f t="shared" si="14"/>
        <v>22.816073924079511</v>
      </c>
      <c r="W57">
        <f t="shared" si="15"/>
        <v>20.873679449862582</v>
      </c>
      <c r="X57">
        <f t="shared" si="16"/>
        <v>56.803174161372141</v>
      </c>
    </row>
    <row r="58" spans="1:24" x14ac:dyDescent="0.3">
      <c r="A58" s="1">
        <v>44075</v>
      </c>
      <c r="B58">
        <v>11222</v>
      </c>
      <c r="C58">
        <v>9124</v>
      </c>
      <c r="D58">
        <v>2426</v>
      </c>
      <c r="E58">
        <v>609</v>
      </c>
      <c r="F58">
        <v>952</v>
      </c>
      <c r="H58">
        <f t="shared" si="0"/>
        <v>112</v>
      </c>
      <c r="I58">
        <f t="shared" si="1"/>
        <v>85</v>
      </c>
      <c r="J58">
        <f t="shared" si="2"/>
        <v>37</v>
      </c>
      <c r="K58">
        <f t="shared" si="3"/>
        <v>13</v>
      </c>
      <c r="L58">
        <f t="shared" si="4"/>
        <v>12</v>
      </c>
      <c r="N58">
        <f t="shared" si="5"/>
        <v>96.142857142857139</v>
      </c>
      <c r="O58">
        <f t="shared" si="6"/>
        <v>78.857142857142861</v>
      </c>
      <c r="P58">
        <f t="shared" si="7"/>
        <v>24.428571428571427</v>
      </c>
      <c r="Q58">
        <f t="shared" si="8"/>
        <v>8.4285714285714288</v>
      </c>
      <c r="R58">
        <f t="shared" si="9"/>
        <v>29.571428571428573</v>
      </c>
      <c r="T58">
        <f t="shared" si="12"/>
        <v>14.677021563445187</v>
      </c>
      <c r="U58">
        <f t="shared" si="13"/>
        <v>19.655809680486268</v>
      </c>
      <c r="V58">
        <f t="shared" si="14"/>
        <v>22.1678900057818</v>
      </c>
      <c r="W58">
        <f t="shared" si="15"/>
        <v>22.806427547072079</v>
      </c>
      <c r="X58">
        <f t="shared" si="16"/>
        <v>58.791285257020164</v>
      </c>
    </row>
    <row r="59" spans="1:24" x14ac:dyDescent="0.3">
      <c r="A59" s="1">
        <v>44076</v>
      </c>
      <c r="B59">
        <v>11312</v>
      </c>
      <c r="C59">
        <v>9246</v>
      </c>
      <c r="D59">
        <v>2470</v>
      </c>
      <c r="E59">
        <v>617</v>
      </c>
      <c r="F59">
        <v>990</v>
      </c>
      <c r="H59">
        <f t="shared" si="0"/>
        <v>90</v>
      </c>
      <c r="I59">
        <f t="shared" si="1"/>
        <v>122</v>
      </c>
      <c r="J59">
        <f t="shared" si="2"/>
        <v>44</v>
      </c>
      <c r="K59">
        <f t="shared" si="3"/>
        <v>8</v>
      </c>
      <c r="L59">
        <f t="shared" si="4"/>
        <v>38</v>
      </c>
      <c r="N59">
        <f t="shared" si="5"/>
        <v>95.714285714285708</v>
      </c>
      <c r="O59">
        <f t="shared" si="6"/>
        <v>83.714285714285708</v>
      </c>
      <c r="P59">
        <f t="shared" si="7"/>
        <v>27</v>
      </c>
      <c r="Q59">
        <f t="shared" si="8"/>
        <v>7.9285714285714288</v>
      </c>
      <c r="R59">
        <f t="shared" si="9"/>
        <v>31.857142857142858</v>
      </c>
      <c r="T59">
        <f t="shared" si="12"/>
        <v>14.611596504469949</v>
      </c>
      <c r="U59">
        <f t="shared" si="13"/>
        <v>20.866493610081434</v>
      </c>
      <c r="V59">
        <f t="shared" si="14"/>
        <v>24.501352111653571</v>
      </c>
      <c r="W59">
        <f t="shared" si="15"/>
        <v>21.45350387902543</v>
      </c>
      <c r="X59">
        <f t="shared" si="16"/>
        <v>63.335539189929939</v>
      </c>
    </row>
    <row r="60" spans="1:24" x14ac:dyDescent="0.3">
      <c r="A60" s="1">
        <v>44077</v>
      </c>
      <c r="B60">
        <v>11382</v>
      </c>
      <c r="C60">
        <v>9363</v>
      </c>
      <c r="D60">
        <v>2506</v>
      </c>
      <c r="E60">
        <v>631</v>
      </c>
      <c r="F60">
        <v>1063</v>
      </c>
      <c r="H60">
        <f t="shared" si="0"/>
        <v>70</v>
      </c>
      <c r="I60">
        <f t="shared" si="1"/>
        <v>117</v>
      </c>
      <c r="J60">
        <f t="shared" si="2"/>
        <v>36</v>
      </c>
      <c r="K60">
        <f t="shared" si="3"/>
        <v>14</v>
      </c>
      <c r="L60">
        <f t="shared" si="4"/>
        <v>73</v>
      </c>
      <c r="N60">
        <f t="shared" si="5"/>
        <v>92.428571428571431</v>
      </c>
      <c r="O60">
        <f t="shared" si="6"/>
        <v>87.857142857142861</v>
      </c>
      <c r="P60">
        <f t="shared" si="7"/>
        <v>28.428571428571427</v>
      </c>
      <c r="Q60">
        <f t="shared" si="8"/>
        <v>8.2857142857142865</v>
      </c>
      <c r="R60">
        <f t="shared" si="9"/>
        <v>39.142857142857146</v>
      </c>
      <c r="T60">
        <f t="shared" si="12"/>
        <v>14.110004385659789</v>
      </c>
      <c r="U60">
        <f t="shared" si="13"/>
        <v>21.899135785324372</v>
      </c>
      <c r="V60">
        <f t="shared" si="14"/>
        <v>25.797719948248997</v>
      </c>
      <c r="W60">
        <f t="shared" si="15"/>
        <v>22.419877927630182</v>
      </c>
      <c r="X60">
        <f t="shared" si="16"/>
        <v>77.820348601079829</v>
      </c>
    </row>
    <row r="61" spans="1:24" x14ac:dyDescent="0.3">
      <c r="A61" s="2">
        <v>44078</v>
      </c>
      <c r="B61" s="3">
        <f>AVERAGE(B62,B60)</f>
        <v>11494.5</v>
      </c>
      <c r="C61" s="3">
        <f t="shared" ref="C61:F61" si="30">AVERAGE(C62,C60)</f>
        <v>9489</v>
      </c>
      <c r="D61" s="3">
        <f t="shared" si="30"/>
        <v>2532</v>
      </c>
      <c r="E61" s="3">
        <f t="shared" ref="E61" si="31">AVERAGE(E62,E60)</f>
        <v>641.5</v>
      </c>
      <c r="F61" s="3">
        <f t="shared" si="30"/>
        <v>1133</v>
      </c>
      <c r="G61" s="3"/>
      <c r="H61">
        <f t="shared" si="0"/>
        <v>112.5</v>
      </c>
      <c r="I61">
        <f t="shared" si="1"/>
        <v>126</v>
      </c>
      <c r="J61">
        <f t="shared" si="2"/>
        <v>26</v>
      </c>
      <c r="K61">
        <f t="shared" si="3"/>
        <v>10.5</v>
      </c>
      <c r="L61">
        <f t="shared" si="4"/>
        <v>70</v>
      </c>
      <c r="N61">
        <f t="shared" si="5"/>
        <v>89.5</v>
      </c>
      <c r="O61">
        <f t="shared" si="6"/>
        <v>94.571428571428569</v>
      </c>
      <c r="P61">
        <f t="shared" si="7"/>
        <v>29.428571428571427</v>
      </c>
      <c r="Q61">
        <f t="shared" si="8"/>
        <v>8.0714285714285712</v>
      </c>
      <c r="R61">
        <f t="shared" si="9"/>
        <v>43.571428571428569</v>
      </c>
      <c r="T61">
        <f t="shared" si="12"/>
        <v>13.662933149328989</v>
      </c>
      <c r="U61">
        <f t="shared" si="13"/>
        <v>23.572728276235342</v>
      </c>
      <c r="V61">
        <f t="shared" si="14"/>
        <v>26.705177433865792</v>
      </c>
      <c r="W61">
        <f t="shared" si="15"/>
        <v>21.840053498467331</v>
      </c>
      <c r="X61">
        <f t="shared" si="16"/>
        <v>86.624840596092511</v>
      </c>
    </row>
    <row r="62" spans="1:24" x14ac:dyDescent="0.3">
      <c r="A62" s="1">
        <v>44079</v>
      </c>
      <c r="B62">
        <v>11607</v>
      </c>
      <c r="C62">
        <v>9615</v>
      </c>
      <c r="D62">
        <v>2558</v>
      </c>
      <c r="E62">
        <v>652</v>
      </c>
      <c r="F62">
        <v>1203</v>
      </c>
      <c r="H62">
        <f t="shared" si="0"/>
        <v>112.5</v>
      </c>
      <c r="I62">
        <f t="shared" si="1"/>
        <v>126</v>
      </c>
      <c r="J62">
        <f t="shared" si="2"/>
        <v>26</v>
      </c>
      <c r="K62">
        <f t="shared" si="3"/>
        <v>10.5</v>
      </c>
      <c r="L62">
        <f>F62-F61</f>
        <v>70</v>
      </c>
      <c r="N62">
        <f t="shared" si="5"/>
        <v>94.857142857142861</v>
      </c>
      <c r="O62">
        <f t="shared" si="6"/>
        <v>97.142857142857139</v>
      </c>
      <c r="P62">
        <f t="shared" si="7"/>
        <v>27.285714285714285</v>
      </c>
      <c r="Q62">
        <f t="shared" si="8"/>
        <v>8.7142857142857135</v>
      </c>
      <c r="R62">
        <f t="shared" si="9"/>
        <v>48.285714285714285</v>
      </c>
      <c r="T62">
        <f t="shared" si="12"/>
        <v>14.480746386519472</v>
      </c>
      <c r="U62">
        <f t="shared" si="13"/>
        <v>24.213678591903374</v>
      </c>
      <c r="V62">
        <f t="shared" si="14"/>
        <v>24.760625678972655</v>
      </c>
      <c r="W62">
        <f t="shared" si="15"/>
        <v>23.579526785955878</v>
      </c>
      <c r="X62">
        <f t="shared" si="16"/>
        <v>95.997364332718902</v>
      </c>
    </row>
    <row r="63" spans="1:24" x14ac:dyDescent="0.3">
      <c r="A63" s="1">
        <v>44080</v>
      </c>
      <c r="B63">
        <v>11632</v>
      </c>
      <c r="C63">
        <v>9650</v>
      </c>
      <c r="D63">
        <v>2576</v>
      </c>
      <c r="E63">
        <v>655</v>
      </c>
      <c r="F63">
        <v>1221</v>
      </c>
      <c r="H63">
        <f t="shared" si="0"/>
        <v>25</v>
      </c>
      <c r="I63">
        <f t="shared" si="1"/>
        <v>35</v>
      </c>
      <c r="J63">
        <f t="shared" si="2"/>
        <v>18</v>
      </c>
      <c r="K63">
        <f t="shared" si="3"/>
        <v>3</v>
      </c>
      <c r="L63">
        <f>F63-F62</f>
        <v>18</v>
      </c>
      <c r="N63">
        <f t="shared" si="5"/>
        <v>86.142857142857139</v>
      </c>
      <c r="O63">
        <f t="shared" si="6"/>
        <v>94</v>
      </c>
      <c r="P63">
        <f t="shared" si="7"/>
        <v>28.428571428571427</v>
      </c>
      <c r="Q63">
        <f t="shared" si="8"/>
        <v>8.7142857142857135</v>
      </c>
      <c r="R63">
        <f t="shared" si="9"/>
        <v>45.857142857142854</v>
      </c>
      <c r="T63">
        <f t="shared" si="12"/>
        <v>13.150436854022955</v>
      </c>
      <c r="U63">
        <f t="shared" si="13"/>
        <v>23.430294872753556</v>
      </c>
      <c r="V63">
        <f t="shared" si="14"/>
        <v>25.797719948248997</v>
      </c>
      <c r="W63">
        <f t="shared" si="15"/>
        <v>23.579526785955878</v>
      </c>
      <c r="X63">
        <f t="shared" si="16"/>
        <v>91.16909452900228</v>
      </c>
    </row>
    <row r="64" spans="1:24" x14ac:dyDescent="0.3">
      <c r="A64" s="1">
        <v>44081</v>
      </c>
      <c r="B64">
        <v>11713</v>
      </c>
      <c r="C64">
        <v>9709</v>
      </c>
      <c r="D64">
        <v>2593</v>
      </c>
      <c r="E64">
        <v>661</v>
      </c>
      <c r="F64">
        <v>1253</v>
      </c>
      <c r="H64">
        <f t="shared" si="0"/>
        <v>81</v>
      </c>
      <c r="I64">
        <f t="shared" si="1"/>
        <v>59</v>
      </c>
      <c r="J64">
        <f t="shared" si="2"/>
        <v>17</v>
      </c>
      <c r="K64">
        <f t="shared" si="3"/>
        <v>6</v>
      </c>
      <c r="L64">
        <f t="shared" si="4"/>
        <v>32</v>
      </c>
      <c r="N64">
        <f t="shared" si="5"/>
        <v>86.142857142857139</v>
      </c>
      <c r="O64">
        <f t="shared" si="6"/>
        <v>95.714285714285708</v>
      </c>
      <c r="P64">
        <f t="shared" si="7"/>
        <v>29.142857142857142</v>
      </c>
      <c r="Q64">
        <f t="shared" si="8"/>
        <v>9.2857142857142865</v>
      </c>
      <c r="R64">
        <f t="shared" si="9"/>
        <v>44.714285714285715</v>
      </c>
      <c r="T64">
        <f t="shared" si="12"/>
        <v>13.150436854022955</v>
      </c>
      <c r="U64">
        <f t="shared" si="13"/>
        <v>23.857595083198909</v>
      </c>
      <c r="V64">
        <f t="shared" si="14"/>
        <v>26.445903866546708</v>
      </c>
      <c r="W64">
        <f t="shared" si="15"/>
        <v>25.125725263723481</v>
      </c>
      <c r="X64">
        <f t="shared" si="16"/>
        <v>88.896967562547403</v>
      </c>
    </row>
    <row r="65" spans="1:24" x14ac:dyDescent="0.3">
      <c r="A65" s="1">
        <v>44082</v>
      </c>
      <c r="B65">
        <v>11812</v>
      </c>
      <c r="C65">
        <v>9836</v>
      </c>
      <c r="D65">
        <v>2633</v>
      </c>
      <c r="E65">
        <v>671</v>
      </c>
      <c r="F65">
        <v>1274</v>
      </c>
      <c r="H65">
        <f t="shared" si="0"/>
        <v>99</v>
      </c>
      <c r="I65">
        <f t="shared" si="1"/>
        <v>127</v>
      </c>
      <c r="J65">
        <f t="shared" si="2"/>
        <v>40</v>
      </c>
      <c r="K65">
        <f t="shared" si="3"/>
        <v>10</v>
      </c>
      <c r="L65">
        <f t="shared" si="4"/>
        <v>21</v>
      </c>
      <c r="N65">
        <f t="shared" si="5"/>
        <v>84.285714285714292</v>
      </c>
      <c r="O65">
        <f t="shared" si="6"/>
        <v>101.71428571428571</v>
      </c>
      <c r="P65">
        <f t="shared" si="7"/>
        <v>29.571428571428573</v>
      </c>
      <c r="Q65">
        <f t="shared" si="8"/>
        <v>8.8571428571428577</v>
      </c>
      <c r="R65">
        <f t="shared" si="9"/>
        <v>46</v>
      </c>
      <c r="T65">
        <f t="shared" si="12"/>
        <v>12.866928265130255</v>
      </c>
      <c r="U65">
        <f t="shared" si="13"/>
        <v>25.35314581975765</v>
      </c>
      <c r="V65">
        <f t="shared" si="14"/>
        <v>26.834814217525338</v>
      </c>
      <c r="W65">
        <f t="shared" si="15"/>
        <v>23.966076405397782</v>
      </c>
      <c r="X65">
        <f t="shared" si="16"/>
        <v>91.453110399809148</v>
      </c>
    </row>
    <row r="66" spans="1:24" x14ac:dyDescent="0.3">
      <c r="A66" s="1">
        <v>44083</v>
      </c>
      <c r="B66">
        <v>11894</v>
      </c>
      <c r="C66">
        <v>9959</v>
      </c>
      <c r="D66">
        <v>2669</v>
      </c>
      <c r="E66">
        <v>683</v>
      </c>
      <c r="F66">
        <v>1304</v>
      </c>
      <c r="H66">
        <f t="shared" ref="H66:H68" si="32">B66-B65</f>
        <v>82</v>
      </c>
      <c r="I66">
        <f t="shared" ref="I66:I68" si="33">C66-C65</f>
        <v>123</v>
      </c>
      <c r="J66">
        <f t="shared" ref="J66:J68" si="34">D66-D65</f>
        <v>36</v>
      </c>
      <c r="K66">
        <f t="shared" ref="K66:K68" si="35">E66-E65</f>
        <v>12</v>
      </c>
      <c r="L66">
        <f t="shared" ref="L66:L68" si="36">F66-F65</f>
        <v>30</v>
      </c>
      <c r="N66">
        <f t="shared" si="5"/>
        <v>83.142857142857139</v>
      </c>
      <c r="O66">
        <f t="shared" si="6"/>
        <v>101.85714285714286</v>
      </c>
      <c r="P66">
        <f t="shared" si="7"/>
        <v>28.428571428571427</v>
      </c>
      <c r="Q66">
        <f t="shared" si="8"/>
        <v>9.4285714285714288</v>
      </c>
      <c r="R66">
        <f t="shared" si="9"/>
        <v>44.857142857142854</v>
      </c>
      <c r="T66">
        <f t="shared" si="12"/>
        <v>12.692461441196283</v>
      </c>
      <c r="U66">
        <f t="shared" si="13"/>
        <v>25.388754170628093</v>
      </c>
      <c r="V66">
        <f t="shared" si="14"/>
        <v>25.797719948248997</v>
      </c>
      <c r="W66">
        <f t="shared" si="15"/>
        <v>25.512274883165379</v>
      </c>
      <c r="X66">
        <f t="shared" si="16"/>
        <v>89.180983433354257</v>
      </c>
    </row>
    <row r="67" spans="1:24" x14ac:dyDescent="0.3">
      <c r="A67" s="1">
        <v>44084</v>
      </c>
      <c r="B67">
        <v>12015</v>
      </c>
      <c r="C67">
        <v>10022</v>
      </c>
      <c r="D67">
        <v>2712</v>
      </c>
      <c r="E67">
        <v>685</v>
      </c>
      <c r="F67">
        <v>1330</v>
      </c>
      <c r="H67">
        <f t="shared" si="32"/>
        <v>121</v>
      </c>
      <c r="I67">
        <f t="shared" si="33"/>
        <v>63</v>
      </c>
      <c r="J67">
        <f t="shared" si="34"/>
        <v>43</v>
      </c>
      <c r="K67">
        <f t="shared" si="35"/>
        <v>2</v>
      </c>
      <c r="L67">
        <f t="shared" si="36"/>
        <v>26</v>
      </c>
      <c r="N67">
        <f t="shared" si="5"/>
        <v>90.428571428571431</v>
      </c>
      <c r="O67">
        <f t="shared" si="6"/>
        <v>94.142857142857139</v>
      </c>
      <c r="P67">
        <f t="shared" si="7"/>
        <v>29.428571428571427</v>
      </c>
      <c r="Q67">
        <f t="shared" si="8"/>
        <v>7.7142857142857144</v>
      </c>
      <c r="R67">
        <f t="shared" si="9"/>
        <v>38.142857142857146</v>
      </c>
      <c r="T67">
        <f t="shared" si="12"/>
        <v>13.804687443775341</v>
      </c>
      <c r="U67">
        <f t="shared" si="13"/>
        <v>23.465903223624004</v>
      </c>
      <c r="V67">
        <f t="shared" si="14"/>
        <v>26.705177433865792</v>
      </c>
      <c r="W67">
        <f t="shared" si="15"/>
        <v>20.873679449862582</v>
      </c>
      <c r="X67">
        <f t="shared" si="16"/>
        <v>75.832237505431806</v>
      </c>
    </row>
    <row r="68" spans="1:24" x14ac:dyDescent="0.3">
      <c r="A68" s="1">
        <v>44085</v>
      </c>
      <c r="B68">
        <v>12123</v>
      </c>
      <c r="C68">
        <v>10100</v>
      </c>
      <c r="D68">
        <v>2725</v>
      </c>
      <c r="E68">
        <v>700</v>
      </c>
      <c r="F68">
        <v>1394</v>
      </c>
      <c r="H68">
        <f t="shared" si="32"/>
        <v>108</v>
      </c>
      <c r="I68">
        <f t="shared" si="33"/>
        <v>78</v>
      </c>
      <c r="J68">
        <f t="shared" si="34"/>
        <v>13</v>
      </c>
      <c r="K68">
        <f t="shared" si="35"/>
        <v>15</v>
      </c>
      <c r="L68">
        <f t="shared" si="36"/>
        <v>64</v>
      </c>
      <c r="N68">
        <f t="shared" si="5"/>
        <v>89.785714285714292</v>
      </c>
      <c r="O68">
        <f t="shared" si="6"/>
        <v>87.285714285714292</v>
      </c>
      <c r="P68">
        <f t="shared" si="7"/>
        <v>27.571428571428573</v>
      </c>
      <c r="Q68">
        <f t="shared" si="8"/>
        <v>8.3571428571428577</v>
      </c>
      <c r="R68">
        <f t="shared" si="9"/>
        <v>37.285714285714285</v>
      </c>
      <c r="T68">
        <f t="shared" si="12"/>
        <v>13.706549855312483</v>
      </c>
      <c r="U68">
        <f t="shared" si="13"/>
        <v>21.75670238184259</v>
      </c>
      <c r="V68">
        <f t="shared" si="14"/>
        <v>25.01989924629174</v>
      </c>
      <c r="W68">
        <f t="shared" si="15"/>
        <v>22.613152737351133</v>
      </c>
      <c r="X68">
        <f t="shared" si="16"/>
        <v>74.128142280590637</v>
      </c>
    </row>
    <row r="69" spans="1:24" x14ac:dyDescent="0.3">
      <c r="A69" s="1">
        <v>44086</v>
      </c>
      <c r="B69">
        <v>12242</v>
      </c>
      <c r="C69">
        <v>10191</v>
      </c>
      <c r="D69">
        <v>2760</v>
      </c>
      <c r="E69">
        <v>717</v>
      </c>
      <c r="F69">
        <v>1443</v>
      </c>
      <c r="H69">
        <f>B69-B68</f>
        <v>119</v>
      </c>
      <c r="I69">
        <f>C69-C68</f>
        <v>91</v>
      </c>
      <c r="J69">
        <f>D69-D68</f>
        <v>35</v>
      </c>
      <c r="K69">
        <f>E69-E68</f>
        <v>17</v>
      </c>
      <c r="L69">
        <f>F69-F68</f>
        <v>49</v>
      </c>
      <c r="N69">
        <f t="shared" si="5"/>
        <v>90.714285714285708</v>
      </c>
      <c r="O69">
        <f t="shared" si="6"/>
        <v>82.285714285714292</v>
      </c>
      <c r="P69">
        <f t="shared" si="7"/>
        <v>28.857142857142858</v>
      </c>
      <c r="Q69">
        <f t="shared" si="8"/>
        <v>9.2857142857142865</v>
      </c>
      <c r="R69">
        <f t="shared" si="9"/>
        <v>34.285714285714285</v>
      </c>
      <c r="T69">
        <f t="shared" si="12"/>
        <v>13.848304149758832</v>
      </c>
      <c r="U69">
        <f t="shared" si="13"/>
        <v>20.510410101376976</v>
      </c>
      <c r="V69">
        <f t="shared" si="14"/>
        <v>26.186630299227627</v>
      </c>
      <c r="W69">
        <f t="shared" si="15"/>
        <v>25.125725263723481</v>
      </c>
      <c r="X69">
        <f t="shared" si="16"/>
        <v>68.163808993646569</v>
      </c>
    </row>
    <row r="70" spans="1:24" x14ac:dyDescent="0.3">
      <c r="A70" s="1">
        <v>44087</v>
      </c>
      <c r="B70">
        <v>12359</v>
      </c>
      <c r="C70">
        <v>10256</v>
      </c>
      <c r="D70">
        <v>2784</v>
      </c>
      <c r="E70">
        <v>721</v>
      </c>
      <c r="F70">
        <v>1462</v>
      </c>
      <c r="H70">
        <f t="shared" ref="H70:H75" si="37">B70-B69</f>
        <v>117</v>
      </c>
      <c r="I70">
        <f t="shared" ref="I70:I75" si="38">C70-C69</f>
        <v>65</v>
      </c>
      <c r="J70">
        <f t="shared" ref="J70:J75" si="39">D70-D69</f>
        <v>24</v>
      </c>
      <c r="K70">
        <f t="shared" ref="K70:K75" si="40">E70-E69</f>
        <v>4</v>
      </c>
      <c r="L70">
        <f t="shared" ref="L70:L75" si="41">F70-F69</f>
        <v>19</v>
      </c>
      <c r="N70">
        <f t="shared" si="5"/>
        <v>103.85714285714286</v>
      </c>
      <c r="O70">
        <f t="shared" si="6"/>
        <v>86.571428571428569</v>
      </c>
      <c r="P70">
        <f t="shared" si="7"/>
        <v>29.714285714285715</v>
      </c>
      <c r="Q70">
        <f t="shared" si="8"/>
        <v>9.4285714285714288</v>
      </c>
      <c r="R70">
        <f t="shared" si="9"/>
        <v>34.428571428571431</v>
      </c>
      <c r="T70">
        <f t="shared" ref="T70:T75" si="42">N70*100000/655057</f>
        <v>15.854672624999482</v>
      </c>
      <c r="U70">
        <f t="shared" ref="U70:U75" si="43">O70*100000/401190</f>
        <v>21.578660627490358</v>
      </c>
      <c r="V70">
        <f t="shared" ref="V70:V75" si="44">P70*100000/110198</f>
        <v>26.96445100118488</v>
      </c>
      <c r="W70">
        <f t="shared" si="15"/>
        <v>25.512274883165379</v>
      </c>
      <c r="X70">
        <f t="shared" ref="X70:X75" si="45">R70*100000/50299</f>
        <v>68.447824864453437</v>
      </c>
    </row>
    <row r="71" spans="1:24" x14ac:dyDescent="0.3">
      <c r="A71" s="1">
        <v>44088</v>
      </c>
      <c r="B71">
        <v>12456</v>
      </c>
      <c r="C71">
        <v>10290</v>
      </c>
      <c r="D71">
        <v>2801</v>
      </c>
      <c r="E71">
        <v>722</v>
      </c>
      <c r="F71">
        <v>1498</v>
      </c>
      <c r="H71">
        <f t="shared" si="37"/>
        <v>97</v>
      </c>
      <c r="I71">
        <f t="shared" si="38"/>
        <v>34</v>
      </c>
      <c r="J71">
        <f t="shared" si="39"/>
        <v>17</v>
      </c>
      <c r="K71">
        <f t="shared" si="40"/>
        <v>1</v>
      </c>
      <c r="L71">
        <f t="shared" si="41"/>
        <v>36</v>
      </c>
      <c r="N71">
        <f t="shared" si="5"/>
        <v>106.14285714285714</v>
      </c>
      <c r="O71">
        <f t="shared" si="6"/>
        <v>83</v>
      </c>
      <c r="P71">
        <f t="shared" si="7"/>
        <v>29.714285714285715</v>
      </c>
      <c r="Q71">
        <f t="shared" si="8"/>
        <v>8.7142857142857135</v>
      </c>
      <c r="R71">
        <f t="shared" si="9"/>
        <v>35</v>
      </c>
      <c r="T71">
        <f t="shared" si="42"/>
        <v>16.203606272867422</v>
      </c>
      <c r="U71">
        <f t="shared" si="43"/>
        <v>20.688451855729205</v>
      </c>
      <c r="V71">
        <f t="shared" si="44"/>
        <v>26.96445100118488</v>
      </c>
      <c r="W71">
        <f t="shared" si="15"/>
        <v>23.579526785955878</v>
      </c>
      <c r="X71">
        <f t="shared" si="45"/>
        <v>69.583888347680869</v>
      </c>
    </row>
    <row r="72" spans="1:24" x14ac:dyDescent="0.3">
      <c r="A72" s="1">
        <v>44089</v>
      </c>
      <c r="B72">
        <v>12619</v>
      </c>
      <c r="C72">
        <v>10397</v>
      </c>
      <c r="D72">
        <v>2826</v>
      </c>
      <c r="E72">
        <v>740</v>
      </c>
      <c r="F72">
        <v>1536</v>
      </c>
      <c r="H72">
        <f t="shared" si="37"/>
        <v>163</v>
      </c>
      <c r="I72">
        <f t="shared" si="38"/>
        <v>107</v>
      </c>
      <c r="J72">
        <f t="shared" si="39"/>
        <v>25</v>
      </c>
      <c r="K72">
        <f t="shared" si="40"/>
        <v>18</v>
      </c>
      <c r="L72">
        <f t="shared" si="41"/>
        <v>38</v>
      </c>
      <c r="N72">
        <f t="shared" si="5"/>
        <v>115.28571428571429</v>
      </c>
      <c r="O72">
        <f t="shared" si="6"/>
        <v>80.142857142857139</v>
      </c>
      <c r="P72">
        <f t="shared" si="7"/>
        <v>27.571428571428573</v>
      </c>
      <c r="Q72">
        <f t="shared" si="8"/>
        <v>9.8571428571428577</v>
      </c>
      <c r="R72">
        <f t="shared" si="9"/>
        <v>37.428571428571431</v>
      </c>
      <c r="T72">
        <f t="shared" si="42"/>
        <v>17.59934086433918</v>
      </c>
      <c r="U72">
        <f t="shared" si="43"/>
        <v>19.976284838320282</v>
      </c>
      <c r="V72">
        <f t="shared" si="44"/>
        <v>25.01989924629174</v>
      </c>
      <c r="W72">
        <f t="shared" si="15"/>
        <v>26.671923741491078</v>
      </c>
      <c r="X72">
        <f t="shared" si="45"/>
        <v>74.412158151397506</v>
      </c>
    </row>
    <row r="73" spans="1:24" x14ac:dyDescent="0.3">
      <c r="A73" s="1">
        <v>44090</v>
      </c>
      <c r="B73">
        <v>12773</v>
      </c>
      <c r="C73">
        <v>10456</v>
      </c>
      <c r="D73">
        <v>2858</v>
      </c>
      <c r="E73">
        <v>744</v>
      </c>
      <c r="F73">
        <v>1557</v>
      </c>
      <c r="H73">
        <f t="shared" si="37"/>
        <v>154</v>
      </c>
      <c r="I73">
        <f t="shared" si="38"/>
        <v>59</v>
      </c>
      <c r="J73">
        <f t="shared" si="39"/>
        <v>32</v>
      </c>
      <c r="K73">
        <f t="shared" si="40"/>
        <v>4</v>
      </c>
      <c r="L73">
        <f t="shared" si="41"/>
        <v>21</v>
      </c>
      <c r="N73">
        <f t="shared" ref="N73:N82" si="46">AVERAGE(H67:H73)</f>
        <v>125.57142857142857</v>
      </c>
      <c r="O73">
        <f t="shared" ref="O73:O82" si="47">AVERAGE(I67:I73)</f>
        <v>71</v>
      </c>
      <c r="P73">
        <f t="shared" ref="P73:P82" si="48">AVERAGE(J67:J73)</f>
        <v>27</v>
      </c>
      <c r="Q73">
        <f t="shared" ref="Q73:Q82" si="49">AVERAGE(K67:K73)</f>
        <v>8.7142857142857135</v>
      </c>
      <c r="R73">
        <f t="shared" ref="R73:R82" si="50">AVERAGE(L67:L73)</f>
        <v>36.142857142857146</v>
      </c>
      <c r="T73">
        <f t="shared" si="42"/>
        <v>19.169542279744903</v>
      </c>
      <c r="U73">
        <f t="shared" si="43"/>
        <v>17.697350382611731</v>
      </c>
      <c r="V73">
        <f t="shared" si="44"/>
        <v>24.501352111653571</v>
      </c>
      <c r="W73">
        <f t="shared" si="15"/>
        <v>23.579526785955878</v>
      </c>
      <c r="X73">
        <f t="shared" si="45"/>
        <v>71.85601531413576</v>
      </c>
    </row>
    <row r="74" spans="1:24" x14ac:dyDescent="0.3">
      <c r="A74" s="1">
        <v>44091</v>
      </c>
      <c r="B74">
        <v>12906</v>
      </c>
      <c r="C74">
        <v>10540</v>
      </c>
      <c r="D74">
        <v>2914</v>
      </c>
      <c r="E74">
        <v>756</v>
      </c>
      <c r="F74">
        <v>1605</v>
      </c>
      <c r="H74">
        <f t="shared" si="37"/>
        <v>133</v>
      </c>
      <c r="I74">
        <f t="shared" si="38"/>
        <v>84</v>
      </c>
      <c r="J74">
        <f t="shared" si="39"/>
        <v>56</v>
      </c>
      <c r="K74">
        <f t="shared" si="40"/>
        <v>12</v>
      </c>
      <c r="L74">
        <f t="shared" si="41"/>
        <v>48</v>
      </c>
      <c r="N74">
        <f t="shared" si="46"/>
        <v>127.28571428571429</v>
      </c>
      <c r="O74">
        <f t="shared" si="47"/>
        <v>74</v>
      </c>
      <c r="P74">
        <f t="shared" si="48"/>
        <v>28.857142857142858</v>
      </c>
      <c r="Q74">
        <f t="shared" si="49"/>
        <v>10.142857142857142</v>
      </c>
      <c r="R74">
        <f t="shared" si="50"/>
        <v>39.285714285714285</v>
      </c>
      <c r="T74">
        <f t="shared" si="42"/>
        <v>19.431242515645859</v>
      </c>
      <c r="U74">
        <f t="shared" si="43"/>
        <v>18.445125750891098</v>
      </c>
      <c r="V74">
        <f t="shared" si="44"/>
        <v>26.186630299227627</v>
      </c>
      <c r="W74">
        <f t="shared" ref="W74:W134" si="51">Q74*100000/36957</f>
        <v>27.445022980374873</v>
      </c>
      <c r="X74">
        <f t="shared" si="45"/>
        <v>78.104364471886697</v>
      </c>
    </row>
    <row r="75" spans="1:24" x14ac:dyDescent="0.3">
      <c r="A75" s="1">
        <v>44092</v>
      </c>
      <c r="B75">
        <v>13176</v>
      </c>
      <c r="C75">
        <v>10634</v>
      </c>
      <c r="D75">
        <v>2933</v>
      </c>
      <c r="E75">
        <v>769</v>
      </c>
      <c r="F75">
        <v>1639</v>
      </c>
      <c r="H75">
        <f t="shared" si="37"/>
        <v>270</v>
      </c>
      <c r="I75">
        <f t="shared" si="38"/>
        <v>94</v>
      </c>
      <c r="J75">
        <f t="shared" si="39"/>
        <v>19</v>
      </c>
      <c r="K75">
        <f t="shared" si="40"/>
        <v>13</v>
      </c>
      <c r="L75">
        <f t="shared" si="41"/>
        <v>34</v>
      </c>
      <c r="N75">
        <f t="shared" si="46"/>
        <v>150.42857142857142</v>
      </c>
      <c r="O75">
        <f t="shared" si="47"/>
        <v>76.285714285714292</v>
      </c>
      <c r="P75">
        <f t="shared" si="48"/>
        <v>29.714285714285715</v>
      </c>
      <c r="Q75">
        <f t="shared" si="49"/>
        <v>9.8571428571428577</v>
      </c>
      <c r="R75">
        <f t="shared" si="50"/>
        <v>35</v>
      </c>
      <c r="T75">
        <f t="shared" si="42"/>
        <v>22.964195700308739</v>
      </c>
      <c r="U75">
        <f t="shared" si="43"/>
        <v>19.014859364818239</v>
      </c>
      <c r="V75">
        <f t="shared" si="44"/>
        <v>26.96445100118488</v>
      </c>
      <c r="W75">
        <f t="shared" si="51"/>
        <v>26.671923741491078</v>
      </c>
      <c r="X75">
        <f t="shared" si="45"/>
        <v>69.583888347680869</v>
      </c>
    </row>
    <row r="76" spans="1:24" x14ac:dyDescent="0.3">
      <c r="A76" s="1">
        <v>44093</v>
      </c>
      <c r="B76">
        <v>13381</v>
      </c>
      <c r="C76">
        <v>10706</v>
      </c>
      <c r="D76">
        <v>2945</v>
      </c>
      <c r="E76">
        <v>776</v>
      </c>
      <c r="F76">
        <v>1677</v>
      </c>
      <c r="H76">
        <f t="shared" ref="H76:H79" si="52">B76-B75</f>
        <v>205</v>
      </c>
      <c r="I76">
        <f t="shared" ref="I76:I79" si="53">C76-C75</f>
        <v>72</v>
      </c>
      <c r="J76">
        <f t="shared" ref="J76:J79" si="54">D76-D75</f>
        <v>12</v>
      </c>
      <c r="K76">
        <f t="shared" ref="K76:K79" si="55">E76-E75</f>
        <v>7</v>
      </c>
      <c r="L76">
        <f t="shared" ref="L76:L79" si="56">F76-F75</f>
        <v>38</v>
      </c>
      <c r="N76">
        <f t="shared" si="46"/>
        <v>162.71428571428572</v>
      </c>
      <c r="O76">
        <f t="shared" si="47"/>
        <v>73.571428571428569</v>
      </c>
      <c r="P76">
        <f t="shared" si="48"/>
        <v>26.428571428571427</v>
      </c>
      <c r="Q76">
        <f t="shared" si="49"/>
        <v>8.4285714285714288</v>
      </c>
      <c r="R76">
        <f t="shared" si="50"/>
        <v>33.428571428571431</v>
      </c>
      <c r="T76">
        <f t="shared" ref="T76:T79" si="57">N76*100000/655057</f>
        <v>24.839714057598915</v>
      </c>
      <c r="U76">
        <f t="shared" ref="U76:U79" si="58">O76*100000/401190</f>
        <v>18.33830069827976</v>
      </c>
      <c r="V76">
        <f t="shared" ref="V76:V79" si="59">P76*100000/110198</f>
        <v>23.982804977015398</v>
      </c>
      <c r="W76">
        <f t="shared" si="51"/>
        <v>22.806427547072079</v>
      </c>
      <c r="X76">
        <f t="shared" ref="X76:X79" si="60">R76*100000/50299</f>
        <v>66.4597137688054</v>
      </c>
    </row>
    <row r="77" spans="1:24" x14ac:dyDescent="0.3">
      <c r="A77" s="1">
        <v>44094</v>
      </c>
      <c r="B77">
        <v>13468</v>
      </c>
      <c r="C77">
        <v>10757</v>
      </c>
      <c r="D77">
        <v>2953</v>
      </c>
      <c r="E77">
        <v>781</v>
      </c>
      <c r="F77">
        <v>1708</v>
      </c>
      <c r="H77">
        <f t="shared" si="52"/>
        <v>87</v>
      </c>
      <c r="I77">
        <f t="shared" si="53"/>
        <v>51</v>
      </c>
      <c r="J77">
        <f t="shared" si="54"/>
        <v>8</v>
      </c>
      <c r="K77">
        <f t="shared" si="55"/>
        <v>5</v>
      </c>
      <c r="L77">
        <f t="shared" si="56"/>
        <v>31</v>
      </c>
      <c r="N77">
        <f t="shared" si="46"/>
        <v>158.42857142857142</v>
      </c>
      <c r="O77">
        <f t="shared" si="47"/>
        <v>71.571428571428569</v>
      </c>
      <c r="P77">
        <f t="shared" si="48"/>
        <v>24.142857142857142</v>
      </c>
      <c r="Q77">
        <f t="shared" si="49"/>
        <v>8.5714285714285712</v>
      </c>
      <c r="R77">
        <f t="shared" si="50"/>
        <v>35.142857142857146</v>
      </c>
      <c r="T77">
        <f t="shared" si="57"/>
        <v>24.185463467846525</v>
      </c>
      <c r="U77">
        <f t="shared" si="58"/>
        <v>17.839783786093516</v>
      </c>
      <c r="V77">
        <f t="shared" si="59"/>
        <v>21.908616438462712</v>
      </c>
      <c r="W77">
        <f t="shared" si="51"/>
        <v>23.19297716651398</v>
      </c>
      <c r="X77">
        <f t="shared" si="60"/>
        <v>69.867904218487737</v>
      </c>
    </row>
    <row r="78" spans="1:24" x14ac:dyDescent="0.3">
      <c r="A78" s="1">
        <v>44095</v>
      </c>
      <c r="B78">
        <v>13624</v>
      </c>
      <c r="C78">
        <v>10794</v>
      </c>
      <c r="D78">
        <v>2970</v>
      </c>
      <c r="E78">
        <v>787</v>
      </c>
      <c r="F78">
        <v>1729</v>
      </c>
      <c r="H78">
        <f t="shared" si="52"/>
        <v>156</v>
      </c>
      <c r="I78">
        <f t="shared" si="53"/>
        <v>37</v>
      </c>
      <c r="J78">
        <f t="shared" si="54"/>
        <v>17</v>
      </c>
      <c r="K78">
        <f t="shared" si="55"/>
        <v>6</v>
      </c>
      <c r="L78">
        <f t="shared" si="56"/>
        <v>21</v>
      </c>
      <c r="N78">
        <f t="shared" si="46"/>
        <v>166.85714285714286</v>
      </c>
      <c r="O78">
        <f t="shared" si="47"/>
        <v>72</v>
      </c>
      <c r="P78">
        <f t="shared" si="48"/>
        <v>24.142857142857142</v>
      </c>
      <c r="Q78">
        <f t="shared" si="49"/>
        <v>9.2857142857142865</v>
      </c>
      <c r="R78">
        <f t="shared" si="50"/>
        <v>33</v>
      </c>
      <c r="T78">
        <f t="shared" si="57"/>
        <v>25.472156294359554</v>
      </c>
      <c r="U78">
        <f t="shared" si="58"/>
        <v>17.946608838704854</v>
      </c>
      <c r="V78">
        <f t="shared" si="59"/>
        <v>21.908616438462712</v>
      </c>
      <c r="W78">
        <f t="shared" si="51"/>
        <v>25.125725263723481</v>
      </c>
      <c r="X78">
        <f t="shared" si="60"/>
        <v>65.607666156384823</v>
      </c>
    </row>
    <row r="79" spans="1:24" x14ac:dyDescent="0.3">
      <c r="A79" s="1">
        <v>44096</v>
      </c>
      <c r="B79">
        <v>13771</v>
      </c>
      <c r="C79">
        <v>10896</v>
      </c>
      <c r="D79">
        <v>3007</v>
      </c>
      <c r="E79">
        <v>795</v>
      </c>
      <c r="F79">
        <v>1738</v>
      </c>
      <c r="H79">
        <f t="shared" si="52"/>
        <v>147</v>
      </c>
      <c r="I79">
        <f t="shared" si="53"/>
        <v>102</v>
      </c>
      <c r="J79">
        <f t="shared" si="54"/>
        <v>37</v>
      </c>
      <c r="K79">
        <f t="shared" si="55"/>
        <v>8</v>
      </c>
      <c r="L79">
        <f t="shared" si="56"/>
        <v>9</v>
      </c>
      <c r="N79">
        <f t="shared" si="46"/>
        <v>164.57142857142858</v>
      </c>
      <c r="O79">
        <f t="shared" si="47"/>
        <v>71.285714285714292</v>
      </c>
      <c r="P79">
        <f t="shared" si="48"/>
        <v>25.857142857142858</v>
      </c>
      <c r="Q79">
        <f t="shared" si="49"/>
        <v>7.8571428571428568</v>
      </c>
      <c r="R79">
        <f t="shared" si="50"/>
        <v>28.857142857142858</v>
      </c>
      <c r="T79">
        <f t="shared" si="57"/>
        <v>25.123222646491616</v>
      </c>
      <c r="U79">
        <f t="shared" si="58"/>
        <v>17.768567084352625</v>
      </c>
      <c r="V79">
        <f t="shared" si="59"/>
        <v>23.464257842377229</v>
      </c>
      <c r="W79">
        <f t="shared" si="51"/>
        <v>21.260229069304479</v>
      </c>
      <c r="X79">
        <f t="shared" si="60"/>
        <v>57.371205902985864</v>
      </c>
    </row>
    <row r="80" spans="1:24" x14ac:dyDescent="0.3">
      <c r="A80" s="1">
        <v>44097</v>
      </c>
      <c r="B80">
        <v>13927</v>
      </c>
      <c r="C80">
        <v>11009</v>
      </c>
      <c r="D80">
        <v>3022</v>
      </c>
      <c r="E80">
        <v>801</v>
      </c>
      <c r="F80">
        <v>1756</v>
      </c>
      <c r="H80">
        <f t="shared" ref="H80:H83" si="61">B80-B79</f>
        <v>156</v>
      </c>
      <c r="I80">
        <f t="shared" ref="I80:I83" si="62">C80-C79</f>
        <v>113</v>
      </c>
      <c r="J80">
        <f t="shared" ref="J80:J83" si="63">D80-D79</f>
        <v>15</v>
      </c>
      <c r="K80">
        <f t="shared" ref="K80:K83" si="64">E80-E79</f>
        <v>6</v>
      </c>
      <c r="L80">
        <f t="shared" ref="L80:L83" si="65">F80-F79</f>
        <v>18</v>
      </c>
      <c r="N80">
        <f t="shared" si="46"/>
        <v>164.85714285714286</v>
      </c>
      <c r="O80">
        <f t="shared" si="47"/>
        <v>79</v>
      </c>
      <c r="P80">
        <f t="shared" si="48"/>
        <v>23.428571428571427</v>
      </c>
      <c r="Q80">
        <f t="shared" si="49"/>
        <v>8.1428571428571423</v>
      </c>
      <c r="R80">
        <f t="shared" si="50"/>
        <v>28.428571428571427</v>
      </c>
      <c r="T80">
        <f t="shared" ref="T80:T83" si="66">N80*100000/655057</f>
        <v>25.166839352475105</v>
      </c>
      <c r="U80">
        <f t="shared" ref="U80:U83" si="67">O80*100000/401190</f>
        <v>19.691418031356715</v>
      </c>
      <c r="V80">
        <f t="shared" ref="V80:V83" si="68">P80*100000/110198</f>
        <v>21.260432520165001</v>
      </c>
      <c r="W80">
        <f t="shared" si="51"/>
        <v>22.033328308188278</v>
      </c>
      <c r="X80">
        <f t="shared" ref="X80:X83" si="69">R80*100000/50299</f>
        <v>56.519158290565272</v>
      </c>
    </row>
    <row r="81" spans="1:24" x14ac:dyDescent="0.3">
      <c r="A81" s="1">
        <v>44098</v>
      </c>
      <c r="B81">
        <v>14056</v>
      </c>
      <c r="C81">
        <v>11087</v>
      </c>
      <c r="D81">
        <v>3047</v>
      </c>
      <c r="E81">
        <v>810</v>
      </c>
      <c r="F81">
        <v>1798</v>
      </c>
      <c r="H81">
        <f t="shared" si="61"/>
        <v>129</v>
      </c>
      <c r="I81">
        <f t="shared" si="62"/>
        <v>78</v>
      </c>
      <c r="J81">
        <f t="shared" si="63"/>
        <v>25</v>
      </c>
      <c r="K81">
        <f t="shared" si="64"/>
        <v>9</v>
      </c>
      <c r="L81">
        <f t="shared" si="65"/>
        <v>42</v>
      </c>
      <c r="N81">
        <f t="shared" si="46"/>
        <v>164.28571428571428</v>
      </c>
      <c r="O81">
        <f t="shared" si="47"/>
        <v>78.142857142857139</v>
      </c>
      <c r="P81">
        <f t="shared" si="48"/>
        <v>19</v>
      </c>
      <c r="Q81">
        <f t="shared" si="49"/>
        <v>7.7142857142857144</v>
      </c>
      <c r="R81">
        <f t="shared" si="50"/>
        <v>27.571428571428573</v>
      </c>
      <c r="T81">
        <f t="shared" si="66"/>
        <v>25.07960594050812</v>
      </c>
      <c r="U81">
        <f t="shared" si="67"/>
        <v>19.477767926134035</v>
      </c>
      <c r="V81">
        <f t="shared" si="68"/>
        <v>17.241692226719177</v>
      </c>
      <c r="W81">
        <f t="shared" si="51"/>
        <v>20.873679449862582</v>
      </c>
      <c r="X81">
        <f t="shared" si="69"/>
        <v>54.815063065724118</v>
      </c>
    </row>
    <row r="82" spans="1:24" x14ac:dyDescent="0.3">
      <c r="A82" s="1">
        <v>44099</v>
      </c>
      <c r="B82">
        <v>14224</v>
      </c>
      <c r="C82">
        <v>11213</v>
      </c>
      <c r="D82">
        <v>3080</v>
      </c>
      <c r="E82">
        <v>826</v>
      </c>
      <c r="F82">
        <v>1825</v>
      </c>
      <c r="H82">
        <f t="shared" si="61"/>
        <v>168</v>
      </c>
      <c r="I82">
        <f t="shared" si="62"/>
        <v>126</v>
      </c>
      <c r="J82">
        <f t="shared" si="63"/>
        <v>33</v>
      </c>
      <c r="K82">
        <f t="shared" si="64"/>
        <v>16</v>
      </c>
      <c r="L82">
        <f t="shared" si="65"/>
        <v>27</v>
      </c>
      <c r="N82">
        <f t="shared" si="46"/>
        <v>149.71428571428572</v>
      </c>
      <c r="O82">
        <f t="shared" si="47"/>
        <v>82.714285714285708</v>
      </c>
      <c r="P82">
        <f t="shared" si="48"/>
        <v>21</v>
      </c>
      <c r="Q82">
        <f t="shared" si="49"/>
        <v>8.1428571428571423</v>
      </c>
      <c r="R82">
        <f t="shared" si="50"/>
        <v>26.571428571428573</v>
      </c>
      <c r="T82">
        <f t="shared" si="66"/>
        <v>22.85515393535001</v>
      </c>
      <c r="U82">
        <f t="shared" si="67"/>
        <v>20.617235153988311</v>
      </c>
      <c r="V82">
        <f t="shared" si="68"/>
        <v>19.056607197952776</v>
      </c>
      <c r="W82">
        <f t="shared" si="51"/>
        <v>22.033328308188278</v>
      </c>
      <c r="X82">
        <f t="shared" si="69"/>
        <v>52.826951970076088</v>
      </c>
    </row>
    <row r="83" spans="1:24" x14ac:dyDescent="0.3">
      <c r="A83" s="1">
        <v>44100</v>
      </c>
      <c r="B83">
        <v>14341</v>
      </c>
      <c r="C83">
        <v>11266</v>
      </c>
      <c r="D83">
        <v>3107</v>
      </c>
      <c r="E83">
        <v>836</v>
      </c>
      <c r="F83">
        <v>1851</v>
      </c>
      <c r="H83">
        <f t="shared" si="61"/>
        <v>117</v>
      </c>
      <c r="I83">
        <f t="shared" si="62"/>
        <v>53</v>
      </c>
      <c r="J83">
        <f t="shared" si="63"/>
        <v>27</v>
      </c>
      <c r="K83">
        <f t="shared" si="64"/>
        <v>10</v>
      </c>
      <c r="L83">
        <f t="shared" si="65"/>
        <v>26</v>
      </c>
      <c r="N83">
        <f>AVERAGE(H77:H83)</f>
        <v>137.14285714285714</v>
      </c>
      <c r="O83">
        <f t="shared" ref="O83:R83" si="70">AVERAGE(I77:I83)</f>
        <v>80</v>
      </c>
      <c r="P83">
        <f t="shared" si="70"/>
        <v>23.142857142857142</v>
      </c>
      <c r="Q83">
        <f t="shared" si="70"/>
        <v>8.5714285714285712</v>
      </c>
      <c r="R83">
        <f t="shared" si="70"/>
        <v>24.857142857142858</v>
      </c>
      <c r="T83">
        <f t="shared" si="66"/>
        <v>20.936018872076346</v>
      </c>
      <c r="U83">
        <f t="shared" si="67"/>
        <v>19.940676487449835</v>
      </c>
      <c r="V83">
        <f t="shared" si="68"/>
        <v>21.001158952845916</v>
      </c>
      <c r="W83">
        <f t="shared" si="51"/>
        <v>23.19297716651398</v>
      </c>
      <c r="X83">
        <f t="shared" si="69"/>
        <v>49.418761520393765</v>
      </c>
    </row>
    <row r="84" spans="1:24" x14ac:dyDescent="0.3">
      <c r="A84" s="1">
        <v>44101</v>
      </c>
      <c r="B84">
        <v>14437</v>
      </c>
      <c r="C84">
        <v>11313</v>
      </c>
      <c r="D84">
        <v>3130</v>
      </c>
      <c r="E84">
        <v>837</v>
      </c>
      <c r="F84">
        <v>1865</v>
      </c>
      <c r="H84">
        <f t="shared" ref="H84:H88" si="71">B84-B83</f>
        <v>96</v>
      </c>
      <c r="I84">
        <f t="shared" ref="I84:I88" si="72">C84-C83</f>
        <v>47</v>
      </c>
      <c r="J84">
        <f t="shared" ref="J84:J88" si="73">D84-D83</f>
        <v>23</v>
      </c>
      <c r="K84">
        <f t="shared" ref="K84:K88" si="74">E84-E83</f>
        <v>1</v>
      </c>
      <c r="L84">
        <f t="shared" ref="L84:L88" si="75">F84-F83</f>
        <v>14</v>
      </c>
      <c r="N84">
        <f t="shared" ref="N84:N88" si="76">AVERAGE(H78:H84)</f>
        <v>138.42857142857142</v>
      </c>
      <c r="O84">
        <f t="shared" ref="O84:O88" si="77">AVERAGE(I78:I84)</f>
        <v>79.428571428571431</v>
      </c>
      <c r="P84">
        <f t="shared" ref="P84:P88" si="78">AVERAGE(J78:J84)</f>
        <v>25.285714285714285</v>
      </c>
      <c r="Q84">
        <f t="shared" ref="Q84:Q88" si="79">AVERAGE(K78:K84)</f>
        <v>8</v>
      </c>
      <c r="R84">
        <f t="shared" ref="R84:R88" si="80">AVERAGE(L78:L84)</f>
        <v>22.428571428571427</v>
      </c>
      <c r="T84">
        <f t="shared" ref="T84:T88" si="81">N84*100000/655057</f>
        <v>21.132294049002059</v>
      </c>
      <c r="U84">
        <f t="shared" ref="U84:U88" si="82">O84*100000/401190</f>
        <v>19.798243083968053</v>
      </c>
      <c r="V84">
        <f t="shared" ref="V84:V88" si="83">P84*100000/110198</f>
        <v>22.945710707739057</v>
      </c>
      <c r="W84">
        <f t="shared" si="51"/>
        <v>21.64677868874638</v>
      </c>
      <c r="X84">
        <f t="shared" ref="X84:X88" si="84">R84*100000/50299</f>
        <v>44.590491716677128</v>
      </c>
    </row>
    <row r="85" spans="1:24" x14ac:dyDescent="0.3">
      <c r="A85" s="1">
        <v>44102</v>
      </c>
      <c r="B85">
        <v>14562</v>
      </c>
      <c r="C85">
        <v>11380</v>
      </c>
      <c r="D85">
        <v>3149</v>
      </c>
      <c r="E85">
        <v>843</v>
      </c>
      <c r="F85">
        <v>1885</v>
      </c>
      <c r="H85">
        <f t="shared" si="71"/>
        <v>125</v>
      </c>
      <c r="I85">
        <f t="shared" si="72"/>
        <v>67</v>
      </c>
      <c r="J85">
        <f t="shared" si="73"/>
        <v>19</v>
      </c>
      <c r="K85">
        <f t="shared" si="74"/>
        <v>6</v>
      </c>
      <c r="L85">
        <f t="shared" si="75"/>
        <v>20</v>
      </c>
      <c r="N85">
        <f t="shared" si="76"/>
        <v>134</v>
      </c>
      <c r="O85">
        <f t="shared" si="77"/>
        <v>83.714285714285708</v>
      </c>
      <c r="P85">
        <f t="shared" si="78"/>
        <v>25.571428571428573</v>
      </c>
      <c r="Q85">
        <f t="shared" si="79"/>
        <v>8</v>
      </c>
      <c r="R85">
        <f t="shared" si="80"/>
        <v>22.285714285714285</v>
      </c>
      <c r="T85">
        <f t="shared" si="81"/>
        <v>20.456235106257928</v>
      </c>
      <c r="U85">
        <f t="shared" si="82"/>
        <v>20.866493610081434</v>
      </c>
      <c r="V85">
        <f t="shared" si="83"/>
        <v>23.204984275058145</v>
      </c>
      <c r="W85">
        <f t="shared" si="51"/>
        <v>21.64677868874638</v>
      </c>
      <c r="X85">
        <f t="shared" si="84"/>
        <v>44.306475845870267</v>
      </c>
    </row>
    <row r="86" spans="1:24" x14ac:dyDescent="0.3">
      <c r="A86" s="1">
        <v>44103</v>
      </c>
      <c r="B86">
        <v>14689</v>
      </c>
      <c r="C86">
        <v>11511</v>
      </c>
      <c r="D86">
        <v>3186</v>
      </c>
      <c r="E86">
        <v>857</v>
      </c>
      <c r="F86">
        <v>1896</v>
      </c>
      <c r="H86">
        <f t="shared" si="71"/>
        <v>127</v>
      </c>
      <c r="I86">
        <f t="shared" si="72"/>
        <v>131</v>
      </c>
      <c r="J86">
        <f t="shared" si="73"/>
        <v>37</v>
      </c>
      <c r="K86">
        <f t="shared" si="74"/>
        <v>14</v>
      </c>
      <c r="L86">
        <f t="shared" si="75"/>
        <v>11</v>
      </c>
      <c r="N86">
        <f t="shared" si="76"/>
        <v>131.14285714285714</v>
      </c>
      <c r="O86">
        <f t="shared" si="77"/>
        <v>87.857142857142861</v>
      </c>
      <c r="P86">
        <f t="shared" si="78"/>
        <v>25.571428571428573</v>
      </c>
      <c r="Q86">
        <f t="shared" si="79"/>
        <v>8.8571428571428577</v>
      </c>
      <c r="R86">
        <f t="shared" si="80"/>
        <v>22.571428571428573</v>
      </c>
      <c r="T86">
        <f t="shared" si="81"/>
        <v>20.020068046423006</v>
      </c>
      <c r="U86">
        <f t="shared" si="82"/>
        <v>21.899135785324372</v>
      </c>
      <c r="V86">
        <f t="shared" si="83"/>
        <v>23.204984275058145</v>
      </c>
      <c r="W86">
        <f t="shared" si="51"/>
        <v>23.966076405397782</v>
      </c>
      <c r="X86">
        <f t="shared" si="84"/>
        <v>44.87450758748399</v>
      </c>
    </row>
    <row r="87" spans="1:24" x14ac:dyDescent="0.3">
      <c r="A87" s="2">
        <v>44104</v>
      </c>
      <c r="B87" s="3">
        <f>AVERAGE(B86,B88)</f>
        <v>14826</v>
      </c>
      <c r="C87" s="3">
        <f t="shared" ref="C87:F87" si="85">AVERAGE(C86,C88)</f>
        <v>11598.5</v>
      </c>
      <c r="D87" s="3">
        <f t="shared" si="85"/>
        <v>3215</v>
      </c>
      <c r="E87" s="3">
        <f t="shared" ref="E87" si="86">AVERAGE(E86,E88)</f>
        <v>869.5</v>
      </c>
      <c r="F87" s="3">
        <f t="shared" si="85"/>
        <v>1924</v>
      </c>
      <c r="G87" s="3"/>
      <c r="H87">
        <f>B87-B86</f>
        <v>137</v>
      </c>
      <c r="I87">
        <f t="shared" si="72"/>
        <v>87.5</v>
      </c>
      <c r="J87">
        <f t="shared" si="73"/>
        <v>29</v>
      </c>
      <c r="K87">
        <f t="shared" si="74"/>
        <v>12.5</v>
      </c>
      <c r="L87">
        <f t="shared" si="75"/>
        <v>28</v>
      </c>
      <c r="N87">
        <f t="shared" si="76"/>
        <v>128.42857142857142</v>
      </c>
      <c r="O87">
        <f t="shared" si="77"/>
        <v>84.214285714285708</v>
      </c>
      <c r="P87">
        <f t="shared" si="78"/>
        <v>27.571428571428573</v>
      </c>
      <c r="Q87">
        <f t="shared" si="79"/>
        <v>9.7857142857142865</v>
      </c>
      <c r="R87">
        <f t="shared" si="80"/>
        <v>24</v>
      </c>
      <c r="T87">
        <f t="shared" si="81"/>
        <v>19.605709339579825</v>
      </c>
      <c r="U87">
        <f t="shared" si="82"/>
        <v>20.991122838127996</v>
      </c>
      <c r="V87">
        <f t="shared" si="83"/>
        <v>25.01989924629174</v>
      </c>
      <c r="W87">
        <f t="shared" si="51"/>
        <v>26.478648931770127</v>
      </c>
      <c r="X87">
        <f t="shared" si="84"/>
        <v>47.714666295552597</v>
      </c>
    </row>
    <row r="88" spans="1:24" x14ac:dyDescent="0.3">
      <c r="A88" s="1">
        <v>44105</v>
      </c>
      <c r="B88">
        <v>14963</v>
      </c>
      <c r="C88">
        <v>11686</v>
      </c>
      <c r="D88">
        <v>3244</v>
      </c>
      <c r="E88">
        <v>882</v>
      </c>
      <c r="F88">
        <v>1952</v>
      </c>
      <c r="H88">
        <f t="shared" si="71"/>
        <v>137</v>
      </c>
      <c r="I88">
        <f t="shared" si="72"/>
        <v>87.5</v>
      </c>
      <c r="J88">
        <f t="shared" si="73"/>
        <v>29</v>
      </c>
      <c r="K88">
        <f t="shared" si="74"/>
        <v>12.5</v>
      </c>
      <c r="L88">
        <f t="shared" si="75"/>
        <v>28</v>
      </c>
      <c r="N88">
        <f t="shared" si="76"/>
        <v>129.57142857142858</v>
      </c>
      <c r="O88">
        <f t="shared" si="77"/>
        <v>85.571428571428569</v>
      </c>
      <c r="P88">
        <f t="shared" si="78"/>
        <v>28.142857142857142</v>
      </c>
      <c r="Q88">
        <f t="shared" si="79"/>
        <v>10.285714285714286</v>
      </c>
      <c r="R88">
        <f t="shared" si="80"/>
        <v>22</v>
      </c>
      <c r="T88">
        <f t="shared" si="81"/>
        <v>19.780176163513797</v>
      </c>
      <c r="U88">
        <f t="shared" si="82"/>
        <v>21.329402171397234</v>
      </c>
      <c r="V88">
        <f t="shared" si="83"/>
        <v>25.538446380929908</v>
      </c>
      <c r="W88">
        <f t="shared" si="51"/>
        <v>27.831572599816777</v>
      </c>
      <c r="X88">
        <f t="shared" si="84"/>
        <v>43.738444104256544</v>
      </c>
    </row>
    <row r="89" spans="1:24" x14ac:dyDescent="0.3">
      <c r="A89" s="1">
        <v>44106</v>
      </c>
      <c r="B89">
        <v>15061</v>
      </c>
      <c r="C89">
        <v>11789</v>
      </c>
      <c r="D89">
        <v>3258</v>
      </c>
      <c r="E89">
        <v>889</v>
      </c>
      <c r="F89">
        <v>1984</v>
      </c>
      <c r="H89">
        <f t="shared" ref="H89:H93" si="87">B89-B88</f>
        <v>98</v>
      </c>
      <c r="I89">
        <f t="shared" ref="I89:I93" si="88">C89-C88</f>
        <v>103</v>
      </c>
      <c r="J89">
        <f t="shared" ref="J89:J93" si="89">D89-D88</f>
        <v>14</v>
      </c>
      <c r="K89">
        <f t="shared" ref="K89:K93" si="90">E89-E88</f>
        <v>7</v>
      </c>
      <c r="L89">
        <f t="shared" ref="L89:L93" si="91">F89-F88</f>
        <v>32</v>
      </c>
      <c r="N89">
        <f t="shared" ref="N89:N93" si="92">AVERAGE(H83:H89)</f>
        <v>119.57142857142857</v>
      </c>
      <c r="O89">
        <f t="shared" ref="O89:O93" si="93">AVERAGE(I83:I89)</f>
        <v>82.285714285714292</v>
      </c>
      <c r="P89">
        <f t="shared" ref="P89:P93" si="94">AVERAGE(J83:J89)</f>
        <v>25.428571428571427</v>
      </c>
      <c r="Q89">
        <f t="shared" ref="Q89:Q93" si="95">AVERAGE(K83:K89)</f>
        <v>9</v>
      </c>
      <c r="R89">
        <f t="shared" ref="R89:R93" si="96">AVERAGE(L83:L89)</f>
        <v>22.714285714285715</v>
      </c>
      <c r="T89">
        <f t="shared" ref="T89:T93" si="97">N89*100000/655057</f>
        <v>18.253591454091563</v>
      </c>
      <c r="U89">
        <f t="shared" ref="U89:U93" si="98">O89*100000/401190</f>
        <v>20.510410101376976</v>
      </c>
      <c r="V89">
        <f t="shared" ref="V89:V93" si="99">P89*100000/110198</f>
        <v>23.075347491398599</v>
      </c>
      <c r="W89">
        <f t="shared" si="51"/>
        <v>24.35262602483968</v>
      </c>
      <c r="X89">
        <f t="shared" ref="X89:X93" si="100">R89*100000/50299</f>
        <v>45.158523458290851</v>
      </c>
    </row>
    <row r="90" spans="1:24" x14ac:dyDescent="0.3">
      <c r="A90" s="1">
        <v>44107</v>
      </c>
      <c r="B90">
        <v>15191</v>
      </c>
      <c r="C90">
        <v>11904</v>
      </c>
      <c r="D90">
        <v>3320</v>
      </c>
      <c r="E90">
        <v>899</v>
      </c>
      <c r="F90">
        <v>2008</v>
      </c>
      <c r="H90">
        <f t="shared" si="87"/>
        <v>130</v>
      </c>
      <c r="I90">
        <f t="shared" si="88"/>
        <v>115</v>
      </c>
      <c r="J90">
        <f t="shared" si="89"/>
        <v>62</v>
      </c>
      <c r="K90">
        <f t="shared" si="90"/>
        <v>10</v>
      </c>
      <c r="L90">
        <f t="shared" si="91"/>
        <v>24</v>
      </c>
      <c r="N90">
        <f t="shared" si="92"/>
        <v>121.42857142857143</v>
      </c>
      <c r="O90">
        <f t="shared" si="93"/>
        <v>91.142857142857139</v>
      </c>
      <c r="P90">
        <f t="shared" si="94"/>
        <v>30.428571428571427</v>
      </c>
      <c r="Q90">
        <f t="shared" si="95"/>
        <v>9</v>
      </c>
      <c r="R90">
        <f t="shared" si="96"/>
        <v>22.428571428571427</v>
      </c>
      <c r="T90">
        <f t="shared" si="97"/>
        <v>18.537100042984264</v>
      </c>
      <c r="U90">
        <f t="shared" si="98"/>
        <v>22.718127855344637</v>
      </c>
      <c r="V90">
        <f t="shared" si="99"/>
        <v>27.612634919482591</v>
      </c>
      <c r="W90">
        <f t="shared" si="51"/>
        <v>24.35262602483968</v>
      </c>
      <c r="X90">
        <f t="shared" si="100"/>
        <v>44.590491716677128</v>
      </c>
    </row>
    <row r="91" spans="1:24" x14ac:dyDescent="0.3">
      <c r="A91" s="2">
        <v>44108</v>
      </c>
      <c r="B91" s="3">
        <f>AVERAGE(B90,B92)</f>
        <v>15292</v>
      </c>
      <c r="C91" s="3">
        <f t="shared" ref="C91:F91" si="101">AVERAGE(C90,C92)</f>
        <v>11946.5</v>
      </c>
      <c r="D91" s="3">
        <f t="shared" si="101"/>
        <v>3334</v>
      </c>
      <c r="E91" s="3">
        <f t="shared" ref="E91" si="102">AVERAGE(E90,E92)</f>
        <v>900.5</v>
      </c>
      <c r="F91" s="3">
        <f t="shared" si="101"/>
        <v>2017</v>
      </c>
      <c r="G91" s="3"/>
      <c r="H91">
        <f t="shared" si="87"/>
        <v>101</v>
      </c>
      <c r="I91">
        <f t="shared" si="88"/>
        <v>42.5</v>
      </c>
      <c r="J91">
        <f t="shared" si="89"/>
        <v>14</v>
      </c>
      <c r="K91">
        <f t="shared" si="90"/>
        <v>1.5</v>
      </c>
      <c r="L91">
        <f t="shared" si="91"/>
        <v>9</v>
      </c>
      <c r="N91">
        <f t="shared" si="92"/>
        <v>122.14285714285714</v>
      </c>
      <c r="O91">
        <f t="shared" si="93"/>
        <v>90.5</v>
      </c>
      <c r="P91">
        <f t="shared" si="94"/>
        <v>29.142857142857142</v>
      </c>
      <c r="Q91">
        <f t="shared" si="95"/>
        <v>9.0714285714285712</v>
      </c>
      <c r="R91">
        <f t="shared" si="96"/>
        <v>21.714285714285715</v>
      </c>
      <c r="T91">
        <f t="shared" si="97"/>
        <v>18.646141807942996</v>
      </c>
      <c r="U91">
        <f t="shared" si="98"/>
        <v>22.557890276427628</v>
      </c>
      <c r="V91">
        <f t="shared" si="99"/>
        <v>26.445903866546708</v>
      </c>
      <c r="W91">
        <f t="shared" si="51"/>
        <v>24.54590083456063</v>
      </c>
      <c r="X91">
        <f t="shared" si="100"/>
        <v>43.170412362642821</v>
      </c>
    </row>
    <row r="92" spans="1:24" x14ac:dyDescent="0.3">
      <c r="A92" s="1">
        <v>44109</v>
      </c>
      <c r="B92">
        <v>15393</v>
      </c>
      <c r="C92">
        <v>11989</v>
      </c>
      <c r="D92">
        <v>3348</v>
      </c>
      <c r="E92">
        <v>902</v>
      </c>
      <c r="F92">
        <v>2026</v>
      </c>
      <c r="H92">
        <f t="shared" si="87"/>
        <v>101</v>
      </c>
      <c r="I92">
        <f t="shared" si="88"/>
        <v>42.5</v>
      </c>
      <c r="J92">
        <f t="shared" si="89"/>
        <v>14</v>
      </c>
      <c r="K92">
        <f t="shared" si="90"/>
        <v>1.5</v>
      </c>
      <c r="L92">
        <f t="shared" si="91"/>
        <v>9</v>
      </c>
      <c r="N92">
        <f t="shared" si="92"/>
        <v>118.71428571428571</v>
      </c>
      <c r="O92">
        <f t="shared" si="93"/>
        <v>87</v>
      </c>
      <c r="P92">
        <f t="shared" si="94"/>
        <v>28.428571428571427</v>
      </c>
      <c r="Q92">
        <f t="shared" si="95"/>
        <v>8.4285714285714288</v>
      </c>
      <c r="R92">
        <f t="shared" si="96"/>
        <v>20.142857142857142</v>
      </c>
      <c r="T92">
        <f t="shared" si="97"/>
        <v>18.122741336141086</v>
      </c>
      <c r="U92">
        <f t="shared" si="98"/>
        <v>21.685485680101696</v>
      </c>
      <c r="V92">
        <f t="shared" si="99"/>
        <v>25.797719948248997</v>
      </c>
      <c r="W92">
        <f t="shared" si="51"/>
        <v>22.806427547072079</v>
      </c>
      <c r="X92">
        <f t="shared" si="100"/>
        <v>40.04623778376736</v>
      </c>
    </row>
    <row r="93" spans="1:24" x14ac:dyDescent="0.3">
      <c r="A93" s="1">
        <v>44110</v>
      </c>
      <c r="B93">
        <v>15505</v>
      </c>
      <c r="C93">
        <v>12122</v>
      </c>
      <c r="D93">
        <v>3396</v>
      </c>
      <c r="E93">
        <v>923</v>
      </c>
      <c r="F93">
        <v>2049</v>
      </c>
      <c r="H93">
        <f t="shared" si="87"/>
        <v>112</v>
      </c>
      <c r="I93">
        <f t="shared" si="88"/>
        <v>133</v>
      </c>
      <c r="J93">
        <f t="shared" si="89"/>
        <v>48</v>
      </c>
      <c r="K93">
        <f t="shared" si="90"/>
        <v>21</v>
      </c>
      <c r="L93">
        <f t="shared" si="91"/>
        <v>23</v>
      </c>
      <c r="N93">
        <f t="shared" si="92"/>
        <v>116.57142857142857</v>
      </c>
      <c r="O93">
        <f t="shared" si="93"/>
        <v>87.285714285714292</v>
      </c>
      <c r="P93">
        <f t="shared" si="94"/>
        <v>30</v>
      </c>
      <c r="Q93">
        <f t="shared" si="95"/>
        <v>9.4285714285714288</v>
      </c>
      <c r="R93">
        <f t="shared" si="96"/>
        <v>21.857142857142858</v>
      </c>
      <c r="T93">
        <f t="shared" si="97"/>
        <v>17.795616041264893</v>
      </c>
      <c r="U93">
        <f t="shared" si="98"/>
        <v>21.75670238184259</v>
      </c>
      <c r="V93">
        <f t="shared" si="99"/>
        <v>27.223724568503965</v>
      </c>
      <c r="W93">
        <f t="shared" si="51"/>
        <v>25.512274883165379</v>
      </c>
      <c r="X93">
        <f t="shared" si="100"/>
        <v>43.45442823344969</v>
      </c>
    </row>
    <row r="94" spans="1:24" x14ac:dyDescent="0.3">
      <c r="A94" s="1">
        <v>44111</v>
      </c>
      <c r="B94">
        <v>15676</v>
      </c>
      <c r="C94">
        <v>12211</v>
      </c>
      <c r="D94">
        <v>3418</v>
      </c>
      <c r="E94">
        <v>938</v>
      </c>
      <c r="F94">
        <v>2055</v>
      </c>
      <c r="H94">
        <f t="shared" ref="H94:H95" si="103">B94-B93</f>
        <v>171</v>
      </c>
      <c r="I94">
        <f t="shared" ref="I94:I95" si="104">C94-C93</f>
        <v>89</v>
      </c>
      <c r="J94">
        <f t="shared" ref="J94:J95" si="105">D94-D93</f>
        <v>22</v>
      </c>
      <c r="K94">
        <f t="shared" ref="K94:K95" si="106">E94-E93</f>
        <v>15</v>
      </c>
      <c r="L94">
        <f t="shared" ref="L94:L95" si="107">F94-F93</f>
        <v>6</v>
      </c>
      <c r="N94">
        <f t="shared" ref="N94:N95" si="108">AVERAGE(H88:H94)</f>
        <v>121.42857142857143</v>
      </c>
      <c r="O94">
        <f t="shared" ref="O94:O95" si="109">AVERAGE(I88:I94)</f>
        <v>87.5</v>
      </c>
      <c r="P94">
        <f t="shared" ref="P94:P95" si="110">AVERAGE(J88:J94)</f>
        <v>29</v>
      </c>
      <c r="Q94">
        <f t="shared" ref="Q94:Q95" si="111">AVERAGE(K88:K94)</f>
        <v>9.7857142857142865</v>
      </c>
      <c r="R94">
        <f t="shared" ref="R94:R95" si="112">AVERAGE(L88:L94)</f>
        <v>18.714285714285715</v>
      </c>
      <c r="T94">
        <f t="shared" ref="T94:T95" si="113">N94*100000/655057</f>
        <v>18.537100042984264</v>
      </c>
      <c r="U94">
        <f t="shared" ref="U94:U95" si="114">O94*100000/401190</f>
        <v>21.810114908148257</v>
      </c>
      <c r="V94">
        <f t="shared" ref="V94:V95" si="115">P94*100000/110198</f>
        <v>26.316267082887165</v>
      </c>
      <c r="W94">
        <f t="shared" si="51"/>
        <v>26.478648931770127</v>
      </c>
      <c r="X94">
        <f t="shared" ref="X94:X95" si="116">R94*100000/50299</f>
        <v>37.206079075698753</v>
      </c>
    </row>
    <row r="95" spans="1:24" x14ac:dyDescent="0.3">
      <c r="A95" s="1">
        <v>44112</v>
      </c>
      <c r="B95">
        <v>15818</v>
      </c>
      <c r="C95">
        <v>12300</v>
      </c>
      <c r="D95">
        <v>3456</v>
      </c>
      <c r="E95">
        <v>955</v>
      </c>
      <c r="F95">
        <v>2076</v>
      </c>
      <c r="H95">
        <f t="shared" si="103"/>
        <v>142</v>
      </c>
      <c r="I95">
        <f t="shared" si="104"/>
        <v>89</v>
      </c>
      <c r="J95">
        <f t="shared" si="105"/>
        <v>38</v>
      </c>
      <c r="K95">
        <f t="shared" si="106"/>
        <v>17</v>
      </c>
      <c r="L95">
        <f t="shared" si="107"/>
        <v>21</v>
      </c>
      <c r="N95">
        <f t="shared" si="108"/>
        <v>122.14285714285714</v>
      </c>
      <c r="O95">
        <f t="shared" si="109"/>
        <v>87.714285714285708</v>
      </c>
      <c r="P95">
        <f t="shared" si="110"/>
        <v>30.285714285714285</v>
      </c>
      <c r="Q95">
        <f t="shared" si="111"/>
        <v>10.428571428571429</v>
      </c>
      <c r="R95">
        <f t="shared" si="112"/>
        <v>17.714285714285715</v>
      </c>
      <c r="T95">
        <f t="shared" si="113"/>
        <v>18.646141807942996</v>
      </c>
      <c r="U95">
        <f t="shared" si="114"/>
        <v>21.863527434453928</v>
      </c>
      <c r="V95">
        <f t="shared" si="115"/>
        <v>27.482998135823053</v>
      </c>
      <c r="W95">
        <f t="shared" si="51"/>
        <v>28.218122219258674</v>
      </c>
      <c r="X95">
        <f t="shared" si="116"/>
        <v>35.21796798005073</v>
      </c>
    </row>
    <row r="96" spans="1:24" x14ac:dyDescent="0.3">
      <c r="A96" s="1">
        <v>44113</v>
      </c>
      <c r="B96">
        <v>16005</v>
      </c>
      <c r="C96">
        <v>12509</v>
      </c>
      <c r="D96">
        <v>3522</v>
      </c>
      <c r="E96">
        <v>972</v>
      </c>
      <c r="F96">
        <v>2098</v>
      </c>
      <c r="H96">
        <f t="shared" ref="H96:H104" si="117">B96-B95</f>
        <v>187</v>
      </c>
      <c r="I96">
        <f t="shared" ref="I96:I104" si="118">C96-C95</f>
        <v>209</v>
      </c>
      <c r="J96">
        <f t="shared" ref="J96:J104" si="119">D96-D95</f>
        <v>66</v>
      </c>
      <c r="K96">
        <f t="shared" ref="K96:K104" si="120">E96-E95</f>
        <v>17</v>
      </c>
      <c r="L96">
        <f t="shared" ref="L96:L104" si="121">F96-F95</f>
        <v>22</v>
      </c>
      <c r="N96">
        <f t="shared" ref="N96:N104" si="122">AVERAGE(H90:H96)</f>
        <v>134.85714285714286</v>
      </c>
      <c r="O96">
        <f t="shared" ref="O96:O104" si="123">AVERAGE(I90:I96)</f>
        <v>102.85714285714286</v>
      </c>
      <c r="P96">
        <f t="shared" ref="P96:P104" si="124">AVERAGE(J90:J96)</f>
        <v>37.714285714285715</v>
      </c>
      <c r="Q96">
        <f t="shared" ref="Q96:Q104" si="125">AVERAGE(K90:K96)</f>
        <v>11.857142857142858</v>
      </c>
      <c r="R96">
        <f t="shared" ref="R96:R104" si="126">AVERAGE(L90:L96)</f>
        <v>16.285714285714285</v>
      </c>
      <c r="T96">
        <f t="shared" ref="T96:T104" si="127">N96*100000/655057</f>
        <v>20.587085224208405</v>
      </c>
      <c r="U96">
        <f t="shared" ref="U96:U104" si="128">O96*100000/401190</f>
        <v>25.638012626721217</v>
      </c>
      <c r="V96">
        <f t="shared" ref="V96:V104" si="129">P96*100000/110198</f>
        <v>34.22411088611927</v>
      </c>
      <c r="W96">
        <f t="shared" si="51"/>
        <v>32.083618413677669</v>
      </c>
      <c r="X96">
        <f t="shared" ref="X96:X104" si="130">R96*100000/50299</f>
        <v>32.377809271982116</v>
      </c>
    </row>
    <row r="97" spans="1:24" x14ac:dyDescent="0.3">
      <c r="A97" s="1">
        <v>44114</v>
      </c>
      <c r="B97">
        <v>16178</v>
      </c>
      <c r="C97">
        <v>12669</v>
      </c>
      <c r="D97">
        <v>3574</v>
      </c>
      <c r="E97">
        <v>1000</v>
      </c>
      <c r="F97">
        <v>2119</v>
      </c>
      <c r="H97">
        <f t="shared" si="117"/>
        <v>173</v>
      </c>
      <c r="I97">
        <f t="shared" si="118"/>
        <v>160</v>
      </c>
      <c r="J97">
        <f t="shared" si="119"/>
        <v>52</v>
      </c>
      <c r="K97">
        <f t="shared" si="120"/>
        <v>28</v>
      </c>
      <c r="L97">
        <f t="shared" si="121"/>
        <v>21</v>
      </c>
      <c r="N97">
        <f t="shared" si="122"/>
        <v>141</v>
      </c>
      <c r="O97">
        <f t="shared" si="123"/>
        <v>109.28571428571429</v>
      </c>
      <c r="P97">
        <f t="shared" si="124"/>
        <v>36.285714285714285</v>
      </c>
      <c r="Q97">
        <f t="shared" si="125"/>
        <v>14.428571428571429</v>
      </c>
      <c r="R97">
        <f t="shared" si="126"/>
        <v>15.857142857142858</v>
      </c>
      <c r="T97">
        <f t="shared" si="127"/>
        <v>21.524844402853493</v>
      </c>
      <c r="U97">
        <f t="shared" si="128"/>
        <v>27.240388415891296</v>
      </c>
      <c r="V97">
        <f t="shared" si="129"/>
        <v>32.927743049523848</v>
      </c>
      <c r="W97">
        <f t="shared" si="51"/>
        <v>39.041511563631872</v>
      </c>
      <c r="X97">
        <f t="shared" si="130"/>
        <v>31.525761659561535</v>
      </c>
    </row>
    <row r="98" spans="1:24" x14ac:dyDescent="0.3">
      <c r="A98" s="1">
        <v>44115</v>
      </c>
      <c r="B98">
        <v>16357</v>
      </c>
      <c r="C98">
        <v>12718</v>
      </c>
      <c r="D98">
        <v>3584</v>
      </c>
      <c r="E98">
        <v>1005</v>
      </c>
      <c r="F98">
        <v>2129</v>
      </c>
      <c r="H98">
        <f t="shared" si="117"/>
        <v>179</v>
      </c>
      <c r="I98">
        <f t="shared" si="118"/>
        <v>49</v>
      </c>
      <c r="J98">
        <f t="shared" si="119"/>
        <v>10</v>
      </c>
      <c r="K98">
        <f t="shared" si="120"/>
        <v>5</v>
      </c>
      <c r="L98">
        <f t="shared" si="121"/>
        <v>10</v>
      </c>
      <c r="N98">
        <f t="shared" si="122"/>
        <v>152.14285714285714</v>
      </c>
      <c r="O98">
        <f t="shared" si="123"/>
        <v>110.21428571428571</v>
      </c>
      <c r="P98">
        <f t="shared" si="124"/>
        <v>35.714285714285715</v>
      </c>
      <c r="Q98">
        <f t="shared" si="125"/>
        <v>14.928571428571429</v>
      </c>
      <c r="R98">
        <f t="shared" si="126"/>
        <v>16</v>
      </c>
      <c r="T98">
        <f t="shared" si="127"/>
        <v>23.225895936209696</v>
      </c>
      <c r="U98">
        <f t="shared" si="128"/>
        <v>27.471842696549192</v>
      </c>
      <c r="V98">
        <f t="shared" si="129"/>
        <v>32.409195914885672</v>
      </c>
      <c r="W98">
        <f t="shared" si="51"/>
        <v>40.394435231678514</v>
      </c>
      <c r="X98">
        <f t="shared" si="130"/>
        <v>31.809777530368397</v>
      </c>
    </row>
    <row r="99" spans="1:24" x14ac:dyDescent="0.3">
      <c r="A99" s="1">
        <v>44116</v>
      </c>
      <c r="B99">
        <v>16484</v>
      </c>
      <c r="C99">
        <v>12795</v>
      </c>
      <c r="D99">
        <v>3600</v>
      </c>
      <c r="E99">
        <v>1015</v>
      </c>
      <c r="F99">
        <v>2138</v>
      </c>
      <c r="H99">
        <f t="shared" si="117"/>
        <v>127</v>
      </c>
      <c r="I99">
        <f t="shared" si="118"/>
        <v>77</v>
      </c>
      <c r="J99">
        <f t="shared" si="119"/>
        <v>16</v>
      </c>
      <c r="K99">
        <f t="shared" si="120"/>
        <v>10</v>
      </c>
      <c r="L99">
        <f t="shared" si="121"/>
        <v>9</v>
      </c>
      <c r="N99">
        <f t="shared" si="122"/>
        <v>155.85714285714286</v>
      </c>
      <c r="O99">
        <f t="shared" si="123"/>
        <v>115.14285714285714</v>
      </c>
      <c r="P99">
        <f t="shared" si="124"/>
        <v>36</v>
      </c>
      <c r="Q99">
        <f t="shared" si="125"/>
        <v>16.142857142857142</v>
      </c>
      <c r="R99">
        <f t="shared" si="126"/>
        <v>16</v>
      </c>
      <c r="T99">
        <f t="shared" si="127"/>
        <v>23.792913113995095</v>
      </c>
      <c r="U99">
        <f t="shared" si="128"/>
        <v>28.700330801579586</v>
      </c>
      <c r="V99">
        <f t="shared" si="129"/>
        <v>32.668469482204756</v>
      </c>
      <c r="W99">
        <f t="shared" si="51"/>
        <v>43.680106996934661</v>
      </c>
      <c r="X99">
        <f t="shared" si="130"/>
        <v>31.809777530368397</v>
      </c>
    </row>
    <row r="100" spans="1:24" x14ac:dyDescent="0.3">
      <c r="A100" s="1">
        <v>44117</v>
      </c>
      <c r="B100">
        <v>16642</v>
      </c>
      <c r="C100">
        <v>12930</v>
      </c>
      <c r="D100">
        <v>3655</v>
      </c>
      <c r="E100">
        <v>1031</v>
      </c>
      <c r="F100">
        <v>2148</v>
      </c>
      <c r="H100">
        <f t="shared" si="117"/>
        <v>158</v>
      </c>
      <c r="I100">
        <f t="shared" si="118"/>
        <v>135</v>
      </c>
      <c r="J100">
        <f t="shared" si="119"/>
        <v>55</v>
      </c>
      <c r="K100">
        <f t="shared" si="120"/>
        <v>16</v>
      </c>
      <c r="L100">
        <f t="shared" si="121"/>
        <v>10</v>
      </c>
      <c r="N100">
        <f t="shared" si="122"/>
        <v>162.42857142857142</v>
      </c>
      <c r="O100">
        <f t="shared" si="123"/>
        <v>115.42857142857143</v>
      </c>
      <c r="P100">
        <f t="shared" si="124"/>
        <v>37</v>
      </c>
      <c r="Q100">
        <f t="shared" si="125"/>
        <v>15.428571428571429</v>
      </c>
      <c r="R100">
        <f t="shared" si="126"/>
        <v>14.142857142857142</v>
      </c>
      <c r="T100">
        <f t="shared" si="127"/>
        <v>24.796097351615419</v>
      </c>
      <c r="U100">
        <f t="shared" si="128"/>
        <v>28.77154750332048</v>
      </c>
      <c r="V100">
        <f t="shared" si="129"/>
        <v>33.575926967821559</v>
      </c>
      <c r="W100">
        <f t="shared" si="51"/>
        <v>41.747358899725164</v>
      </c>
      <c r="X100">
        <f t="shared" si="130"/>
        <v>28.117571209879209</v>
      </c>
    </row>
    <row r="101" spans="1:24" x14ac:dyDescent="0.3">
      <c r="A101" s="1">
        <v>44118</v>
      </c>
      <c r="B101">
        <v>16808</v>
      </c>
      <c r="C101">
        <v>13045</v>
      </c>
      <c r="D101">
        <v>3703</v>
      </c>
      <c r="E101">
        <v>1039</v>
      </c>
      <c r="F101">
        <v>2157</v>
      </c>
      <c r="H101">
        <f t="shared" si="117"/>
        <v>166</v>
      </c>
      <c r="I101">
        <f t="shared" si="118"/>
        <v>115</v>
      </c>
      <c r="J101">
        <f t="shared" si="119"/>
        <v>48</v>
      </c>
      <c r="K101">
        <f t="shared" si="120"/>
        <v>8</v>
      </c>
      <c r="L101">
        <f t="shared" si="121"/>
        <v>9</v>
      </c>
      <c r="N101">
        <f t="shared" si="122"/>
        <v>161.71428571428572</v>
      </c>
      <c r="O101">
        <f t="shared" si="123"/>
        <v>119.14285714285714</v>
      </c>
      <c r="P101">
        <f t="shared" si="124"/>
        <v>40.714285714285715</v>
      </c>
      <c r="Q101">
        <f t="shared" si="125"/>
        <v>14.428571428571429</v>
      </c>
      <c r="R101">
        <f t="shared" si="126"/>
        <v>14.571428571428571</v>
      </c>
      <c r="T101">
        <f t="shared" si="127"/>
        <v>24.687055586656694</v>
      </c>
      <c r="U101">
        <f t="shared" si="128"/>
        <v>29.69736462595208</v>
      </c>
      <c r="V101">
        <f t="shared" si="129"/>
        <v>36.946483342969664</v>
      </c>
      <c r="W101">
        <f t="shared" si="51"/>
        <v>39.041511563631872</v>
      </c>
      <c r="X101">
        <f t="shared" si="130"/>
        <v>28.96961882229979</v>
      </c>
    </row>
    <row r="102" spans="1:24" x14ac:dyDescent="0.3">
      <c r="A102" s="1">
        <v>44119</v>
      </c>
      <c r="B102">
        <v>16953</v>
      </c>
      <c r="C102">
        <v>13167</v>
      </c>
      <c r="D102">
        <v>3744</v>
      </c>
      <c r="E102">
        <v>1061</v>
      </c>
      <c r="F102">
        <v>2172</v>
      </c>
      <c r="H102">
        <f t="shared" si="117"/>
        <v>145</v>
      </c>
      <c r="I102">
        <f t="shared" si="118"/>
        <v>122</v>
      </c>
      <c r="J102">
        <f t="shared" si="119"/>
        <v>41</v>
      </c>
      <c r="K102">
        <f t="shared" si="120"/>
        <v>22</v>
      </c>
      <c r="L102">
        <f t="shared" si="121"/>
        <v>15</v>
      </c>
      <c r="N102">
        <f t="shared" si="122"/>
        <v>162.14285714285714</v>
      </c>
      <c r="O102">
        <f t="shared" si="123"/>
        <v>123.85714285714286</v>
      </c>
      <c r="P102">
        <f t="shared" si="124"/>
        <v>41.142857142857146</v>
      </c>
      <c r="Q102">
        <f t="shared" si="125"/>
        <v>15.142857142857142</v>
      </c>
      <c r="R102">
        <f t="shared" si="126"/>
        <v>13.714285714285714</v>
      </c>
      <c r="T102">
        <f t="shared" si="127"/>
        <v>24.75248064563193</v>
      </c>
      <c r="U102">
        <f t="shared" si="128"/>
        <v>30.872440204676799</v>
      </c>
      <c r="V102">
        <f t="shared" si="129"/>
        <v>37.335393693948298</v>
      </c>
      <c r="W102">
        <f t="shared" si="51"/>
        <v>40.974259660841362</v>
      </c>
      <c r="X102">
        <f t="shared" si="130"/>
        <v>27.265523597458625</v>
      </c>
    </row>
    <row r="103" spans="1:24" x14ac:dyDescent="0.3">
      <c r="A103" s="1">
        <v>44120</v>
      </c>
      <c r="B103">
        <v>17125</v>
      </c>
      <c r="C103">
        <v>13300</v>
      </c>
      <c r="D103">
        <v>3780</v>
      </c>
      <c r="E103">
        <v>1083</v>
      </c>
      <c r="F103">
        <v>2194</v>
      </c>
      <c r="H103">
        <f t="shared" si="117"/>
        <v>172</v>
      </c>
      <c r="I103">
        <f t="shared" si="118"/>
        <v>133</v>
      </c>
      <c r="J103">
        <f t="shared" si="119"/>
        <v>36</v>
      </c>
      <c r="K103">
        <f t="shared" si="120"/>
        <v>22</v>
      </c>
      <c r="L103">
        <f t="shared" si="121"/>
        <v>22</v>
      </c>
      <c r="N103">
        <f t="shared" si="122"/>
        <v>160</v>
      </c>
      <c r="O103">
        <f t="shared" si="123"/>
        <v>113</v>
      </c>
      <c r="P103">
        <f t="shared" si="124"/>
        <v>36.857142857142854</v>
      </c>
      <c r="Q103">
        <f t="shared" si="125"/>
        <v>15.857142857142858</v>
      </c>
      <c r="R103">
        <f t="shared" si="126"/>
        <v>13.714285714285714</v>
      </c>
      <c r="T103">
        <f t="shared" si="127"/>
        <v>24.425355350755737</v>
      </c>
      <c r="U103">
        <f t="shared" si="128"/>
        <v>28.166205538522895</v>
      </c>
      <c r="V103">
        <f t="shared" si="129"/>
        <v>33.446290184162009</v>
      </c>
      <c r="W103">
        <f t="shared" si="51"/>
        <v>42.90700775805086</v>
      </c>
      <c r="X103">
        <f t="shared" si="130"/>
        <v>27.265523597458625</v>
      </c>
    </row>
    <row r="104" spans="1:24" x14ac:dyDescent="0.3">
      <c r="A104" s="1">
        <v>44121</v>
      </c>
      <c r="B104">
        <v>17264</v>
      </c>
      <c r="C104">
        <v>13395</v>
      </c>
      <c r="D104">
        <v>3820</v>
      </c>
      <c r="E104">
        <v>1087</v>
      </c>
      <c r="F104">
        <v>2211</v>
      </c>
      <c r="H104">
        <f t="shared" si="117"/>
        <v>139</v>
      </c>
      <c r="I104">
        <f t="shared" si="118"/>
        <v>95</v>
      </c>
      <c r="J104">
        <f t="shared" si="119"/>
        <v>40</v>
      </c>
      <c r="K104">
        <f t="shared" si="120"/>
        <v>4</v>
      </c>
      <c r="L104">
        <f t="shared" si="121"/>
        <v>17</v>
      </c>
      <c r="N104">
        <f t="shared" si="122"/>
        <v>155.14285714285714</v>
      </c>
      <c r="O104">
        <f t="shared" si="123"/>
        <v>103.71428571428571</v>
      </c>
      <c r="P104">
        <f t="shared" si="124"/>
        <v>35.142857142857146</v>
      </c>
      <c r="Q104">
        <f t="shared" si="125"/>
        <v>12.428571428571429</v>
      </c>
      <c r="R104">
        <f t="shared" si="126"/>
        <v>13.142857142857142</v>
      </c>
      <c r="T104">
        <f t="shared" si="127"/>
        <v>23.683871349036366</v>
      </c>
      <c r="U104">
        <f t="shared" si="128"/>
        <v>25.851662731943893</v>
      </c>
      <c r="V104">
        <f t="shared" si="129"/>
        <v>31.890648780247506</v>
      </c>
      <c r="W104">
        <f t="shared" si="51"/>
        <v>33.629816891445273</v>
      </c>
      <c r="X104">
        <f t="shared" si="130"/>
        <v>26.129460114231183</v>
      </c>
    </row>
    <row r="105" spans="1:24" x14ac:dyDescent="0.3">
      <c r="A105" s="1">
        <v>44122</v>
      </c>
      <c r="B105">
        <v>17374</v>
      </c>
      <c r="C105">
        <v>13452</v>
      </c>
      <c r="D105">
        <v>3829</v>
      </c>
      <c r="E105">
        <v>1083</v>
      </c>
      <c r="F105">
        <v>2212</v>
      </c>
      <c r="H105">
        <f t="shared" ref="H105:H129" si="131">B105-B104</f>
        <v>110</v>
      </c>
      <c r="I105">
        <f t="shared" ref="I105:I129" si="132">C105-C104</f>
        <v>57</v>
      </c>
      <c r="J105">
        <f t="shared" ref="J105:J129" si="133">D105-D104</f>
        <v>9</v>
      </c>
      <c r="K105">
        <f t="shared" ref="K105:K129" si="134">E105-E104</f>
        <v>-4</v>
      </c>
      <c r="L105">
        <f t="shared" ref="L105:L129" si="135">F105-F104</f>
        <v>1</v>
      </c>
      <c r="N105">
        <f t="shared" ref="N105:N129" si="136">AVERAGE(H99:H105)</f>
        <v>145.28571428571428</v>
      </c>
      <c r="O105">
        <f t="shared" ref="O105:O129" si="137">AVERAGE(I99:I105)</f>
        <v>104.85714285714286</v>
      </c>
      <c r="P105">
        <f t="shared" ref="P105:P129" si="138">AVERAGE(J99:J105)</f>
        <v>35</v>
      </c>
      <c r="Q105">
        <f t="shared" ref="Q105:Q129" si="139">AVERAGE(K99:K105)</f>
        <v>11.142857142857142</v>
      </c>
      <c r="R105">
        <f t="shared" ref="R105:R129" si="140">AVERAGE(L99:L105)</f>
        <v>11.857142857142858</v>
      </c>
      <c r="T105">
        <f t="shared" ref="T105:T129" si="141">N105*100000/655057</f>
        <v>22.179094992605876</v>
      </c>
      <c r="U105">
        <f t="shared" ref="U105:U129" si="142">O105*100000/401190</f>
        <v>26.136529538907464</v>
      </c>
      <c r="V105">
        <f t="shared" ref="V105:V129" si="143">P105*100000/110198</f>
        <v>31.76101199658796</v>
      </c>
      <c r="W105">
        <f t="shared" si="51"/>
        <v>30.150870316468176</v>
      </c>
      <c r="X105">
        <f t="shared" ref="X105:X129" si="144">R105*100000/50299</f>
        <v>23.573317276969437</v>
      </c>
    </row>
    <row r="106" spans="1:24" x14ac:dyDescent="0.3">
      <c r="A106" s="1">
        <v>44123</v>
      </c>
      <c r="B106">
        <v>17469</v>
      </c>
      <c r="C106">
        <v>13526</v>
      </c>
      <c r="D106">
        <v>3852</v>
      </c>
      <c r="E106">
        <v>1089</v>
      </c>
      <c r="F106">
        <v>2218</v>
      </c>
      <c r="H106">
        <f t="shared" si="131"/>
        <v>95</v>
      </c>
      <c r="I106">
        <f t="shared" si="132"/>
        <v>74</v>
      </c>
      <c r="J106">
        <f t="shared" si="133"/>
        <v>23</v>
      </c>
      <c r="K106">
        <f t="shared" si="134"/>
        <v>6</v>
      </c>
      <c r="L106">
        <f t="shared" si="135"/>
        <v>6</v>
      </c>
      <c r="N106">
        <f t="shared" si="136"/>
        <v>140.71428571428572</v>
      </c>
      <c r="O106">
        <f t="shared" si="137"/>
        <v>104.42857142857143</v>
      </c>
      <c r="P106">
        <f t="shared" si="138"/>
        <v>36</v>
      </c>
      <c r="Q106">
        <f t="shared" si="139"/>
        <v>10.571428571428571</v>
      </c>
      <c r="R106">
        <f t="shared" si="140"/>
        <v>11.428571428571429</v>
      </c>
      <c r="T106">
        <f t="shared" si="141"/>
        <v>21.48122769687</v>
      </c>
      <c r="U106">
        <f t="shared" si="142"/>
        <v>26.029704486296129</v>
      </c>
      <c r="V106">
        <f t="shared" si="143"/>
        <v>32.668469482204756</v>
      </c>
      <c r="W106">
        <f t="shared" si="51"/>
        <v>28.604671838700572</v>
      </c>
      <c r="X106">
        <f t="shared" si="144"/>
        <v>22.721269664548856</v>
      </c>
    </row>
    <row r="107" spans="1:24" x14ac:dyDescent="0.3">
      <c r="A107" s="1">
        <v>44124</v>
      </c>
      <c r="B107">
        <v>17619</v>
      </c>
      <c r="C107">
        <v>13669</v>
      </c>
      <c r="D107">
        <v>3892</v>
      </c>
      <c r="E107">
        <v>1100</v>
      </c>
      <c r="F107">
        <v>2222</v>
      </c>
      <c r="H107">
        <f t="shared" si="131"/>
        <v>150</v>
      </c>
      <c r="I107">
        <f t="shared" si="132"/>
        <v>143</v>
      </c>
      <c r="J107">
        <f t="shared" si="133"/>
        <v>40</v>
      </c>
      <c r="K107">
        <f t="shared" si="134"/>
        <v>11</v>
      </c>
      <c r="L107">
        <f t="shared" si="135"/>
        <v>4</v>
      </c>
      <c r="N107">
        <f t="shared" si="136"/>
        <v>139.57142857142858</v>
      </c>
      <c r="O107">
        <f t="shared" si="137"/>
        <v>105.57142857142857</v>
      </c>
      <c r="P107">
        <f t="shared" si="138"/>
        <v>33.857142857142854</v>
      </c>
      <c r="Q107">
        <f t="shared" si="139"/>
        <v>9.8571428571428577</v>
      </c>
      <c r="R107">
        <f t="shared" si="140"/>
        <v>10.571428571428571</v>
      </c>
      <c r="T107">
        <f t="shared" si="141"/>
        <v>21.306760872936032</v>
      </c>
      <c r="U107">
        <f t="shared" si="142"/>
        <v>26.314571293259693</v>
      </c>
      <c r="V107">
        <f t="shared" si="143"/>
        <v>30.723917727311616</v>
      </c>
      <c r="W107">
        <f t="shared" si="51"/>
        <v>26.671923741491078</v>
      </c>
      <c r="X107">
        <f t="shared" si="144"/>
        <v>21.017174439707688</v>
      </c>
    </row>
    <row r="108" spans="1:24" x14ac:dyDescent="0.3">
      <c r="A108" s="1">
        <v>44125</v>
      </c>
      <c r="B108">
        <v>17778</v>
      </c>
      <c r="C108">
        <v>13763</v>
      </c>
      <c r="D108">
        <v>3935</v>
      </c>
      <c r="E108">
        <v>1114</v>
      </c>
      <c r="F108">
        <v>2235</v>
      </c>
      <c r="H108">
        <f t="shared" si="131"/>
        <v>159</v>
      </c>
      <c r="I108">
        <f t="shared" si="132"/>
        <v>94</v>
      </c>
      <c r="J108">
        <f t="shared" si="133"/>
        <v>43</v>
      </c>
      <c r="K108">
        <f t="shared" si="134"/>
        <v>14</v>
      </c>
      <c r="L108">
        <f t="shared" si="135"/>
        <v>13</v>
      </c>
      <c r="N108">
        <f t="shared" si="136"/>
        <v>138.57142857142858</v>
      </c>
      <c r="O108">
        <f t="shared" si="137"/>
        <v>102.57142857142857</v>
      </c>
      <c r="P108">
        <f t="shared" si="138"/>
        <v>33.142857142857146</v>
      </c>
      <c r="Q108">
        <f t="shared" si="139"/>
        <v>10.714285714285714</v>
      </c>
      <c r="R108">
        <f t="shared" si="140"/>
        <v>11.142857142857142</v>
      </c>
      <c r="T108">
        <f t="shared" si="141"/>
        <v>21.154102401993807</v>
      </c>
      <c r="U108">
        <f t="shared" si="142"/>
        <v>25.566795924980326</v>
      </c>
      <c r="V108">
        <f t="shared" si="143"/>
        <v>30.075733809013908</v>
      </c>
      <c r="W108">
        <f t="shared" si="51"/>
        <v>28.991221458142473</v>
      </c>
      <c r="X108">
        <f t="shared" si="144"/>
        <v>22.153237922935133</v>
      </c>
    </row>
    <row r="109" spans="1:24" x14ac:dyDescent="0.3">
      <c r="A109" s="1">
        <v>44126</v>
      </c>
      <c r="B109">
        <v>17940</v>
      </c>
      <c r="C109">
        <v>13906</v>
      </c>
      <c r="D109">
        <v>3979</v>
      </c>
      <c r="E109">
        <v>1128</v>
      </c>
      <c r="F109">
        <v>2257</v>
      </c>
      <c r="H109">
        <f t="shared" si="131"/>
        <v>162</v>
      </c>
      <c r="I109">
        <f t="shared" si="132"/>
        <v>143</v>
      </c>
      <c r="J109">
        <f t="shared" si="133"/>
        <v>44</v>
      </c>
      <c r="K109">
        <f t="shared" si="134"/>
        <v>14</v>
      </c>
      <c r="L109">
        <f t="shared" si="135"/>
        <v>22</v>
      </c>
      <c r="N109">
        <f t="shared" si="136"/>
        <v>141</v>
      </c>
      <c r="O109">
        <f t="shared" si="137"/>
        <v>105.57142857142857</v>
      </c>
      <c r="P109">
        <f t="shared" si="138"/>
        <v>33.571428571428569</v>
      </c>
      <c r="Q109">
        <f t="shared" si="139"/>
        <v>9.5714285714285712</v>
      </c>
      <c r="R109">
        <f t="shared" si="140"/>
        <v>12.142857142857142</v>
      </c>
      <c r="T109">
        <f t="shared" si="141"/>
        <v>21.524844402853493</v>
      </c>
      <c r="U109">
        <f t="shared" si="142"/>
        <v>26.314571293259693</v>
      </c>
      <c r="V109">
        <f t="shared" si="143"/>
        <v>30.464644159992531</v>
      </c>
      <c r="W109">
        <f t="shared" si="51"/>
        <v>25.898824502607276</v>
      </c>
      <c r="X109">
        <f t="shared" si="144"/>
        <v>24.14134901858316</v>
      </c>
    </row>
    <row r="110" spans="1:24" x14ac:dyDescent="0.3">
      <c r="A110" s="1">
        <v>44127</v>
      </c>
      <c r="B110">
        <v>18091</v>
      </c>
      <c r="C110">
        <v>14015</v>
      </c>
      <c r="D110">
        <v>4030</v>
      </c>
      <c r="E110">
        <v>1145</v>
      </c>
      <c r="F110">
        <v>2261</v>
      </c>
      <c r="H110">
        <f t="shared" si="131"/>
        <v>151</v>
      </c>
      <c r="I110">
        <f t="shared" si="132"/>
        <v>109</v>
      </c>
      <c r="J110">
        <f t="shared" si="133"/>
        <v>51</v>
      </c>
      <c r="K110">
        <f t="shared" si="134"/>
        <v>17</v>
      </c>
      <c r="L110">
        <f t="shared" si="135"/>
        <v>4</v>
      </c>
      <c r="N110">
        <f t="shared" si="136"/>
        <v>138</v>
      </c>
      <c r="O110">
        <f t="shared" si="137"/>
        <v>102.14285714285714</v>
      </c>
      <c r="P110">
        <f t="shared" si="138"/>
        <v>35.714285714285715</v>
      </c>
      <c r="Q110">
        <f t="shared" si="139"/>
        <v>8.8571428571428577</v>
      </c>
      <c r="R110">
        <f t="shared" si="140"/>
        <v>9.5714285714285712</v>
      </c>
      <c r="T110">
        <f t="shared" si="141"/>
        <v>21.066868990026823</v>
      </c>
      <c r="U110">
        <f t="shared" si="142"/>
        <v>25.459970872368988</v>
      </c>
      <c r="V110">
        <f t="shared" si="143"/>
        <v>32.409195914885672</v>
      </c>
      <c r="W110">
        <f t="shared" si="51"/>
        <v>23.966076405397782</v>
      </c>
      <c r="X110">
        <f t="shared" si="144"/>
        <v>19.029063344059665</v>
      </c>
    </row>
    <row r="111" spans="1:24" x14ac:dyDescent="0.3">
      <c r="A111" s="2">
        <v>44128</v>
      </c>
      <c r="B111" s="3">
        <f>AVERAGE(B110,B112)</f>
        <v>18350</v>
      </c>
      <c r="C111" s="3">
        <f t="shared" ref="C111:F111" si="145">AVERAGE(C110,C112)</f>
        <v>14124</v>
      </c>
      <c r="D111" s="3">
        <f t="shared" si="145"/>
        <v>4069.5</v>
      </c>
      <c r="E111" s="3">
        <f t="shared" ref="E111" si="146">AVERAGE(E110,E112)</f>
        <v>1151.5</v>
      </c>
      <c r="F111" s="3">
        <f t="shared" si="145"/>
        <v>2265.5</v>
      </c>
      <c r="G111" s="3"/>
      <c r="H111">
        <f t="shared" si="131"/>
        <v>259</v>
      </c>
      <c r="I111">
        <f t="shared" si="132"/>
        <v>109</v>
      </c>
      <c r="J111">
        <f t="shared" si="133"/>
        <v>39.5</v>
      </c>
      <c r="K111">
        <f t="shared" si="134"/>
        <v>6.5</v>
      </c>
      <c r="L111">
        <f t="shared" si="135"/>
        <v>4.5</v>
      </c>
      <c r="N111">
        <f t="shared" si="136"/>
        <v>155.14285714285714</v>
      </c>
      <c r="O111">
        <f t="shared" si="137"/>
        <v>104.14285714285714</v>
      </c>
      <c r="P111">
        <f t="shared" si="138"/>
        <v>35.642857142857146</v>
      </c>
      <c r="Q111">
        <f t="shared" si="139"/>
        <v>9.2142857142857135</v>
      </c>
      <c r="R111">
        <f t="shared" si="140"/>
        <v>7.7857142857142856</v>
      </c>
      <c r="T111">
        <f t="shared" si="141"/>
        <v>23.683871349036366</v>
      </c>
      <c r="U111">
        <f t="shared" si="142"/>
        <v>25.958487784555235</v>
      </c>
      <c r="V111">
        <f t="shared" si="143"/>
        <v>32.344377523055904</v>
      </c>
      <c r="W111">
        <f t="shared" si="51"/>
        <v>24.932450454002527</v>
      </c>
      <c r="X111">
        <f t="shared" si="144"/>
        <v>15.478864958973906</v>
      </c>
    </row>
    <row r="112" spans="1:24" x14ac:dyDescent="0.3">
      <c r="A112" s="1">
        <v>44129</v>
      </c>
      <c r="B112">
        <v>18609</v>
      </c>
      <c r="C112">
        <v>14233</v>
      </c>
      <c r="D112">
        <v>4109</v>
      </c>
      <c r="E112">
        <v>1158</v>
      </c>
      <c r="F112">
        <v>2270</v>
      </c>
      <c r="H112">
        <f t="shared" si="131"/>
        <v>259</v>
      </c>
      <c r="I112">
        <f t="shared" si="132"/>
        <v>109</v>
      </c>
      <c r="J112">
        <f t="shared" si="133"/>
        <v>39.5</v>
      </c>
      <c r="K112">
        <f t="shared" si="134"/>
        <v>6.5</v>
      </c>
      <c r="L112">
        <f t="shared" si="135"/>
        <v>4.5</v>
      </c>
      <c r="N112">
        <f t="shared" si="136"/>
        <v>176.42857142857142</v>
      </c>
      <c r="O112">
        <f t="shared" si="137"/>
        <v>111.57142857142857</v>
      </c>
      <c r="P112">
        <f t="shared" si="138"/>
        <v>40</v>
      </c>
      <c r="Q112">
        <f t="shared" si="139"/>
        <v>10.714285714285714</v>
      </c>
      <c r="R112">
        <f t="shared" si="140"/>
        <v>8.2857142857142865</v>
      </c>
      <c r="T112">
        <f t="shared" si="141"/>
        <v>26.933315944806548</v>
      </c>
      <c r="U112">
        <f t="shared" si="142"/>
        <v>27.81012202981843</v>
      </c>
      <c r="V112">
        <f t="shared" si="143"/>
        <v>36.298299424671953</v>
      </c>
      <c r="W112">
        <f t="shared" si="51"/>
        <v>28.991221458142473</v>
      </c>
      <c r="X112">
        <f t="shared" si="144"/>
        <v>16.472920506797919</v>
      </c>
    </row>
    <row r="113" spans="1:24" x14ac:dyDescent="0.3">
      <c r="A113" s="1">
        <v>44130</v>
      </c>
      <c r="B113">
        <v>18715</v>
      </c>
      <c r="C113">
        <v>14288</v>
      </c>
      <c r="D113">
        <v>4126</v>
      </c>
      <c r="E113">
        <v>1170</v>
      </c>
      <c r="F113">
        <v>2279</v>
      </c>
      <c r="H113">
        <f t="shared" si="131"/>
        <v>106</v>
      </c>
      <c r="I113">
        <f t="shared" si="132"/>
        <v>55</v>
      </c>
      <c r="J113">
        <f t="shared" si="133"/>
        <v>17</v>
      </c>
      <c r="K113">
        <f t="shared" si="134"/>
        <v>12</v>
      </c>
      <c r="L113">
        <f t="shared" si="135"/>
        <v>9</v>
      </c>
      <c r="N113">
        <f t="shared" si="136"/>
        <v>178</v>
      </c>
      <c r="O113">
        <f t="shared" si="137"/>
        <v>108.85714285714286</v>
      </c>
      <c r="P113">
        <f t="shared" si="138"/>
        <v>39.142857142857146</v>
      </c>
      <c r="Q113">
        <f t="shared" si="139"/>
        <v>11.571428571428571</v>
      </c>
      <c r="R113">
        <f t="shared" si="140"/>
        <v>8.7142857142857135</v>
      </c>
      <c r="T113">
        <f t="shared" si="141"/>
        <v>27.173207827715757</v>
      </c>
      <c r="U113">
        <f t="shared" si="142"/>
        <v>27.133563363279954</v>
      </c>
      <c r="V113">
        <f t="shared" si="143"/>
        <v>35.520478722714699</v>
      </c>
      <c r="W113">
        <f t="shared" si="51"/>
        <v>31.310519174793871</v>
      </c>
      <c r="X113">
        <f t="shared" si="144"/>
        <v>17.3249681192185</v>
      </c>
    </row>
    <row r="114" spans="1:24" x14ac:dyDescent="0.3">
      <c r="A114" s="1">
        <v>44131</v>
      </c>
      <c r="B114">
        <v>18837</v>
      </c>
      <c r="C114">
        <v>14369</v>
      </c>
      <c r="D114">
        <v>4161</v>
      </c>
      <c r="E114">
        <v>1195</v>
      </c>
      <c r="F114">
        <v>2287</v>
      </c>
      <c r="H114">
        <f t="shared" si="131"/>
        <v>122</v>
      </c>
      <c r="I114">
        <f t="shared" si="132"/>
        <v>81</v>
      </c>
      <c r="J114">
        <f t="shared" si="133"/>
        <v>35</v>
      </c>
      <c r="K114">
        <f t="shared" si="134"/>
        <v>25</v>
      </c>
      <c r="L114">
        <f t="shared" si="135"/>
        <v>8</v>
      </c>
      <c r="N114">
        <f t="shared" si="136"/>
        <v>174</v>
      </c>
      <c r="O114">
        <f t="shared" si="137"/>
        <v>100</v>
      </c>
      <c r="P114">
        <f t="shared" si="138"/>
        <v>38.428571428571431</v>
      </c>
      <c r="Q114">
        <f t="shared" si="139"/>
        <v>13.571428571428571</v>
      </c>
      <c r="R114">
        <f t="shared" si="140"/>
        <v>9.2857142857142865</v>
      </c>
      <c r="T114">
        <f t="shared" si="141"/>
        <v>26.562573943946862</v>
      </c>
      <c r="U114">
        <f t="shared" si="142"/>
        <v>24.925845609312297</v>
      </c>
      <c r="V114">
        <f t="shared" si="143"/>
        <v>34.872294804416988</v>
      </c>
      <c r="W114">
        <f t="shared" si="51"/>
        <v>36.722213846980466</v>
      </c>
      <c r="X114">
        <f t="shared" si="144"/>
        <v>18.461031602445946</v>
      </c>
    </row>
    <row r="115" spans="1:24" x14ac:dyDescent="0.3">
      <c r="A115" s="1">
        <v>44132</v>
      </c>
      <c r="B115">
        <v>18911</v>
      </c>
      <c r="C115">
        <v>14434</v>
      </c>
      <c r="D115">
        <v>4182</v>
      </c>
      <c r="E115">
        <v>1204</v>
      </c>
      <c r="F115">
        <v>2288</v>
      </c>
      <c r="H115">
        <f t="shared" si="131"/>
        <v>74</v>
      </c>
      <c r="I115">
        <f t="shared" si="132"/>
        <v>65</v>
      </c>
      <c r="J115">
        <f t="shared" si="133"/>
        <v>21</v>
      </c>
      <c r="K115">
        <f t="shared" si="134"/>
        <v>9</v>
      </c>
      <c r="L115">
        <f t="shared" si="135"/>
        <v>1</v>
      </c>
      <c r="N115">
        <f t="shared" si="136"/>
        <v>161.85714285714286</v>
      </c>
      <c r="O115">
        <f t="shared" si="137"/>
        <v>95.857142857142861</v>
      </c>
      <c r="P115">
        <f t="shared" si="138"/>
        <v>35.285714285714285</v>
      </c>
      <c r="Q115">
        <f t="shared" si="139"/>
        <v>12.857142857142858</v>
      </c>
      <c r="R115">
        <f t="shared" si="140"/>
        <v>7.5714285714285712</v>
      </c>
      <c r="T115">
        <f t="shared" si="141"/>
        <v>24.708863939648435</v>
      </c>
      <c r="U115">
        <f t="shared" si="142"/>
        <v>23.893203434069356</v>
      </c>
      <c r="V115">
        <f t="shared" si="143"/>
        <v>32.020285563907045</v>
      </c>
      <c r="W115">
        <f t="shared" si="51"/>
        <v>34.789465749770969</v>
      </c>
      <c r="X115">
        <f t="shared" si="144"/>
        <v>15.052841152763616</v>
      </c>
    </row>
    <row r="116" spans="1:24" x14ac:dyDescent="0.3">
      <c r="A116" s="1">
        <v>44133</v>
      </c>
      <c r="B116">
        <v>19078</v>
      </c>
      <c r="C116">
        <v>14531</v>
      </c>
      <c r="D116">
        <v>4234</v>
      </c>
      <c r="E116">
        <v>1212</v>
      </c>
      <c r="F116">
        <v>2292</v>
      </c>
      <c r="H116">
        <f t="shared" si="131"/>
        <v>167</v>
      </c>
      <c r="I116">
        <f t="shared" si="132"/>
        <v>97</v>
      </c>
      <c r="J116">
        <f t="shared" si="133"/>
        <v>52</v>
      </c>
      <c r="K116">
        <f t="shared" si="134"/>
        <v>8</v>
      </c>
      <c r="L116">
        <f t="shared" si="135"/>
        <v>4</v>
      </c>
      <c r="N116">
        <f t="shared" si="136"/>
        <v>162.57142857142858</v>
      </c>
      <c r="O116">
        <f t="shared" si="137"/>
        <v>89.285714285714292</v>
      </c>
      <c r="P116">
        <f t="shared" si="138"/>
        <v>36.428571428571431</v>
      </c>
      <c r="Q116">
        <f t="shared" si="139"/>
        <v>12</v>
      </c>
      <c r="R116">
        <f t="shared" si="140"/>
        <v>5</v>
      </c>
      <c r="T116">
        <f t="shared" si="141"/>
        <v>24.81790570460717</v>
      </c>
      <c r="U116">
        <f t="shared" si="142"/>
        <v>22.255219294028837</v>
      </c>
      <c r="V116">
        <f t="shared" si="143"/>
        <v>33.05737983318339</v>
      </c>
      <c r="W116">
        <f t="shared" si="51"/>
        <v>32.47016803311957</v>
      </c>
      <c r="X116">
        <f t="shared" si="144"/>
        <v>9.9405554782401246</v>
      </c>
    </row>
    <row r="117" spans="1:24" x14ac:dyDescent="0.3">
      <c r="A117" s="1">
        <v>44134</v>
      </c>
      <c r="B117">
        <v>19235</v>
      </c>
      <c r="C117">
        <v>14650</v>
      </c>
      <c r="D117">
        <v>4283</v>
      </c>
      <c r="E117">
        <v>1230</v>
      </c>
      <c r="F117">
        <v>2308</v>
      </c>
      <c r="H117">
        <f t="shared" si="131"/>
        <v>157</v>
      </c>
      <c r="I117">
        <f t="shared" si="132"/>
        <v>119</v>
      </c>
      <c r="J117">
        <f t="shared" si="133"/>
        <v>49</v>
      </c>
      <c r="K117">
        <f t="shared" si="134"/>
        <v>18</v>
      </c>
      <c r="L117">
        <f t="shared" si="135"/>
        <v>16</v>
      </c>
      <c r="N117">
        <f t="shared" si="136"/>
        <v>163.42857142857142</v>
      </c>
      <c r="O117">
        <f t="shared" si="137"/>
        <v>90.714285714285708</v>
      </c>
      <c r="P117">
        <f t="shared" si="138"/>
        <v>36.142857142857146</v>
      </c>
      <c r="Q117">
        <f t="shared" si="139"/>
        <v>12.142857142857142</v>
      </c>
      <c r="R117">
        <f t="shared" si="140"/>
        <v>6.7142857142857144</v>
      </c>
      <c r="T117">
        <f t="shared" si="141"/>
        <v>24.948755822557644</v>
      </c>
      <c r="U117">
        <f t="shared" si="142"/>
        <v>22.611302802733295</v>
      </c>
      <c r="V117">
        <f t="shared" si="143"/>
        <v>32.798106265864305</v>
      </c>
      <c r="W117">
        <f t="shared" si="51"/>
        <v>32.856717652561471</v>
      </c>
      <c r="X117">
        <f t="shared" si="144"/>
        <v>13.348745927922453</v>
      </c>
    </row>
    <row r="118" spans="1:24" x14ac:dyDescent="0.3">
      <c r="A118" s="1">
        <v>44135</v>
      </c>
      <c r="B118">
        <v>19336</v>
      </c>
      <c r="C118">
        <v>14789</v>
      </c>
      <c r="D118">
        <v>4318</v>
      </c>
      <c r="E118">
        <v>1256</v>
      </c>
      <c r="F118">
        <v>2338</v>
      </c>
      <c r="H118">
        <f t="shared" si="131"/>
        <v>101</v>
      </c>
      <c r="I118">
        <f t="shared" si="132"/>
        <v>139</v>
      </c>
      <c r="J118">
        <f t="shared" si="133"/>
        <v>35</v>
      </c>
      <c r="K118">
        <f t="shared" si="134"/>
        <v>26</v>
      </c>
      <c r="L118">
        <f t="shared" si="135"/>
        <v>30</v>
      </c>
      <c r="N118">
        <f t="shared" si="136"/>
        <v>140.85714285714286</v>
      </c>
      <c r="O118">
        <f t="shared" si="137"/>
        <v>95</v>
      </c>
      <c r="P118">
        <f t="shared" si="138"/>
        <v>35.5</v>
      </c>
      <c r="Q118">
        <f t="shared" si="139"/>
        <v>14.928571428571429</v>
      </c>
      <c r="R118">
        <f t="shared" si="140"/>
        <v>10.357142857142858</v>
      </c>
      <c r="T118">
        <f t="shared" si="141"/>
        <v>21.503036049861745</v>
      </c>
      <c r="U118">
        <f t="shared" si="142"/>
        <v>23.67955332884668</v>
      </c>
      <c r="V118">
        <f t="shared" si="143"/>
        <v>32.214740739396362</v>
      </c>
      <c r="W118">
        <f t="shared" si="51"/>
        <v>40.394435231678514</v>
      </c>
      <c r="X118">
        <f t="shared" si="144"/>
        <v>20.591150633497403</v>
      </c>
    </row>
    <row r="119" spans="1:24" x14ac:dyDescent="0.3">
      <c r="A119" s="1">
        <v>44136</v>
      </c>
      <c r="B119">
        <v>19509</v>
      </c>
      <c r="C119">
        <v>14914</v>
      </c>
      <c r="D119">
        <v>4367</v>
      </c>
      <c r="E119">
        <v>1264</v>
      </c>
      <c r="F119">
        <v>2359</v>
      </c>
      <c r="H119">
        <f t="shared" si="131"/>
        <v>173</v>
      </c>
      <c r="I119">
        <f t="shared" si="132"/>
        <v>125</v>
      </c>
      <c r="J119">
        <f t="shared" si="133"/>
        <v>49</v>
      </c>
      <c r="K119">
        <f t="shared" si="134"/>
        <v>8</v>
      </c>
      <c r="L119">
        <f t="shared" si="135"/>
        <v>21</v>
      </c>
      <c r="N119">
        <f t="shared" si="136"/>
        <v>128.57142857142858</v>
      </c>
      <c r="O119">
        <f t="shared" si="137"/>
        <v>97.285714285714292</v>
      </c>
      <c r="P119">
        <f t="shared" si="138"/>
        <v>36.857142857142854</v>
      </c>
      <c r="Q119">
        <f t="shared" si="139"/>
        <v>15.142857142857142</v>
      </c>
      <c r="R119">
        <f t="shared" si="140"/>
        <v>12.714285714285714</v>
      </c>
      <c r="T119">
        <f t="shared" si="141"/>
        <v>19.627517692571576</v>
      </c>
      <c r="U119">
        <f t="shared" si="142"/>
        <v>24.249286942773821</v>
      </c>
      <c r="V119">
        <f t="shared" si="143"/>
        <v>33.446290184162009</v>
      </c>
      <c r="W119">
        <f t="shared" si="51"/>
        <v>40.974259660841362</v>
      </c>
      <c r="X119">
        <f t="shared" si="144"/>
        <v>25.277412501810598</v>
      </c>
    </row>
    <row r="120" spans="1:24" x14ac:dyDescent="0.3">
      <c r="A120" s="1">
        <v>44137</v>
      </c>
      <c r="B120">
        <v>19640</v>
      </c>
      <c r="C120">
        <v>15012</v>
      </c>
      <c r="D120">
        <v>4399</v>
      </c>
      <c r="E120">
        <v>1283</v>
      </c>
      <c r="F120">
        <v>2361</v>
      </c>
      <c r="H120">
        <f t="shared" si="131"/>
        <v>131</v>
      </c>
      <c r="I120">
        <f t="shared" si="132"/>
        <v>98</v>
      </c>
      <c r="J120">
        <f t="shared" si="133"/>
        <v>32</v>
      </c>
      <c r="K120">
        <f t="shared" si="134"/>
        <v>19</v>
      </c>
      <c r="L120">
        <f t="shared" si="135"/>
        <v>2</v>
      </c>
      <c r="N120">
        <f t="shared" si="136"/>
        <v>132.14285714285714</v>
      </c>
      <c r="O120">
        <f t="shared" si="137"/>
        <v>103.42857142857143</v>
      </c>
      <c r="P120">
        <f t="shared" si="138"/>
        <v>39</v>
      </c>
      <c r="Q120">
        <f t="shared" si="139"/>
        <v>16.142857142857142</v>
      </c>
      <c r="R120">
        <f t="shared" si="140"/>
        <v>11.714285714285714</v>
      </c>
      <c r="T120">
        <f t="shared" si="141"/>
        <v>20.172726517365227</v>
      </c>
      <c r="U120">
        <f t="shared" si="142"/>
        <v>25.780446030203006</v>
      </c>
      <c r="V120">
        <f t="shared" si="143"/>
        <v>35.390841939055157</v>
      </c>
      <c r="W120">
        <f t="shared" si="51"/>
        <v>43.680106996934661</v>
      </c>
      <c r="X120">
        <f t="shared" si="144"/>
        <v>23.289301406162576</v>
      </c>
    </row>
    <row r="121" spans="1:24" x14ac:dyDescent="0.3">
      <c r="A121" s="1">
        <v>44138</v>
      </c>
      <c r="B121">
        <v>19784</v>
      </c>
      <c r="C121">
        <v>15133</v>
      </c>
      <c r="D121">
        <v>4444</v>
      </c>
      <c r="E121">
        <v>1305</v>
      </c>
      <c r="F121">
        <v>2370</v>
      </c>
      <c r="H121">
        <f t="shared" si="131"/>
        <v>144</v>
      </c>
      <c r="I121">
        <f t="shared" si="132"/>
        <v>121</v>
      </c>
      <c r="J121">
        <f t="shared" si="133"/>
        <v>45</v>
      </c>
      <c r="K121">
        <f t="shared" si="134"/>
        <v>22</v>
      </c>
      <c r="L121">
        <f t="shared" si="135"/>
        <v>9</v>
      </c>
      <c r="N121">
        <f t="shared" si="136"/>
        <v>135.28571428571428</v>
      </c>
      <c r="O121">
        <f t="shared" si="137"/>
        <v>109.14285714285714</v>
      </c>
      <c r="P121">
        <f t="shared" si="138"/>
        <v>40.428571428571431</v>
      </c>
      <c r="Q121">
        <f t="shared" si="139"/>
        <v>15.714285714285714</v>
      </c>
      <c r="R121">
        <f t="shared" si="140"/>
        <v>11.857142857142858</v>
      </c>
      <c r="T121">
        <f t="shared" si="141"/>
        <v>20.652510283183641</v>
      </c>
      <c r="U121">
        <f t="shared" si="142"/>
        <v>27.204780065020849</v>
      </c>
      <c r="V121">
        <f t="shared" si="143"/>
        <v>36.687209775650587</v>
      </c>
      <c r="W121">
        <f t="shared" si="51"/>
        <v>42.520458138608959</v>
      </c>
      <c r="X121">
        <f t="shared" si="144"/>
        <v>23.573317276969437</v>
      </c>
    </row>
    <row r="122" spans="1:24" x14ac:dyDescent="0.3">
      <c r="A122" s="1">
        <v>44139</v>
      </c>
      <c r="B122">
        <v>19891</v>
      </c>
      <c r="C122">
        <v>15254</v>
      </c>
      <c r="D122">
        <v>4479</v>
      </c>
      <c r="E122">
        <v>1319</v>
      </c>
      <c r="F122">
        <v>2418</v>
      </c>
      <c r="H122">
        <f t="shared" si="131"/>
        <v>107</v>
      </c>
      <c r="I122">
        <f t="shared" si="132"/>
        <v>121</v>
      </c>
      <c r="J122">
        <f t="shared" si="133"/>
        <v>35</v>
      </c>
      <c r="K122">
        <f t="shared" si="134"/>
        <v>14</v>
      </c>
      <c r="L122">
        <f t="shared" si="135"/>
        <v>48</v>
      </c>
      <c r="N122">
        <f t="shared" si="136"/>
        <v>140</v>
      </c>
      <c r="O122">
        <f t="shared" si="137"/>
        <v>117.14285714285714</v>
      </c>
      <c r="P122">
        <f t="shared" si="138"/>
        <v>42.428571428571431</v>
      </c>
      <c r="Q122">
        <f t="shared" si="139"/>
        <v>16.428571428571427</v>
      </c>
      <c r="R122">
        <f t="shared" si="140"/>
        <v>18.571428571428573</v>
      </c>
      <c r="T122">
        <f t="shared" si="141"/>
        <v>21.372185931911268</v>
      </c>
      <c r="U122">
        <f t="shared" si="142"/>
        <v>29.198847713765833</v>
      </c>
      <c r="V122">
        <f t="shared" si="143"/>
        <v>38.502124746884178</v>
      </c>
      <c r="W122">
        <f t="shared" si="51"/>
        <v>44.453206235818456</v>
      </c>
      <c r="X122">
        <f t="shared" si="144"/>
        <v>36.922063204891892</v>
      </c>
    </row>
    <row r="123" spans="1:24" x14ac:dyDescent="0.3">
      <c r="A123" s="1">
        <v>44140</v>
      </c>
      <c r="B123">
        <v>20192</v>
      </c>
      <c r="C123">
        <v>15427</v>
      </c>
      <c r="D123">
        <v>4525</v>
      </c>
      <c r="E123">
        <v>1349</v>
      </c>
      <c r="F123">
        <v>2457</v>
      </c>
      <c r="H123">
        <f t="shared" si="131"/>
        <v>301</v>
      </c>
      <c r="I123">
        <f t="shared" si="132"/>
        <v>173</v>
      </c>
      <c r="J123">
        <f t="shared" si="133"/>
        <v>46</v>
      </c>
      <c r="K123">
        <f t="shared" si="134"/>
        <v>30</v>
      </c>
      <c r="L123">
        <f t="shared" si="135"/>
        <v>39</v>
      </c>
      <c r="N123">
        <f t="shared" si="136"/>
        <v>159.14285714285714</v>
      </c>
      <c r="O123">
        <f t="shared" si="137"/>
        <v>128</v>
      </c>
      <c r="P123">
        <f t="shared" si="138"/>
        <v>41.571428571428569</v>
      </c>
      <c r="Q123">
        <f t="shared" si="139"/>
        <v>19.571428571428573</v>
      </c>
      <c r="R123">
        <f t="shared" si="140"/>
        <v>23.571428571428573</v>
      </c>
      <c r="T123">
        <f t="shared" si="141"/>
        <v>24.29450523280526</v>
      </c>
      <c r="U123">
        <f t="shared" si="142"/>
        <v>31.90508237991974</v>
      </c>
      <c r="V123">
        <f t="shared" si="143"/>
        <v>37.724304044926917</v>
      </c>
      <c r="W123">
        <f t="shared" si="51"/>
        <v>52.957297863540255</v>
      </c>
      <c r="X123">
        <f t="shared" si="144"/>
        <v>46.862618683132013</v>
      </c>
    </row>
    <row r="124" spans="1:24" x14ac:dyDescent="0.3">
      <c r="A124" s="1">
        <v>44141</v>
      </c>
      <c r="B124">
        <v>20419</v>
      </c>
      <c r="C124">
        <v>15585</v>
      </c>
      <c r="D124">
        <v>4590</v>
      </c>
      <c r="E124">
        <v>1375</v>
      </c>
      <c r="F124">
        <v>2511</v>
      </c>
      <c r="H124">
        <f t="shared" si="131"/>
        <v>227</v>
      </c>
      <c r="I124">
        <f t="shared" si="132"/>
        <v>158</v>
      </c>
      <c r="J124">
        <f t="shared" si="133"/>
        <v>65</v>
      </c>
      <c r="K124">
        <f t="shared" si="134"/>
        <v>26</v>
      </c>
      <c r="L124">
        <f t="shared" si="135"/>
        <v>54</v>
      </c>
      <c r="N124">
        <f t="shared" si="136"/>
        <v>169.14285714285714</v>
      </c>
      <c r="O124">
        <f t="shared" si="137"/>
        <v>133.57142857142858</v>
      </c>
      <c r="P124">
        <f t="shared" si="138"/>
        <v>43.857142857142854</v>
      </c>
      <c r="Q124">
        <f t="shared" si="139"/>
        <v>20.714285714285715</v>
      </c>
      <c r="R124">
        <f t="shared" si="140"/>
        <v>29</v>
      </c>
      <c r="T124">
        <f t="shared" si="141"/>
        <v>25.821089942227491</v>
      </c>
      <c r="U124">
        <f t="shared" si="142"/>
        <v>33.293808063867139</v>
      </c>
      <c r="V124">
        <f t="shared" si="143"/>
        <v>39.798492583479607</v>
      </c>
      <c r="W124">
        <f t="shared" si="51"/>
        <v>56.049694819075455</v>
      </c>
      <c r="X124">
        <f t="shared" si="144"/>
        <v>57.655221773792718</v>
      </c>
    </row>
    <row r="125" spans="1:24" x14ac:dyDescent="0.3">
      <c r="A125" s="1">
        <v>44142</v>
      </c>
      <c r="B125">
        <v>21199</v>
      </c>
      <c r="C125">
        <v>15810</v>
      </c>
      <c r="D125">
        <v>4669</v>
      </c>
      <c r="E125">
        <v>1414</v>
      </c>
      <c r="F125">
        <v>2544</v>
      </c>
      <c r="H125">
        <f t="shared" si="131"/>
        <v>780</v>
      </c>
      <c r="I125">
        <f t="shared" si="132"/>
        <v>225</v>
      </c>
      <c r="J125">
        <f t="shared" si="133"/>
        <v>79</v>
      </c>
      <c r="K125">
        <f t="shared" si="134"/>
        <v>39</v>
      </c>
      <c r="L125">
        <f t="shared" si="135"/>
        <v>33</v>
      </c>
      <c r="N125">
        <f t="shared" si="136"/>
        <v>266.14285714285717</v>
      </c>
      <c r="O125">
        <f t="shared" si="137"/>
        <v>145.85714285714286</v>
      </c>
      <c r="P125">
        <f t="shared" si="138"/>
        <v>50.142857142857146</v>
      </c>
      <c r="Q125">
        <f t="shared" si="139"/>
        <v>22.571428571428573</v>
      </c>
      <c r="R125">
        <f t="shared" si="140"/>
        <v>29.428571428571427</v>
      </c>
      <c r="T125">
        <f t="shared" si="141"/>
        <v>40.628961623623162</v>
      </c>
      <c r="U125">
        <f t="shared" si="142"/>
        <v>36.356126238725508</v>
      </c>
      <c r="V125">
        <f t="shared" si="143"/>
        <v>45.502511064499487</v>
      </c>
      <c r="W125">
        <f t="shared" si="51"/>
        <v>61.074839871820153</v>
      </c>
      <c r="X125">
        <f t="shared" si="144"/>
        <v>58.507269386213302</v>
      </c>
    </row>
    <row r="126" spans="1:24" x14ac:dyDescent="0.3">
      <c r="A126" s="1">
        <v>44143</v>
      </c>
      <c r="B126">
        <v>21598</v>
      </c>
      <c r="C126">
        <v>15991</v>
      </c>
      <c r="D126">
        <v>4724</v>
      </c>
      <c r="E126">
        <v>1443</v>
      </c>
      <c r="F126">
        <v>2572</v>
      </c>
      <c r="H126">
        <f t="shared" si="131"/>
        <v>399</v>
      </c>
      <c r="I126">
        <f t="shared" si="132"/>
        <v>181</v>
      </c>
      <c r="J126">
        <f t="shared" si="133"/>
        <v>55</v>
      </c>
      <c r="K126">
        <f t="shared" si="134"/>
        <v>29</v>
      </c>
      <c r="L126">
        <f t="shared" si="135"/>
        <v>28</v>
      </c>
      <c r="N126">
        <f t="shared" si="136"/>
        <v>298.42857142857144</v>
      </c>
      <c r="O126">
        <f t="shared" si="137"/>
        <v>153.85714285714286</v>
      </c>
      <c r="P126">
        <f t="shared" si="138"/>
        <v>51</v>
      </c>
      <c r="Q126">
        <f t="shared" si="139"/>
        <v>25.571428571428573</v>
      </c>
      <c r="R126">
        <f t="shared" si="140"/>
        <v>30.428571428571427</v>
      </c>
      <c r="T126">
        <f t="shared" si="141"/>
        <v>45.5576493997578</v>
      </c>
      <c r="U126">
        <f t="shared" si="142"/>
        <v>38.350193887470489</v>
      </c>
      <c r="V126">
        <f t="shared" si="143"/>
        <v>46.28033176645674</v>
      </c>
      <c r="W126">
        <f t="shared" si="51"/>
        <v>69.192381880100044</v>
      </c>
      <c r="X126">
        <f t="shared" si="144"/>
        <v>60.495380481861325</v>
      </c>
    </row>
    <row r="127" spans="1:24" x14ac:dyDescent="0.3">
      <c r="A127" s="2">
        <v>44144</v>
      </c>
      <c r="B127" s="3">
        <f>AVERAGE(B126,B128)</f>
        <v>21720</v>
      </c>
      <c r="C127" s="3">
        <f t="shared" ref="C127:F127" si="147">AVERAGE(C126,C128)</f>
        <v>16088.5</v>
      </c>
      <c r="D127" s="3">
        <f t="shared" si="147"/>
        <v>4772</v>
      </c>
      <c r="E127" s="3">
        <f t="shared" ref="E127" si="148">AVERAGE(E126,E128)</f>
        <v>1451.5</v>
      </c>
      <c r="F127" s="3">
        <f t="shared" si="147"/>
        <v>2576.5</v>
      </c>
      <c r="G127" s="3"/>
      <c r="H127">
        <f t="shared" si="131"/>
        <v>122</v>
      </c>
      <c r="I127">
        <f t="shared" si="132"/>
        <v>97.5</v>
      </c>
      <c r="J127">
        <f t="shared" si="133"/>
        <v>48</v>
      </c>
      <c r="K127">
        <f t="shared" si="134"/>
        <v>8.5</v>
      </c>
      <c r="L127">
        <f t="shared" si="135"/>
        <v>4.5</v>
      </c>
      <c r="N127">
        <f t="shared" si="136"/>
        <v>297.14285714285717</v>
      </c>
      <c r="O127">
        <f t="shared" si="137"/>
        <v>153.78571428571428</v>
      </c>
      <c r="P127">
        <f t="shared" si="138"/>
        <v>53.285714285714285</v>
      </c>
      <c r="Q127">
        <f t="shared" si="139"/>
        <v>24.071428571428573</v>
      </c>
      <c r="R127">
        <f t="shared" si="140"/>
        <v>30.785714285714285</v>
      </c>
      <c r="T127">
        <f t="shared" si="141"/>
        <v>45.361374222832083</v>
      </c>
      <c r="U127">
        <f t="shared" si="142"/>
        <v>38.332389712035265</v>
      </c>
      <c r="V127">
        <f t="shared" si="143"/>
        <v>48.354520305009423</v>
      </c>
      <c r="W127">
        <f t="shared" si="51"/>
        <v>65.133610875960102</v>
      </c>
      <c r="X127">
        <f t="shared" si="144"/>
        <v>61.205420158878482</v>
      </c>
    </row>
    <row r="128" spans="1:24" x14ac:dyDescent="0.3">
      <c r="A128" s="1">
        <v>44145</v>
      </c>
      <c r="B128">
        <v>21842</v>
      </c>
      <c r="C128">
        <v>16186</v>
      </c>
      <c r="D128">
        <v>4820</v>
      </c>
      <c r="E128">
        <v>1460</v>
      </c>
      <c r="F128">
        <v>2581</v>
      </c>
      <c r="H128">
        <f t="shared" si="131"/>
        <v>122</v>
      </c>
      <c r="I128">
        <f t="shared" si="132"/>
        <v>97.5</v>
      </c>
      <c r="J128">
        <f t="shared" si="133"/>
        <v>48</v>
      </c>
      <c r="K128">
        <f t="shared" si="134"/>
        <v>8.5</v>
      </c>
      <c r="L128">
        <f t="shared" si="135"/>
        <v>4.5</v>
      </c>
      <c r="N128">
        <f t="shared" si="136"/>
        <v>294</v>
      </c>
      <c r="O128">
        <f t="shared" si="137"/>
        <v>150.42857142857142</v>
      </c>
      <c r="P128">
        <f t="shared" si="138"/>
        <v>53.714285714285715</v>
      </c>
      <c r="Q128">
        <f t="shared" si="139"/>
        <v>22.142857142857142</v>
      </c>
      <c r="R128">
        <f t="shared" si="140"/>
        <v>30.142857142857142</v>
      </c>
      <c r="T128">
        <f t="shared" si="141"/>
        <v>44.881590457013665</v>
      </c>
      <c r="U128">
        <f t="shared" si="142"/>
        <v>37.495593466579777</v>
      </c>
      <c r="V128">
        <f t="shared" si="143"/>
        <v>48.743430655988057</v>
      </c>
      <c r="W128">
        <f t="shared" si="51"/>
        <v>59.915191013494443</v>
      </c>
      <c r="X128">
        <f t="shared" si="144"/>
        <v>59.927348740247602</v>
      </c>
    </row>
    <row r="129" spans="1:24" x14ac:dyDescent="0.3">
      <c r="A129" s="1">
        <v>44146</v>
      </c>
      <c r="B129">
        <v>22273</v>
      </c>
      <c r="C129">
        <v>16362</v>
      </c>
      <c r="D129">
        <v>4905</v>
      </c>
      <c r="E129">
        <v>1484</v>
      </c>
      <c r="F129">
        <v>2614</v>
      </c>
      <c r="H129">
        <f t="shared" si="131"/>
        <v>431</v>
      </c>
      <c r="I129">
        <f t="shared" si="132"/>
        <v>176</v>
      </c>
      <c r="J129">
        <f t="shared" si="133"/>
        <v>85</v>
      </c>
      <c r="K129">
        <f t="shared" si="134"/>
        <v>24</v>
      </c>
      <c r="L129">
        <f t="shared" si="135"/>
        <v>33</v>
      </c>
      <c r="N129">
        <f t="shared" si="136"/>
        <v>340.28571428571428</v>
      </c>
      <c r="O129">
        <f t="shared" si="137"/>
        <v>158.28571428571428</v>
      </c>
      <c r="P129">
        <f t="shared" si="138"/>
        <v>60.857142857142854</v>
      </c>
      <c r="Q129">
        <f t="shared" si="139"/>
        <v>23.571428571428573</v>
      </c>
      <c r="R129">
        <f t="shared" si="140"/>
        <v>28</v>
      </c>
      <c r="T129">
        <f t="shared" si="141"/>
        <v>51.947496826339425</v>
      </c>
      <c r="U129">
        <f t="shared" si="142"/>
        <v>39.454052764454318</v>
      </c>
      <c r="V129">
        <f t="shared" si="143"/>
        <v>55.225269838965183</v>
      </c>
      <c r="W129">
        <f t="shared" si="51"/>
        <v>63.780687207913445</v>
      </c>
      <c r="X129">
        <f t="shared" si="144"/>
        <v>55.667110678144695</v>
      </c>
    </row>
    <row r="130" spans="1:24" x14ac:dyDescent="0.3">
      <c r="A130" s="1">
        <v>44147</v>
      </c>
      <c r="B130">
        <v>22626</v>
      </c>
      <c r="C130">
        <v>16557</v>
      </c>
      <c r="D130">
        <v>4988</v>
      </c>
      <c r="E130">
        <v>1522</v>
      </c>
      <c r="F130">
        <v>2647</v>
      </c>
      <c r="H130">
        <f t="shared" ref="H130:H134" si="149">B130-B129</f>
        <v>353</v>
      </c>
      <c r="I130">
        <f t="shared" ref="I130:I134" si="150">C130-C129</f>
        <v>195</v>
      </c>
      <c r="J130">
        <f t="shared" ref="J130:J134" si="151">D130-D129</f>
        <v>83</v>
      </c>
      <c r="K130">
        <f t="shared" ref="K130:K134" si="152">E130-E129</f>
        <v>38</v>
      </c>
      <c r="L130">
        <f t="shared" ref="L130:L134" si="153">F130-F129</f>
        <v>33</v>
      </c>
      <c r="N130">
        <f t="shared" ref="N130:N134" si="154">AVERAGE(H124:H130)</f>
        <v>347.71428571428572</v>
      </c>
      <c r="O130">
        <f t="shared" ref="O130:O134" si="155">AVERAGE(I124:I130)</f>
        <v>161.42857142857142</v>
      </c>
      <c r="P130">
        <f t="shared" ref="P130:P134" si="156">AVERAGE(J124:J130)</f>
        <v>66.142857142857139</v>
      </c>
      <c r="Q130">
        <f t="shared" ref="Q130:Q134" si="157">AVERAGE(K124:K130)</f>
        <v>24.714285714285715</v>
      </c>
      <c r="R130">
        <f t="shared" ref="R130:R134" si="158">AVERAGE(L124:L130)</f>
        <v>27.142857142857142</v>
      </c>
      <c r="T130">
        <f t="shared" ref="T130:T134" si="159">N130*100000/655057</f>
        <v>53.081531181910236</v>
      </c>
      <c r="U130">
        <f t="shared" ref="U130:U134" si="160">O130*100000/401190</f>
        <v>40.237436483604135</v>
      </c>
      <c r="V130">
        <f t="shared" ref="V130:V134" si="161">P130*100000/110198</f>
        <v>60.021830834368259</v>
      </c>
      <c r="W130">
        <f t="shared" si="51"/>
        <v>66.873084163448638</v>
      </c>
      <c r="X130">
        <f t="shared" ref="X130:X134" si="162">R130*100000/50299</f>
        <v>53.963015453303527</v>
      </c>
    </row>
    <row r="131" spans="1:24" x14ac:dyDescent="0.3">
      <c r="A131" s="1">
        <v>44148</v>
      </c>
      <c r="B131">
        <v>22985</v>
      </c>
      <c r="C131">
        <v>16733</v>
      </c>
      <c r="D131">
        <v>5062</v>
      </c>
      <c r="E131">
        <v>1541</v>
      </c>
      <c r="F131">
        <v>2704</v>
      </c>
      <c r="H131">
        <f t="shared" si="149"/>
        <v>359</v>
      </c>
      <c r="I131">
        <f t="shared" si="150"/>
        <v>176</v>
      </c>
      <c r="J131">
        <f t="shared" si="151"/>
        <v>74</v>
      </c>
      <c r="K131">
        <f t="shared" si="152"/>
        <v>19</v>
      </c>
      <c r="L131">
        <f t="shared" si="153"/>
        <v>57</v>
      </c>
      <c r="N131">
        <f t="shared" si="154"/>
        <v>366.57142857142856</v>
      </c>
      <c r="O131">
        <f t="shared" si="155"/>
        <v>164</v>
      </c>
      <c r="P131">
        <f t="shared" si="156"/>
        <v>67.428571428571431</v>
      </c>
      <c r="Q131">
        <f t="shared" si="157"/>
        <v>23.714285714285715</v>
      </c>
      <c r="R131">
        <f t="shared" si="158"/>
        <v>27.571428571428573</v>
      </c>
      <c r="T131">
        <f t="shared" si="159"/>
        <v>55.960233776820729</v>
      </c>
      <c r="U131">
        <f t="shared" si="160"/>
        <v>40.878386799272164</v>
      </c>
      <c r="V131">
        <f t="shared" si="161"/>
        <v>61.188561887304147</v>
      </c>
      <c r="W131">
        <f t="shared" si="51"/>
        <v>64.167236827355339</v>
      </c>
      <c r="X131">
        <f t="shared" si="162"/>
        <v>54.815063065724118</v>
      </c>
    </row>
    <row r="132" spans="1:24" x14ac:dyDescent="0.3">
      <c r="A132" s="1">
        <v>44149</v>
      </c>
      <c r="B132">
        <v>23337</v>
      </c>
      <c r="C132">
        <v>16928</v>
      </c>
      <c r="D132">
        <v>5140</v>
      </c>
      <c r="E132">
        <v>1579</v>
      </c>
      <c r="F132">
        <v>2718</v>
      </c>
      <c r="H132">
        <f t="shared" si="149"/>
        <v>352</v>
      </c>
      <c r="I132">
        <f t="shared" si="150"/>
        <v>195</v>
      </c>
      <c r="J132">
        <f t="shared" si="151"/>
        <v>78</v>
      </c>
      <c r="K132">
        <f t="shared" si="152"/>
        <v>38</v>
      </c>
      <c r="L132">
        <f t="shared" si="153"/>
        <v>14</v>
      </c>
      <c r="N132">
        <f t="shared" si="154"/>
        <v>305.42857142857144</v>
      </c>
      <c r="O132">
        <f t="shared" si="155"/>
        <v>159.71428571428572</v>
      </c>
      <c r="P132">
        <f t="shared" si="156"/>
        <v>67.285714285714292</v>
      </c>
      <c r="Q132">
        <f t="shared" si="157"/>
        <v>23.571428571428573</v>
      </c>
      <c r="R132">
        <f t="shared" si="158"/>
        <v>24.857142857142858</v>
      </c>
      <c r="T132">
        <f t="shared" si="159"/>
        <v>46.626258696353361</v>
      </c>
      <c r="U132">
        <f t="shared" si="160"/>
        <v>39.810136273158783</v>
      </c>
      <c r="V132">
        <f t="shared" si="161"/>
        <v>61.058925103644611</v>
      </c>
      <c r="W132">
        <f t="shared" si="51"/>
        <v>63.780687207913445</v>
      </c>
      <c r="X132">
        <f t="shared" si="162"/>
        <v>49.418761520393765</v>
      </c>
    </row>
    <row r="133" spans="1:24" x14ac:dyDescent="0.3">
      <c r="A133" s="1">
        <v>44150</v>
      </c>
      <c r="B133">
        <v>23997</v>
      </c>
      <c r="C133">
        <v>17231</v>
      </c>
      <c r="D133">
        <v>5315</v>
      </c>
      <c r="E133">
        <v>1624</v>
      </c>
      <c r="F133">
        <v>2797</v>
      </c>
      <c r="H133">
        <f t="shared" si="149"/>
        <v>660</v>
      </c>
      <c r="I133">
        <f t="shared" si="150"/>
        <v>303</v>
      </c>
      <c r="J133">
        <f t="shared" si="151"/>
        <v>175</v>
      </c>
      <c r="K133">
        <f t="shared" si="152"/>
        <v>45</v>
      </c>
      <c r="L133">
        <f t="shared" si="153"/>
        <v>79</v>
      </c>
      <c r="N133">
        <f t="shared" si="154"/>
        <v>342.71428571428572</v>
      </c>
      <c r="O133">
        <f t="shared" si="155"/>
        <v>177.14285714285714</v>
      </c>
      <c r="P133">
        <f t="shared" si="156"/>
        <v>84.428571428571431</v>
      </c>
      <c r="Q133">
        <f t="shared" si="157"/>
        <v>25.857142857142858</v>
      </c>
      <c r="R133">
        <f t="shared" si="158"/>
        <v>32.142857142857146</v>
      </c>
      <c r="T133">
        <f t="shared" si="159"/>
        <v>52.318238827199124</v>
      </c>
      <c r="U133">
        <f t="shared" si="160"/>
        <v>44.154355079353209</v>
      </c>
      <c r="V133">
        <f t="shared" si="161"/>
        <v>76.615339142789736</v>
      </c>
      <c r="W133">
        <f t="shared" si="51"/>
        <v>69.965481118983845</v>
      </c>
      <c r="X133">
        <f t="shared" si="162"/>
        <v>63.903570931543662</v>
      </c>
    </row>
    <row r="134" spans="1:24" x14ac:dyDescent="0.3">
      <c r="A134" s="1">
        <v>44151</v>
      </c>
      <c r="B134">
        <v>24427</v>
      </c>
      <c r="C134">
        <v>17440</v>
      </c>
      <c r="D134">
        <v>5441</v>
      </c>
      <c r="E134">
        <v>1654</v>
      </c>
      <c r="F134">
        <v>2835</v>
      </c>
      <c r="H134">
        <f t="shared" si="149"/>
        <v>430</v>
      </c>
      <c r="I134">
        <f t="shared" si="150"/>
        <v>209</v>
      </c>
      <c r="J134">
        <f t="shared" si="151"/>
        <v>126</v>
      </c>
      <c r="K134">
        <f t="shared" si="152"/>
        <v>30</v>
      </c>
      <c r="L134">
        <f t="shared" si="153"/>
        <v>38</v>
      </c>
      <c r="N134">
        <f t="shared" si="154"/>
        <v>386.71428571428572</v>
      </c>
      <c r="O134">
        <f t="shared" si="155"/>
        <v>193.07142857142858</v>
      </c>
      <c r="P134">
        <f t="shared" si="156"/>
        <v>95.571428571428569</v>
      </c>
      <c r="Q134">
        <f t="shared" si="157"/>
        <v>28.928571428571427</v>
      </c>
      <c r="R134">
        <f t="shared" si="158"/>
        <v>36.928571428571431</v>
      </c>
      <c r="T134">
        <f t="shared" si="159"/>
        <v>59.035211548656946</v>
      </c>
      <c r="U134">
        <f t="shared" si="160"/>
        <v>48.124686201407954</v>
      </c>
      <c r="V134">
        <f t="shared" si="161"/>
        <v>86.727008268234059</v>
      </c>
      <c r="W134">
        <f t="shared" si="51"/>
        <v>78.276297936984676</v>
      </c>
      <c r="X134">
        <f t="shared" si="162"/>
        <v>73.418102603573487</v>
      </c>
    </row>
    <row r="135" spans="1:24" x14ac:dyDescent="0.3">
      <c r="A135" s="1">
        <v>44152</v>
      </c>
      <c r="B135">
        <v>24606</v>
      </c>
      <c r="C135">
        <v>17523</v>
      </c>
      <c r="D135">
        <v>5500</v>
      </c>
      <c r="E135">
        <v>1665</v>
      </c>
      <c r="F135">
        <v>2842</v>
      </c>
      <c r="H135">
        <f t="shared" ref="H135" si="163">B135-B134</f>
        <v>179</v>
      </c>
      <c r="I135">
        <f t="shared" ref="I135" si="164">C135-C134</f>
        <v>83</v>
      </c>
      <c r="J135">
        <f t="shared" ref="J135" si="165">D135-D134</f>
        <v>59</v>
      </c>
      <c r="K135">
        <f t="shared" ref="K135" si="166">E135-E134</f>
        <v>11</v>
      </c>
      <c r="L135">
        <f t="shared" ref="L135" si="167">F135-F134</f>
        <v>7</v>
      </c>
      <c r="N135">
        <f t="shared" ref="N135" si="168">AVERAGE(H129:H135)</f>
        <v>394.85714285714283</v>
      </c>
      <c r="O135">
        <f t="shared" ref="O135" si="169">AVERAGE(I129:I135)</f>
        <v>191</v>
      </c>
      <c r="P135">
        <f t="shared" ref="P135" si="170">AVERAGE(J129:J135)</f>
        <v>97.142857142857139</v>
      </c>
      <c r="Q135">
        <f t="shared" ref="Q135" si="171">AVERAGE(K129:K135)</f>
        <v>29.285714285714285</v>
      </c>
      <c r="R135">
        <f t="shared" ref="R135" si="172">AVERAGE(L129:L135)</f>
        <v>37.285714285714285</v>
      </c>
      <c r="T135">
        <f t="shared" ref="T135" si="173">N135*100000/655057</f>
        <v>60.278287669186476</v>
      </c>
      <c r="U135">
        <f t="shared" ref="U135" si="174">O135*100000/401190</f>
        <v>47.608365113786483</v>
      </c>
      <c r="V135">
        <f t="shared" ref="V135" si="175">P135*100000/110198</f>
        <v>88.15301288848903</v>
      </c>
      <c r="W135">
        <f t="shared" ref="W135" si="176">Q135*100000/36957</f>
        <v>79.242671985589439</v>
      </c>
      <c r="X135">
        <f t="shared" ref="X135" si="177">R135*100000/50299</f>
        <v>74.128142280590637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E62E-CA5D-42B9-BB44-3AD7317A1E70}">
  <dimension ref="B1:H83"/>
  <sheetViews>
    <sheetView workbookViewId="0">
      <selection activeCell="H7" sqref="H7:H83"/>
    </sheetView>
  </sheetViews>
  <sheetFormatPr defaultRowHeight="14.4" x14ac:dyDescent="0.3"/>
  <cols>
    <col min="4" max="4" width="10.5546875" customWidth="1"/>
  </cols>
  <sheetData>
    <row r="1" spans="2:8" x14ac:dyDescent="0.3">
      <c r="B1">
        <v>9</v>
      </c>
      <c r="C1">
        <v>67</v>
      </c>
      <c r="D1" s="1">
        <v>44019</v>
      </c>
      <c r="E1">
        <v>107</v>
      </c>
    </row>
    <row r="2" spans="2:8" x14ac:dyDescent="0.3">
      <c r="B2">
        <v>9</v>
      </c>
      <c r="C2">
        <v>68</v>
      </c>
      <c r="D2" s="1">
        <v>44020</v>
      </c>
      <c r="E2">
        <v>112</v>
      </c>
      <c r="F2">
        <f t="shared" ref="F2:F65" si="0">E2-E1</f>
        <v>5</v>
      </c>
    </row>
    <row r="3" spans="2:8" x14ac:dyDescent="0.3">
      <c r="B3">
        <v>10</v>
      </c>
      <c r="C3">
        <v>73</v>
      </c>
      <c r="D3" s="1">
        <v>44021</v>
      </c>
      <c r="E3">
        <v>124</v>
      </c>
      <c r="F3">
        <f t="shared" si="0"/>
        <v>12</v>
      </c>
    </row>
    <row r="4" spans="2:8" x14ac:dyDescent="0.3">
      <c r="B4">
        <v>11</v>
      </c>
      <c r="C4">
        <v>74</v>
      </c>
      <c r="D4" s="1">
        <v>44022</v>
      </c>
      <c r="E4">
        <v>131</v>
      </c>
      <c r="F4">
        <f t="shared" si="0"/>
        <v>7</v>
      </c>
    </row>
    <row r="5" spans="2:8" x14ac:dyDescent="0.3">
      <c r="B5">
        <v>11</v>
      </c>
      <c r="C5">
        <v>78</v>
      </c>
      <c r="D5" s="1">
        <v>44023</v>
      </c>
      <c r="E5">
        <v>140</v>
      </c>
      <c r="F5">
        <f t="shared" si="0"/>
        <v>9</v>
      </c>
    </row>
    <row r="6" spans="2:8" x14ac:dyDescent="0.3">
      <c r="B6">
        <v>11</v>
      </c>
      <c r="C6">
        <v>80</v>
      </c>
      <c r="D6" s="1">
        <v>44024</v>
      </c>
      <c r="E6">
        <v>143</v>
      </c>
      <c r="F6">
        <f t="shared" si="0"/>
        <v>3</v>
      </c>
    </row>
    <row r="7" spans="2:8" x14ac:dyDescent="0.3">
      <c r="B7">
        <v>11</v>
      </c>
      <c r="C7">
        <v>81</v>
      </c>
      <c r="D7" s="1">
        <v>44025</v>
      </c>
      <c r="E7">
        <v>147</v>
      </c>
      <c r="F7">
        <f t="shared" si="0"/>
        <v>4</v>
      </c>
      <c r="G7">
        <f t="shared" ref="G7:G70" si="1">AVERAGE(F1:F7)</f>
        <v>6.666666666666667</v>
      </c>
      <c r="H7">
        <f>G7*100000/39233</f>
        <v>16.992497812215909</v>
      </c>
    </row>
    <row r="8" spans="2:8" x14ac:dyDescent="0.3">
      <c r="B8">
        <v>11</v>
      </c>
      <c r="C8">
        <v>90</v>
      </c>
      <c r="D8" s="1">
        <v>44026</v>
      </c>
      <c r="E8">
        <v>158</v>
      </c>
      <c r="F8">
        <f t="shared" si="0"/>
        <v>11</v>
      </c>
      <c r="G8">
        <f t="shared" si="1"/>
        <v>7.2857142857142856</v>
      </c>
      <c r="H8">
        <f t="shared" ref="H8:H71" si="2">G8*100000/39233</f>
        <v>18.570372609064524</v>
      </c>
    </row>
    <row r="9" spans="2:8" x14ac:dyDescent="0.3">
      <c r="B9">
        <v>11</v>
      </c>
      <c r="C9">
        <v>101</v>
      </c>
      <c r="D9" s="1">
        <v>44028</v>
      </c>
      <c r="E9">
        <v>168</v>
      </c>
      <c r="F9">
        <f>E9-E8</f>
        <v>10</v>
      </c>
      <c r="G9">
        <f t="shared" si="1"/>
        <v>8</v>
      </c>
      <c r="H9">
        <f t="shared" si="2"/>
        <v>20.390997374659086</v>
      </c>
    </row>
    <row r="10" spans="2:8" x14ac:dyDescent="0.3">
      <c r="B10">
        <v>11</v>
      </c>
      <c r="C10">
        <v>107</v>
      </c>
      <c r="D10" s="1">
        <v>44029</v>
      </c>
      <c r="E10">
        <v>176</v>
      </c>
      <c r="F10">
        <f t="shared" si="0"/>
        <v>8</v>
      </c>
      <c r="G10">
        <f t="shared" si="1"/>
        <v>7.4285714285714288</v>
      </c>
      <c r="H10">
        <f t="shared" si="2"/>
        <v>18.934497562183438</v>
      </c>
    </row>
    <row r="11" spans="2:8" x14ac:dyDescent="0.3">
      <c r="B11">
        <v>11</v>
      </c>
      <c r="C11">
        <v>111</v>
      </c>
      <c r="D11" s="1">
        <v>44030</v>
      </c>
      <c r="E11">
        <v>179</v>
      </c>
      <c r="F11">
        <f t="shared" si="0"/>
        <v>3</v>
      </c>
      <c r="G11">
        <f t="shared" si="1"/>
        <v>6.8571428571428568</v>
      </c>
      <c r="H11">
        <f t="shared" si="2"/>
        <v>17.477997749707789</v>
      </c>
    </row>
    <row r="12" spans="2:8" x14ac:dyDescent="0.3">
      <c r="B12">
        <v>11</v>
      </c>
      <c r="C12">
        <v>114</v>
      </c>
      <c r="D12" s="1">
        <v>44031</v>
      </c>
      <c r="E12">
        <v>179</v>
      </c>
      <c r="F12">
        <f t="shared" si="0"/>
        <v>0</v>
      </c>
      <c r="G12">
        <f t="shared" si="1"/>
        <v>5.5714285714285712</v>
      </c>
      <c r="H12">
        <f t="shared" si="2"/>
        <v>14.20087317163758</v>
      </c>
    </row>
    <row r="13" spans="2:8" x14ac:dyDescent="0.3">
      <c r="B13">
        <v>11</v>
      </c>
      <c r="C13">
        <v>116</v>
      </c>
      <c r="D13" s="1">
        <v>44032</v>
      </c>
      <c r="E13">
        <v>180</v>
      </c>
      <c r="F13">
        <f t="shared" si="0"/>
        <v>1</v>
      </c>
      <c r="G13">
        <f t="shared" si="1"/>
        <v>5.2857142857142856</v>
      </c>
      <c r="H13">
        <f t="shared" si="2"/>
        <v>13.472623265399754</v>
      </c>
    </row>
    <row r="14" spans="2:8" x14ac:dyDescent="0.3">
      <c r="B14">
        <v>11</v>
      </c>
      <c r="C14">
        <v>123</v>
      </c>
      <c r="D14" s="1">
        <v>44033</v>
      </c>
      <c r="E14">
        <v>203</v>
      </c>
      <c r="F14">
        <f t="shared" si="0"/>
        <v>23</v>
      </c>
      <c r="G14">
        <f t="shared" si="1"/>
        <v>8</v>
      </c>
      <c r="H14">
        <f t="shared" si="2"/>
        <v>20.390997374659086</v>
      </c>
    </row>
    <row r="15" spans="2:8" x14ac:dyDescent="0.3">
      <c r="B15">
        <v>12</v>
      </c>
      <c r="C15">
        <v>135</v>
      </c>
      <c r="D15" s="1">
        <v>44034</v>
      </c>
      <c r="E15">
        <v>210</v>
      </c>
      <c r="F15">
        <f t="shared" si="0"/>
        <v>7</v>
      </c>
      <c r="G15">
        <f t="shared" si="1"/>
        <v>7.4285714285714288</v>
      </c>
      <c r="H15">
        <f t="shared" si="2"/>
        <v>18.934497562183438</v>
      </c>
    </row>
    <row r="16" spans="2:8" x14ac:dyDescent="0.3">
      <c r="B16">
        <v>12</v>
      </c>
      <c r="C16">
        <v>140</v>
      </c>
      <c r="D16" s="1">
        <v>44036</v>
      </c>
      <c r="E16">
        <v>218</v>
      </c>
      <c r="F16">
        <f t="shared" si="0"/>
        <v>8</v>
      </c>
      <c r="G16">
        <f t="shared" si="1"/>
        <v>7.1428571428571432</v>
      </c>
      <c r="H16">
        <f t="shared" si="2"/>
        <v>18.206247655945614</v>
      </c>
    </row>
    <row r="17" spans="2:8" x14ac:dyDescent="0.3">
      <c r="B17">
        <v>12</v>
      </c>
      <c r="C17">
        <v>147</v>
      </c>
      <c r="D17" s="1">
        <v>44038</v>
      </c>
      <c r="E17">
        <v>242</v>
      </c>
      <c r="F17">
        <f t="shared" si="0"/>
        <v>24</v>
      </c>
      <c r="G17">
        <f t="shared" si="1"/>
        <v>9.4285714285714288</v>
      </c>
      <c r="H17">
        <f t="shared" si="2"/>
        <v>24.032246905848211</v>
      </c>
    </row>
    <row r="18" spans="2:8" x14ac:dyDescent="0.3">
      <c r="B18">
        <v>12</v>
      </c>
      <c r="C18">
        <v>156</v>
      </c>
      <c r="D18" s="1">
        <v>44039</v>
      </c>
      <c r="E18">
        <v>258</v>
      </c>
      <c r="F18">
        <f t="shared" si="0"/>
        <v>16</v>
      </c>
      <c r="G18">
        <f t="shared" si="1"/>
        <v>11.285714285714286</v>
      </c>
      <c r="H18">
        <f t="shared" si="2"/>
        <v>28.765871296394071</v>
      </c>
    </row>
    <row r="19" spans="2:8" x14ac:dyDescent="0.3">
      <c r="B19">
        <v>12</v>
      </c>
      <c r="C19">
        <v>164</v>
      </c>
      <c r="D19" s="1">
        <v>44040</v>
      </c>
      <c r="E19">
        <v>273</v>
      </c>
      <c r="F19">
        <f t="shared" si="0"/>
        <v>15</v>
      </c>
      <c r="G19">
        <f t="shared" si="1"/>
        <v>13.428571428571429</v>
      </c>
      <c r="H19">
        <f t="shared" si="2"/>
        <v>34.227745593177758</v>
      </c>
    </row>
    <row r="20" spans="2:8" x14ac:dyDescent="0.3">
      <c r="B20">
        <v>12</v>
      </c>
      <c r="C20">
        <v>183</v>
      </c>
      <c r="D20" s="1">
        <v>44042</v>
      </c>
      <c r="E20">
        <v>299</v>
      </c>
      <c r="F20">
        <f t="shared" si="0"/>
        <v>26</v>
      </c>
      <c r="G20">
        <f t="shared" si="1"/>
        <v>17</v>
      </c>
      <c r="H20">
        <f t="shared" si="2"/>
        <v>43.33086942115056</v>
      </c>
    </row>
    <row r="21" spans="2:8" x14ac:dyDescent="0.3">
      <c r="B21">
        <v>12</v>
      </c>
      <c r="C21">
        <v>203</v>
      </c>
      <c r="D21" s="1">
        <v>44044</v>
      </c>
      <c r="E21">
        <v>315</v>
      </c>
      <c r="F21">
        <f t="shared" si="0"/>
        <v>16</v>
      </c>
      <c r="G21">
        <f t="shared" si="1"/>
        <v>16</v>
      </c>
      <c r="H21">
        <f t="shared" si="2"/>
        <v>40.781994749318173</v>
      </c>
    </row>
    <row r="22" spans="2:8" x14ac:dyDescent="0.3">
      <c r="B22">
        <v>12</v>
      </c>
      <c r="C22">
        <v>207</v>
      </c>
      <c r="D22" s="1">
        <v>44045</v>
      </c>
      <c r="E22">
        <v>317</v>
      </c>
      <c r="F22">
        <f t="shared" si="0"/>
        <v>2</v>
      </c>
      <c r="G22">
        <f t="shared" si="1"/>
        <v>15.285714285714286</v>
      </c>
      <c r="H22">
        <f t="shared" si="2"/>
        <v>38.961369983723614</v>
      </c>
    </row>
    <row r="23" spans="2:8" x14ac:dyDescent="0.3">
      <c r="B23">
        <v>12</v>
      </c>
      <c r="C23">
        <v>208</v>
      </c>
      <c r="D23" s="1">
        <v>44046</v>
      </c>
      <c r="E23">
        <v>321</v>
      </c>
      <c r="F23">
        <f t="shared" si="0"/>
        <v>4</v>
      </c>
      <c r="G23">
        <f t="shared" si="1"/>
        <v>14.714285714285714</v>
      </c>
      <c r="H23">
        <f t="shared" si="2"/>
        <v>37.504870171247966</v>
      </c>
    </row>
    <row r="24" spans="2:8" x14ac:dyDescent="0.3">
      <c r="B24">
        <v>12</v>
      </c>
      <c r="C24">
        <v>218</v>
      </c>
      <c r="D24" s="1">
        <v>44047</v>
      </c>
      <c r="E24">
        <v>329</v>
      </c>
      <c r="F24">
        <f t="shared" si="0"/>
        <v>8</v>
      </c>
      <c r="G24">
        <f t="shared" si="1"/>
        <v>12.428571428571429</v>
      </c>
      <c r="H24">
        <f t="shared" si="2"/>
        <v>31.678870921345371</v>
      </c>
    </row>
    <row r="25" spans="2:8" x14ac:dyDescent="0.3">
      <c r="B25">
        <v>12</v>
      </c>
      <c r="C25">
        <v>226</v>
      </c>
      <c r="D25" s="1">
        <v>44048</v>
      </c>
      <c r="E25">
        <v>341</v>
      </c>
      <c r="F25">
        <f t="shared" si="0"/>
        <v>12</v>
      </c>
      <c r="G25">
        <f t="shared" si="1"/>
        <v>11.857142857142858</v>
      </c>
      <c r="H25">
        <f t="shared" si="2"/>
        <v>30.222371108869719</v>
      </c>
    </row>
    <row r="26" spans="2:8" x14ac:dyDescent="0.3">
      <c r="B26">
        <v>12</v>
      </c>
      <c r="C26">
        <v>236</v>
      </c>
      <c r="D26" s="1">
        <v>44049</v>
      </c>
      <c r="E26">
        <v>347</v>
      </c>
      <c r="F26">
        <f t="shared" si="0"/>
        <v>6</v>
      </c>
      <c r="G26">
        <f t="shared" si="1"/>
        <v>10.571428571428571</v>
      </c>
      <c r="H26">
        <f t="shared" si="2"/>
        <v>26.945246530799508</v>
      </c>
    </row>
    <row r="27" spans="2:8" x14ac:dyDescent="0.3">
      <c r="B27">
        <v>12</v>
      </c>
      <c r="C27">
        <v>243</v>
      </c>
      <c r="D27" s="1">
        <v>44050</v>
      </c>
      <c r="E27">
        <v>350</v>
      </c>
      <c r="F27">
        <f t="shared" si="0"/>
        <v>3</v>
      </c>
      <c r="G27">
        <f t="shared" si="1"/>
        <v>7.2857142857142856</v>
      </c>
      <c r="H27">
        <f t="shared" si="2"/>
        <v>18.570372609064524</v>
      </c>
    </row>
    <row r="28" spans="2:8" x14ac:dyDescent="0.3">
      <c r="B28">
        <v>12</v>
      </c>
      <c r="C28">
        <v>247</v>
      </c>
      <c r="D28" s="1">
        <v>44051</v>
      </c>
      <c r="E28">
        <v>354</v>
      </c>
      <c r="F28">
        <f t="shared" si="0"/>
        <v>4</v>
      </c>
      <c r="G28">
        <f t="shared" si="1"/>
        <v>5.5714285714285712</v>
      </c>
      <c r="H28">
        <f t="shared" si="2"/>
        <v>14.20087317163758</v>
      </c>
    </row>
    <row r="29" spans="2:8" x14ac:dyDescent="0.3">
      <c r="B29">
        <v>12</v>
      </c>
      <c r="C29">
        <v>255</v>
      </c>
      <c r="D29" s="1">
        <v>44052</v>
      </c>
      <c r="E29">
        <v>354</v>
      </c>
      <c r="F29">
        <f t="shared" si="0"/>
        <v>0</v>
      </c>
      <c r="G29">
        <f t="shared" si="1"/>
        <v>5.2857142857142856</v>
      </c>
      <c r="H29">
        <f t="shared" si="2"/>
        <v>13.472623265399754</v>
      </c>
    </row>
    <row r="30" spans="2:8" x14ac:dyDescent="0.3">
      <c r="B30">
        <v>12</v>
      </c>
      <c r="C30">
        <v>258</v>
      </c>
      <c r="D30" s="1">
        <v>44053</v>
      </c>
      <c r="E30">
        <v>355</v>
      </c>
      <c r="F30">
        <f t="shared" si="0"/>
        <v>1</v>
      </c>
      <c r="G30">
        <f t="shared" si="1"/>
        <v>4.8571428571428568</v>
      </c>
      <c r="H30">
        <f t="shared" si="2"/>
        <v>12.380248406043016</v>
      </c>
    </row>
    <row r="31" spans="2:8" x14ac:dyDescent="0.3">
      <c r="B31">
        <v>12</v>
      </c>
      <c r="C31">
        <v>270</v>
      </c>
      <c r="D31" s="1">
        <v>44054</v>
      </c>
      <c r="E31">
        <v>360</v>
      </c>
      <c r="F31">
        <f t="shared" si="0"/>
        <v>5</v>
      </c>
      <c r="G31">
        <f t="shared" si="1"/>
        <v>4.4285714285714288</v>
      </c>
      <c r="H31">
        <f t="shared" si="2"/>
        <v>11.287873546686281</v>
      </c>
    </row>
    <row r="32" spans="2:8" x14ac:dyDescent="0.3">
      <c r="B32">
        <v>12</v>
      </c>
      <c r="C32">
        <v>280</v>
      </c>
      <c r="D32" s="1">
        <v>44055</v>
      </c>
      <c r="E32">
        <v>367</v>
      </c>
      <c r="F32">
        <f t="shared" si="0"/>
        <v>7</v>
      </c>
      <c r="G32">
        <f t="shared" si="1"/>
        <v>3.7142857142857144</v>
      </c>
      <c r="H32">
        <f t="shared" si="2"/>
        <v>9.467248781091719</v>
      </c>
    </row>
    <row r="33" spans="2:8" x14ac:dyDescent="0.3">
      <c r="B33">
        <v>12</v>
      </c>
      <c r="C33">
        <v>289</v>
      </c>
      <c r="D33" s="1">
        <v>44056</v>
      </c>
      <c r="E33">
        <v>371</v>
      </c>
      <c r="F33">
        <f t="shared" si="0"/>
        <v>4</v>
      </c>
      <c r="G33">
        <f t="shared" si="1"/>
        <v>3.4285714285714284</v>
      </c>
      <c r="H33">
        <f t="shared" si="2"/>
        <v>8.7389988748538947</v>
      </c>
    </row>
    <row r="34" spans="2:8" x14ac:dyDescent="0.3">
      <c r="B34">
        <v>12</v>
      </c>
      <c r="C34">
        <v>295</v>
      </c>
      <c r="D34" s="1">
        <v>44057</v>
      </c>
      <c r="E34">
        <v>375</v>
      </c>
      <c r="F34">
        <f t="shared" si="0"/>
        <v>4</v>
      </c>
      <c r="G34">
        <f t="shared" si="1"/>
        <v>3.5714285714285716</v>
      </c>
      <c r="H34">
        <f t="shared" si="2"/>
        <v>9.1031238279728068</v>
      </c>
    </row>
    <row r="35" spans="2:8" x14ac:dyDescent="0.3">
      <c r="B35">
        <v>12</v>
      </c>
      <c r="C35">
        <v>304</v>
      </c>
      <c r="D35" s="1">
        <v>44059</v>
      </c>
      <c r="E35">
        <v>388</v>
      </c>
      <c r="F35">
        <f t="shared" si="0"/>
        <v>13</v>
      </c>
      <c r="G35">
        <f t="shared" si="1"/>
        <v>4.8571428571428568</v>
      </c>
      <c r="H35">
        <f t="shared" si="2"/>
        <v>12.380248406043016</v>
      </c>
    </row>
    <row r="36" spans="2:8" x14ac:dyDescent="0.3">
      <c r="B36">
        <v>12</v>
      </c>
      <c r="C36">
        <v>304</v>
      </c>
      <c r="D36" s="1">
        <v>44060</v>
      </c>
      <c r="E36">
        <v>392</v>
      </c>
      <c r="F36">
        <f t="shared" si="0"/>
        <v>4</v>
      </c>
      <c r="G36">
        <f t="shared" si="1"/>
        <v>5.4285714285714288</v>
      </c>
      <c r="H36">
        <f t="shared" si="2"/>
        <v>13.836748218518666</v>
      </c>
    </row>
    <row r="37" spans="2:8" x14ac:dyDescent="0.3">
      <c r="B37">
        <v>12</v>
      </c>
      <c r="C37">
        <v>310</v>
      </c>
      <c r="D37" s="1">
        <v>44061</v>
      </c>
      <c r="E37">
        <v>400</v>
      </c>
      <c r="F37">
        <f t="shared" si="0"/>
        <v>8</v>
      </c>
      <c r="G37">
        <f t="shared" si="1"/>
        <v>6.4285714285714288</v>
      </c>
      <c r="H37">
        <f t="shared" si="2"/>
        <v>16.385622890351051</v>
      </c>
    </row>
    <row r="38" spans="2:8" x14ac:dyDescent="0.3">
      <c r="B38">
        <v>12</v>
      </c>
      <c r="C38">
        <v>319</v>
      </c>
      <c r="D38" s="1">
        <v>44063</v>
      </c>
      <c r="E38">
        <v>410</v>
      </c>
      <c r="F38">
        <f t="shared" si="0"/>
        <v>10</v>
      </c>
      <c r="G38">
        <f t="shared" si="1"/>
        <v>7.1428571428571432</v>
      </c>
      <c r="H38">
        <f t="shared" si="2"/>
        <v>18.206247655945614</v>
      </c>
    </row>
    <row r="39" spans="2:8" x14ac:dyDescent="0.3">
      <c r="B39">
        <v>12</v>
      </c>
      <c r="C39">
        <v>320</v>
      </c>
      <c r="D39" s="1">
        <v>44064</v>
      </c>
      <c r="E39">
        <v>416</v>
      </c>
      <c r="F39">
        <f t="shared" si="0"/>
        <v>6</v>
      </c>
      <c r="G39">
        <f t="shared" si="1"/>
        <v>7</v>
      </c>
      <c r="H39">
        <f t="shared" si="2"/>
        <v>17.842122702826703</v>
      </c>
    </row>
    <row r="40" spans="2:8" x14ac:dyDescent="0.3">
      <c r="B40">
        <v>12</v>
      </c>
      <c r="C40">
        <v>322</v>
      </c>
      <c r="D40" s="1">
        <v>44065</v>
      </c>
      <c r="E40">
        <v>427</v>
      </c>
      <c r="F40">
        <f t="shared" si="0"/>
        <v>11</v>
      </c>
      <c r="G40">
        <f t="shared" si="1"/>
        <v>8</v>
      </c>
      <c r="H40">
        <f t="shared" si="2"/>
        <v>20.390997374659086</v>
      </c>
    </row>
    <row r="41" spans="2:8" x14ac:dyDescent="0.3">
      <c r="B41">
        <v>12</v>
      </c>
      <c r="C41">
        <v>322</v>
      </c>
      <c r="D41" s="1">
        <v>44066</v>
      </c>
      <c r="E41">
        <v>426</v>
      </c>
      <c r="F41">
        <f t="shared" si="0"/>
        <v>-1</v>
      </c>
      <c r="G41">
        <f t="shared" si="1"/>
        <v>7.2857142857142856</v>
      </c>
      <c r="H41">
        <f t="shared" si="2"/>
        <v>18.570372609064524</v>
      </c>
    </row>
    <row r="42" spans="2:8" x14ac:dyDescent="0.3">
      <c r="B42">
        <v>12</v>
      </c>
      <c r="C42">
        <v>328</v>
      </c>
      <c r="D42" s="1">
        <v>44067</v>
      </c>
      <c r="E42">
        <v>427</v>
      </c>
      <c r="F42">
        <f t="shared" si="0"/>
        <v>1</v>
      </c>
      <c r="G42">
        <f t="shared" si="1"/>
        <v>5.5714285714285712</v>
      </c>
      <c r="H42">
        <f t="shared" si="2"/>
        <v>14.20087317163758</v>
      </c>
    </row>
    <row r="43" spans="2:8" x14ac:dyDescent="0.3">
      <c r="B43">
        <v>12</v>
      </c>
      <c r="C43">
        <v>334</v>
      </c>
      <c r="D43" s="1">
        <v>44068</v>
      </c>
      <c r="E43">
        <v>434</v>
      </c>
      <c r="F43">
        <f t="shared" si="0"/>
        <v>7</v>
      </c>
      <c r="G43">
        <f t="shared" si="1"/>
        <v>6</v>
      </c>
      <c r="H43">
        <f t="shared" si="2"/>
        <v>15.293248030994317</v>
      </c>
    </row>
    <row r="44" spans="2:8" x14ac:dyDescent="0.3">
      <c r="B44">
        <v>12</v>
      </c>
      <c r="C44">
        <v>349</v>
      </c>
      <c r="D44" s="1">
        <v>44070</v>
      </c>
      <c r="E44">
        <v>444</v>
      </c>
      <c r="F44">
        <f t="shared" si="0"/>
        <v>10</v>
      </c>
      <c r="G44">
        <f t="shared" si="1"/>
        <v>6.2857142857142856</v>
      </c>
      <c r="H44">
        <f t="shared" si="2"/>
        <v>16.021497937232141</v>
      </c>
    </row>
    <row r="45" spans="2:8" x14ac:dyDescent="0.3">
      <c r="B45">
        <v>12</v>
      </c>
      <c r="C45">
        <v>351</v>
      </c>
      <c r="D45" s="1">
        <v>44071</v>
      </c>
      <c r="E45">
        <v>454</v>
      </c>
      <c r="F45">
        <f t="shared" si="0"/>
        <v>10</v>
      </c>
      <c r="G45">
        <f t="shared" si="1"/>
        <v>6.2857142857142856</v>
      </c>
      <c r="H45">
        <f t="shared" si="2"/>
        <v>16.021497937232141</v>
      </c>
    </row>
    <row r="46" spans="2:8" x14ac:dyDescent="0.3">
      <c r="B46">
        <v>12</v>
      </c>
      <c r="C46">
        <v>356</v>
      </c>
      <c r="D46" s="1">
        <v>44072</v>
      </c>
      <c r="E46">
        <v>462</v>
      </c>
      <c r="F46">
        <f t="shared" si="0"/>
        <v>8</v>
      </c>
      <c r="G46">
        <f t="shared" si="1"/>
        <v>6.5714285714285712</v>
      </c>
      <c r="H46">
        <f t="shared" si="2"/>
        <v>16.749747843469965</v>
      </c>
    </row>
    <row r="47" spans="2:8" x14ac:dyDescent="0.3">
      <c r="B47">
        <v>12</v>
      </c>
      <c r="C47">
        <v>359</v>
      </c>
      <c r="D47" s="1">
        <v>44073</v>
      </c>
      <c r="E47">
        <v>467</v>
      </c>
      <c r="F47">
        <f t="shared" si="0"/>
        <v>5</v>
      </c>
      <c r="G47">
        <f t="shared" si="1"/>
        <v>5.7142857142857144</v>
      </c>
      <c r="H47">
        <f t="shared" si="2"/>
        <v>14.564998124756492</v>
      </c>
    </row>
    <row r="48" spans="2:8" x14ac:dyDescent="0.3">
      <c r="B48">
        <v>12</v>
      </c>
      <c r="C48">
        <v>360</v>
      </c>
      <c r="D48" s="1">
        <v>44074</v>
      </c>
      <c r="E48">
        <v>469</v>
      </c>
      <c r="F48">
        <f t="shared" si="0"/>
        <v>2</v>
      </c>
      <c r="G48">
        <f t="shared" si="1"/>
        <v>6.1428571428571432</v>
      </c>
      <c r="H48">
        <f t="shared" si="2"/>
        <v>15.657372984113229</v>
      </c>
    </row>
    <row r="49" spans="2:8" x14ac:dyDescent="0.3">
      <c r="B49">
        <v>12</v>
      </c>
      <c r="C49">
        <v>367</v>
      </c>
      <c r="D49" s="1">
        <v>44075</v>
      </c>
      <c r="E49">
        <v>481</v>
      </c>
      <c r="F49">
        <f t="shared" si="0"/>
        <v>12</v>
      </c>
      <c r="G49">
        <f t="shared" si="1"/>
        <v>7.7142857142857144</v>
      </c>
      <c r="H49">
        <f t="shared" si="2"/>
        <v>19.662747468421266</v>
      </c>
    </row>
    <row r="50" spans="2:8" x14ac:dyDescent="0.3">
      <c r="B50">
        <v>12</v>
      </c>
      <c r="C50">
        <v>370</v>
      </c>
      <c r="D50" s="1">
        <v>44076</v>
      </c>
      <c r="E50">
        <v>489</v>
      </c>
      <c r="F50">
        <f t="shared" si="0"/>
        <v>8</v>
      </c>
      <c r="G50">
        <f t="shared" si="1"/>
        <v>7.8571428571428568</v>
      </c>
      <c r="H50">
        <f t="shared" si="2"/>
        <v>20.026872421540176</v>
      </c>
    </row>
    <row r="51" spans="2:8" x14ac:dyDescent="0.3">
      <c r="B51">
        <v>12</v>
      </c>
      <c r="C51">
        <v>377</v>
      </c>
      <c r="D51" s="1">
        <v>44077</v>
      </c>
      <c r="E51">
        <v>493</v>
      </c>
      <c r="F51">
        <f t="shared" si="0"/>
        <v>4</v>
      </c>
      <c r="G51">
        <f t="shared" si="1"/>
        <v>7</v>
      </c>
      <c r="H51">
        <f t="shared" si="2"/>
        <v>17.842122702826703</v>
      </c>
    </row>
    <row r="52" spans="2:8" x14ac:dyDescent="0.3">
      <c r="B52">
        <v>12</v>
      </c>
      <c r="C52">
        <v>393</v>
      </c>
      <c r="D52" s="1">
        <v>44079</v>
      </c>
      <c r="E52">
        <v>506</v>
      </c>
      <c r="F52">
        <f t="shared" si="0"/>
        <v>13</v>
      </c>
      <c r="G52">
        <f t="shared" si="1"/>
        <v>7.4285714285714288</v>
      </c>
      <c r="H52">
        <f t="shared" si="2"/>
        <v>18.934497562183438</v>
      </c>
    </row>
    <row r="53" spans="2:8" x14ac:dyDescent="0.3">
      <c r="B53">
        <v>12</v>
      </c>
      <c r="C53">
        <v>396</v>
      </c>
      <c r="D53" s="1">
        <v>44080</v>
      </c>
      <c r="E53">
        <v>515</v>
      </c>
      <c r="F53">
        <f t="shared" si="0"/>
        <v>9</v>
      </c>
      <c r="G53">
        <f t="shared" si="1"/>
        <v>7.5714285714285712</v>
      </c>
      <c r="H53">
        <f t="shared" si="2"/>
        <v>19.298622515302352</v>
      </c>
    </row>
    <row r="54" spans="2:8" x14ac:dyDescent="0.3">
      <c r="B54">
        <v>12</v>
      </c>
      <c r="C54">
        <v>401</v>
      </c>
      <c r="D54" s="1">
        <v>44081</v>
      </c>
      <c r="E54">
        <v>522</v>
      </c>
      <c r="F54">
        <f t="shared" si="0"/>
        <v>7</v>
      </c>
      <c r="G54">
        <f t="shared" si="1"/>
        <v>7.8571428571428568</v>
      </c>
      <c r="H54">
        <f t="shared" si="2"/>
        <v>20.026872421540176</v>
      </c>
    </row>
    <row r="55" spans="2:8" x14ac:dyDescent="0.3">
      <c r="B55">
        <v>12</v>
      </c>
      <c r="C55">
        <v>406</v>
      </c>
      <c r="D55" s="1">
        <v>44082</v>
      </c>
      <c r="E55">
        <v>526</v>
      </c>
      <c r="F55">
        <f t="shared" si="0"/>
        <v>4</v>
      </c>
      <c r="G55">
        <f t="shared" si="1"/>
        <v>8.1428571428571423</v>
      </c>
      <c r="H55">
        <f t="shared" si="2"/>
        <v>20.755122327777997</v>
      </c>
    </row>
    <row r="56" spans="2:8" x14ac:dyDescent="0.3">
      <c r="B56">
        <v>12</v>
      </c>
      <c r="C56">
        <v>414</v>
      </c>
      <c r="D56" s="1">
        <v>44083</v>
      </c>
      <c r="E56">
        <v>531</v>
      </c>
      <c r="F56">
        <f t="shared" si="0"/>
        <v>5</v>
      </c>
      <c r="G56">
        <f t="shared" si="1"/>
        <v>7.1428571428571432</v>
      </c>
      <c r="H56">
        <f t="shared" si="2"/>
        <v>18.206247655945614</v>
      </c>
    </row>
    <row r="57" spans="2:8" x14ac:dyDescent="0.3">
      <c r="B57">
        <v>12</v>
      </c>
      <c r="C57">
        <v>419</v>
      </c>
      <c r="D57" s="1">
        <v>44084</v>
      </c>
      <c r="E57">
        <v>539</v>
      </c>
      <c r="F57">
        <f t="shared" si="0"/>
        <v>8</v>
      </c>
      <c r="G57">
        <f t="shared" si="1"/>
        <v>7.1428571428571432</v>
      </c>
      <c r="H57">
        <f t="shared" si="2"/>
        <v>18.206247655945614</v>
      </c>
    </row>
    <row r="58" spans="2:8" x14ac:dyDescent="0.3">
      <c r="B58">
        <v>12</v>
      </c>
      <c r="C58">
        <v>426</v>
      </c>
      <c r="D58" s="1">
        <v>44085</v>
      </c>
      <c r="E58">
        <v>555</v>
      </c>
      <c r="F58">
        <f t="shared" si="0"/>
        <v>16</v>
      </c>
      <c r="G58">
        <f t="shared" si="1"/>
        <v>8.8571428571428577</v>
      </c>
      <c r="H58">
        <f t="shared" si="2"/>
        <v>22.575747093372563</v>
      </c>
    </row>
    <row r="59" spans="2:8" x14ac:dyDescent="0.3">
      <c r="B59">
        <v>12</v>
      </c>
      <c r="C59">
        <v>431</v>
      </c>
      <c r="D59" s="1">
        <v>44086</v>
      </c>
      <c r="E59">
        <v>570</v>
      </c>
      <c r="F59">
        <f t="shared" si="0"/>
        <v>15</v>
      </c>
      <c r="G59">
        <f t="shared" si="1"/>
        <v>9.1428571428571423</v>
      </c>
      <c r="H59">
        <f t="shared" si="2"/>
        <v>23.303996999610384</v>
      </c>
    </row>
    <row r="60" spans="2:8" x14ac:dyDescent="0.3">
      <c r="B60">
        <v>12</v>
      </c>
      <c r="C60">
        <v>436</v>
      </c>
      <c r="D60" s="1">
        <v>44087</v>
      </c>
      <c r="E60">
        <v>574</v>
      </c>
      <c r="F60">
        <f t="shared" si="0"/>
        <v>4</v>
      </c>
      <c r="G60">
        <f t="shared" si="1"/>
        <v>8.4285714285714288</v>
      </c>
      <c r="H60">
        <f t="shared" si="2"/>
        <v>21.483372234015825</v>
      </c>
    </row>
    <row r="61" spans="2:8" x14ac:dyDescent="0.3">
      <c r="B61">
        <v>12</v>
      </c>
      <c r="C61">
        <v>437</v>
      </c>
      <c r="D61" s="1">
        <v>44088</v>
      </c>
      <c r="E61">
        <v>579</v>
      </c>
      <c r="F61">
        <f t="shared" si="0"/>
        <v>5</v>
      </c>
      <c r="G61">
        <f t="shared" si="1"/>
        <v>8.1428571428571423</v>
      </c>
      <c r="H61">
        <f t="shared" si="2"/>
        <v>20.755122327777997</v>
      </c>
    </row>
    <row r="62" spans="2:8" x14ac:dyDescent="0.3">
      <c r="B62">
        <v>12</v>
      </c>
      <c r="C62">
        <v>442</v>
      </c>
      <c r="D62" s="1">
        <v>44089</v>
      </c>
      <c r="E62">
        <v>593</v>
      </c>
      <c r="F62">
        <f t="shared" si="0"/>
        <v>14</v>
      </c>
      <c r="G62">
        <f t="shared" si="1"/>
        <v>9.5714285714285712</v>
      </c>
      <c r="H62">
        <f t="shared" si="2"/>
        <v>24.396371858967125</v>
      </c>
    </row>
    <row r="63" spans="2:8" x14ac:dyDescent="0.3">
      <c r="B63">
        <v>14</v>
      </c>
      <c r="C63">
        <v>448</v>
      </c>
      <c r="D63" s="1">
        <v>44090</v>
      </c>
      <c r="E63">
        <v>615</v>
      </c>
      <c r="F63">
        <f t="shared" si="0"/>
        <v>22</v>
      </c>
      <c r="G63">
        <f t="shared" si="1"/>
        <v>12</v>
      </c>
      <c r="H63">
        <f t="shared" si="2"/>
        <v>30.586496061988633</v>
      </c>
    </row>
    <row r="64" spans="2:8" x14ac:dyDescent="0.3">
      <c r="B64">
        <v>14</v>
      </c>
      <c r="C64">
        <v>460</v>
      </c>
      <c r="D64" s="1">
        <v>44091</v>
      </c>
      <c r="E64">
        <v>625</v>
      </c>
      <c r="F64">
        <f t="shared" si="0"/>
        <v>10</v>
      </c>
      <c r="G64">
        <f t="shared" si="1"/>
        <v>12.285714285714286</v>
      </c>
      <c r="H64">
        <f t="shared" si="2"/>
        <v>31.314745968226458</v>
      </c>
    </row>
    <row r="65" spans="2:8" x14ac:dyDescent="0.3">
      <c r="B65">
        <v>14</v>
      </c>
      <c r="C65">
        <v>473</v>
      </c>
      <c r="D65" s="1">
        <v>44092</v>
      </c>
      <c r="E65">
        <v>632</v>
      </c>
      <c r="F65">
        <f t="shared" si="0"/>
        <v>7</v>
      </c>
      <c r="G65">
        <f t="shared" si="1"/>
        <v>11</v>
      </c>
      <c r="H65">
        <f t="shared" si="2"/>
        <v>28.037621390156247</v>
      </c>
    </row>
    <row r="66" spans="2:8" x14ac:dyDescent="0.3">
      <c r="B66">
        <v>14</v>
      </c>
      <c r="C66">
        <v>482</v>
      </c>
      <c r="D66" s="1">
        <v>44093</v>
      </c>
      <c r="E66">
        <v>635</v>
      </c>
      <c r="F66">
        <f t="shared" ref="F66:F83" si="3">E66-E65</f>
        <v>3</v>
      </c>
      <c r="G66">
        <f t="shared" si="1"/>
        <v>9.2857142857142865</v>
      </c>
      <c r="H66">
        <f t="shared" si="2"/>
        <v>23.668121952729301</v>
      </c>
    </row>
    <row r="67" spans="2:8" x14ac:dyDescent="0.3">
      <c r="B67">
        <v>14</v>
      </c>
      <c r="C67">
        <v>482</v>
      </c>
      <c r="D67" s="1">
        <v>44094</v>
      </c>
      <c r="E67">
        <v>642</v>
      </c>
      <c r="F67">
        <f t="shared" si="3"/>
        <v>7</v>
      </c>
      <c r="G67">
        <f t="shared" si="1"/>
        <v>9.7142857142857135</v>
      </c>
      <c r="H67">
        <f t="shared" si="2"/>
        <v>24.760496812086032</v>
      </c>
    </row>
    <row r="68" spans="2:8" x14ac:dyDescent="0.3">
      <c r="B68">
        <v>14</v>
      </c>
      <c r="C68">
        <v>487</v>
      </c>
      <c r="D68" s="1">
        <v>44095</v>
      </c>
      <c r="E68">
        <v>649</v>
      </c>
      <c r="F68">
        <f t="shared" si="3"/>
        <v>7</v>
      </c>
      <c r="G68">
        <f t="shared" si="1"/>
        <v>10</v>
      </c>
      <c r="H68">
        <f t="shared" si="2"/>
        <v>25.48874671832386</v>
      </c>
    </row>
    <row r="69" spans="2:8" x14ac:dyDescent="0.3">
      <c r="B69">
        <v>14</v>
      </c>
      <c r="C69">
        <v>486</v>
      </c>
      <c r="D69" s="1">
        <v>44096</v>
      </c>
      <c r="E69">
        <v>669</v>
      </c>
      <c r="F69">
        <f t="shared" si="3"/>
        <v>20</v>
      </c>
      <c r="G69">
        <f t="shared" si="1"/>
        <v>10.857142857142858</v>
      </c>
      <c r="H69">
        <f t="shared" si="2"/>
        <v>27.673496437037333</v>
      </c>
    </row>
    <row r="70" spans="2:8" x14ac:dyDescent="0.3">
      <c r="B70">
        <v>14</v>
      </c>
      <c r="C70">
        <v>493</v>
      </c>
      <c r="D70" s="1">
        <v>44097</v>
      </c>
      <c r="E70">
        <v>672</v>
      </c>
      <c r="F70">
        <f t="shared" si="3"/>
        <v>3</v>
      </c>
      <c r="G70">
        <f t="shared" si="1"/>
        <v>8.1428571428571423</v>
      </c>
      <c r="H70">
        <f t="shared" si="2"/>
        <v>20.755122327777997</v>
      </c>
    </row>
    <row r="71" spans="2:8" x14ac:dyDescent="0.3">
      <c r="B71">
        <v>14</v>
      </c>
      <c r="C71">
        <v>520</v>
      </c>
      <c r="D71" s="1">
        <v>44098</v>
      </c>
      <c r="E71">
        <v>693</v>
      </c>
      <c r="F71">
        <f t="shared" si="3"/>
        <v>21</v>
      </c>
      <c r="G71">
        <f t="shared" ref="G71:G82" si="4">AVERAGE(F65:F71)</f>
        <v>9.7142857142857135</v>
      </c>
      <c r="H71">
        <f t="shared" si="2"/>
        <v>24.760496812086032</v>
      </c>
    </row>
    <row r="72" spans="2:8" x14ac:dyDescent="0.3">
      <c r="B72">
        <v>15</v>
      </c>
      <c r="C72">
        <v>536</v>
      </c>
      <c r="D72" s="1">
        <v>44099</v>
      </c>
      <c r="E72">
        <v>718</v>
      </c>
      <c r="F72">
        <f t="shared" si="3"/>
        <v>25</v>
      </c>
      <c r="G72">
        <f t="shared" si="4"/>
        <v>12.285714285714286</v>
      </c>
      <c r="H72">
        <f t="shared" ref="H72:H83" si="5">G72*100000/39233</f>
        <v>31.314745968226458</v>
      </c>
    </row>
    <row r="73" spans="2:8" x14ac:dyDescent="0.3">
      <c r="B73">
        <v>15</v>
      </c>
      <c r="C73">
        <v>544</v>
      </c>
      <c r="D73" s="1">
        <v>44100</v>
      </c>
      <c r="E73">
        <v>743</v>
      </c>
      <c r="F73">
        <f t="shared" si="3"/>
        <v>25</v>
      </c>
      <c r="G73">
        <f t="shared" si="4"/>
        <v>15.428571428571429</v>
      </c>
      <c r="H73">
        <f t="shared" si="5"/>
        <v>39.325494936842532</v>
      </c>
    </row>
    <row r="74" spans="2:8" x14ac:dyDescent="0.3">
      <c r="B74">
        <v>15</v>
      </c>
      <c r="C74">
        <v>549</v>
      </c>
      <c r="D74" s="1">
        <v>44101</v>
      </c>
      <c r="E74">
        <v>744</v>
      </c>
      <c r="F74">
        <f t="shared" si="3"/>
        <v>1</v>
      </c>
      <c r="G74">
        <f t="shared" si="4"/>
        <v>14.571428571428571</v>
      </c>
      <c r="H74">
        <f t="shared" si="5"/>
        <v>37.140745218129048</v>
      </c>
    </row>
    <row r="75" spans="2:8" x14ac:dyDescent="0.3">
      <c r="B75">
        <v>16</v>
      </c>
      <c r="C75">
        <v>554</v>
      </c>
      <c r="D75" s="1">
        <v>44102</v>
      </c>
      <c r="E75">
        <v>753</v>
      </c>
      <c r="F75">
        <f t="shared" si="3"/>
        <v>9</v>
      </c>
      <c r="G75">
        <f t="shared" si="4"/>
        <v>14.857142857142858</v>
      </c>
      <c r="H75">
        <f t="shared" si="5"/>
        <v>37.868995124366876</v>
      </c>
    </row>
    <row r="76" spans="2:8" x14ac:dyDescent="0.3">
      <c r="B76">
        <v>16</v>
      </c>
      <c r="C76">
        <v>560</v>
      </c>
      <c r="D76" s="1">
        <v>44103</v>
      </c>
      <c r="E76">
        <v>761</v>
      </c>
      <c r="F76">
        <f t="shared" si="3"/>
        <v>8</v>
      </c>
      <c r="G76">
        <f t="shared" si="4"/>
        <v>13.142857142857142</v>
      </c>
      <c r="H76">
        <f t="shared" si="5"/>
        <v>33.49949568693993</v>
      </c>
    </row>
    <row r="77" spans="2:8" x14ac:dyDescent="0.3">
      <c r="B77">
        <v>17</v>
      </c>
      <c r="C77">
        <v>582</v>
      </c>
      <c r="D77" s="1">
        <v>44105</v>
      </c>
      <c r="E77">
        <v>782</v>
      </c>
      <c r="F77">
        <f t="shared" si="3"/>
        <v>21</v>
      </c>
      <c r="G77">
        <f t="shared" si="4"/>
        <v>15.714285714285714</v>
      </c>
      <c r="H77">
        <f t="shared" si="5"/>
        <v>40.053744843080352</v>
      </c>
    </row>
    <row r="78" spans="2:8" x14ac:dyDescent="0.3">
      <c r="B78">
        <v>17</v>
      </c>
      <c r="C78">
        <v>588</v>
      </c>
      <c r="D78" s="1">
        <v>44106</v>
      </c>
      <c r="E78">
        <v>811</v>
      </c>
      <c r="F78">
        <f t="shared" si="3"/>
        <v>29</v>
      </c>
      <c r="G78">
        <f t="shared" si="4"/>
        <v>16.857142857142858</v>
      </c>
      <c r="H78">
        <f t="shared" si="5"/>
        <v>42.966744468031649</v>
      </c>
    </row>
    <row r="79" spans="2:8" x14ac:dyDescent="0.3">
      <c r="B79">
        <v>17</v>
      </c>
      <c r="C79">
        <v>600</v>
      </c>
      <c r="D79" s="1">
        <v>44107</v>
      </c>
      <c r="E79">
        <v>827</v>
      </c>
      <c r="F79">
        <f t="shared" si="3"/>
        <v>16</v>
      </c>
      <c r="G79">
        <f t="shared" si="4"/>
        <v>15.571428571428571</v>
      </c>
      <c r="H79">
        <f t="shared" si="5"/>
        <v>39.689619889961435</v>
      </c>
    </row>
    <row r="80" spans="2:8" x14ac:dyDescent="0.3">
      <c r="B80">
        <v>18</v>
      </c>
      <c r="C80">
        <v>610</v>
      </c>
      <c r="D80" s="1">
        <v>44109</v>
      </c>
      <c r="E80">
        <v>839</v>
      </c>
      <c r="F80">
        <f t="shared" si="3"/>
        <v>12</v>
      </c>
      <c r="G80">
        <f t="shared" si="4"/>
        <v>13.714285714285714</v>
      </c>
      <c r="H80">
        <f t="shared" si="5"/>
        <v>34.955995499415579</v>
      </c>
    </row>
    <row r="81" spans="2:8" x14ac:dyDescent="0.3">
      <c r="B81">
        <v>18</v>
      </c>
      <c r="C81">
        <v>622</v>
      </c>
      <c r="D81" s="1">
        <v>44110</v>
      </c>
      <c r="E81">
        <v>860</v>
      </c>
      <c r="F81">
        <f t="shared" si="3"/>
        <v>21</v>
      </c>
      <c r="G81">
        <f t="shared" si="4"/>
        <v>16.571428571428573</v>
      </c>
      <c r="H81">
        <f t="shared" si="5"/>
        <v>42.238494561793829</v>
      </c>
    </row>
    <row r="82" spans="2:8" x14ac:dyDescent="0.3">
      <c r="B82">
        <v>18</v>
      </c>
      <c r="C82">
        <v>639</v>
      </c>
      <c r="D82" s="1">
        <v>44111</v>
      </c>
      <c r="E82">
        <v>865</v>
      </c>
      <c r="F82">
        <f t="shared" si="3"/>
        <v>5</v>
      </c>
      <c r="G82">
        <f t="shared" si="4"/>
        <v>16</v>
      </c>
      <c r="H82">
        <f t="shared" si="5"/>
        <v>40.781994749318173</v>
      </c>
    </row>
    <row r="83" spans="2:8" x14ac:dyDescent="0.3">
      <c r="B83">
        <v>18</v>
      </c>
      <c r="C83">
        <v>671</v>
      </c>
      <c r="D83" s="1">
        <v>44112</v>
      </c>
      <c r="E83">
        <v>884</v>
      </c>
      <c r="F83">
        <f t="shared" si="3"/>
        <v>19</v>
      </c>
      <c r="G83">
        <f>AVERAGE(F77:F83)</f>
        <v>17.571428571428573</v>
      </c>
      <c r="H83">
        <f t="shared" si="5"/>
        <v>44.787369233626215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E2F8-70EA-489E-A3CC-BFEC1AB0EFBC}">
  <dimension ref="A1:F138"/>
  <sheetViews>
    <sheetView topLeftCell="A22" workbookViewId="0">
      <selection activeCell="G132" sqref="G132"/>
    </sheetView>
  </sheetViews>
  <sheetFormatPr defaultRowHeight="14.4" x14ac:dyDescent="0.3"/>
  <cols>
    <col min="1" max="1" width="12.88671875" customWidth="1"/>
    <col min="3" max="3" width="10.109375" customWidth="1"/>
  </cols>
  <sheetData>
    <row r="1" spans="1:3" x14ac:dyDescent="0.3">
      <c r="A1" t="s">
        <v>4</v>
      </c>
      <c r="B1">
        <v>73135</v>
      </c>
    </row>
    <row r="2" spans="1:3" x14ac:dyDescent="0.3">
      <c r="A2" s="1">
        <v>44019</v>
      </c>
      <c r="B2">
        <v>70</v>
      </c>
      <c r="C2" s="1"/>
    </row>
    <row r="3" spans="1:3" x14ac:dyDescent="0.3">
      <c r="A3" s="1">
        <v>44020</v>
      </c>
      <c r="B3">
        <v>74</v>
      </c>
      <c r="C3" s="1"/>
    </row>
    <row r="4" spans="1:3" x14ac:dyDescent="0.3">
      <c r="A4" s="1">
        <v>44021</v>
      </c>
      <c r="B4">
        <v>77</v>
      </c>
      <c r="C4" s="1"/>
    </row>
    <row r="5" spans="1:3" x14ac:dyDescent="0.3">
      <c r="A5" s="1">
        <v>44022</v>
      </c>
      <c r="B5">
        <v>82</v>
      </c>
      <c r="C5" s="1"/>
    </row>
    <row r="6" spans="1:3" x14ac:dyDescent="0.3">
      <c r="A6" s="1">
        <v>44023</v>
      </c>
      <c r="B6">
        <v>93</v>
      </c>
      <c r="C6" s="1"/>
    </row>
    <row r="7" spans="1:3" x14ac:dyDescent="0.3">
      <c r="A7" s="1">
        <v>44024</v>
      </c>
      <c r="B7">
        <v>95</v>
      </c>
      <c r="C7" s="1"/>
    </row>
    <row r="8" spans="1:3" x14ac:dyDescent="0.3">
      <c r="A8" s="1">
        <v>44025</v>
      </c>
      <c r="B8">
        <v>96</v>
      </c>
      <c r="C8" s="1"/>
    </row>
    <row r="9" spans="1:3" x14ac:dyDescent="0.3">
      <c r="A9" s="1">
        <v>44026</v>
      </c>
      <c r="B9">
        <v>97</v>
      </c>
      <c r="C9" s="1"/>
    </row>
    <row r="10" spans="1:3" x14ac:dyDescent="0.3">
      <c r="A10" s="2">
        <v>44027</v>
      </c>
    </row>
    <row r="11" spans="1:3" x14ac:dyDescent="0.3">
      <c r="A11" s="1">
        <v>44028</v>
      </c>
      <c r="B11">
        <v>108</v>
      </c>
      <c r="C11" s="1"/>
    </row>
    <row r="12" spans="1:3" x14ac:dyDescent="0.3">
      <c r="A12" s="1">
        <v>44029</v>
      </c>
      <c r="B12">
        <v>111</v>
      </c>
      <c r="C12" s="1"/>
    </row>
    <row r="13" spans="1:3" x14ac:dyDescent="0.3">
      <c r="A13" s="1">
        <v>44030</v>
      </c>
      <c r="B13">
        <v>117</v>
      </c>
      <c r="C13" s="1"/>
    </row>
    <row r="14" spans="1:3" x14ac:dyDescent="0.3">
      <c r="A14" s="1">
        <v>44031</v>
      </c>
      <c r="B14">
        <v>118</v>
      </c>
      <c r="C14" s="1"/>
    </row>
    <row r="15" spans="1:3" x14ac:dyDescent="0.3">
      <c r="A15" s="1">
        <v>44032</v>
      </c>
      <c r="B15">
        <v>118</v>
      </c>
      <c r="C15" s="1"/>
    </row>
    <row r="16" spans="1:3" x14ac:dyDescent="0.3">
      <c r="A16" s="1">
        <v>44033</v>
      </c>
      <c r="B16">
        <v>130</v>
      </c>
      <c r="C16" s="1"/>
    </row>
    <row r="17" spans="1:3" x14ac:dyDescent="0.3">
      <c r="A17" s="1">
        <v>44034</v>
      </c>
      <c r="B17">
        <v>136</v>
      </c>
      <c r="C17" s="1"/>
    </row>
    <row r="18" spans="1:3" x14ac:dyDescent="0.3">
      <c r="A18" s="2">
        <v>44035</v>
      </c>
    </row>
    <row r="19" spans="1:3" x14ac:dyDescent="0.3">
      <c r="A19" s="1">
        <v>44036</v>
      </c>
      <c r="B19">
        <v>143</v>
      </c>
      <c r="C19" s="1"/>
    </row>
    <row r="20" spans="1:3" x14ac:dyDescent="0.3">
      <c r="A20" s="2">
        <v>44037</v>
      </c>
    </row>
    <row r="21" spans="1:3" x14ac:dyDescent="0.3">
      <c r="A21" s="1">
        <v>44038</v>
      </c>
      <c r="B21">
        <v>156</v>
      </c>
      <c r="C21" s="1"/>
    </row>
    <row r="22" spans="1:3" x14ac:dyDescent="0.3">
      <c r="A22" s="1">
        <v>44039</v>
      </c>
      <c r="B22">
        <v>170</v>
      </c>
      <c r="C22" s="1"/>
    </row>
    <row r="23" spans="1:3" x14ac:dyDescent="0.3">
      <c r="A23" s="1">
        <v>44040</v>
      </c>
      <c r="B23">
        <v>179</v>
      </c>
      <c r="C23" s="1"/>
    </row>
    <row r="24" spans="1:3" x14ac:dyDescent="0.3">
      <c r="A24" s="2">
        <v>44041</v>
      </c>
      <c r="B24">
        <v>183</v>
      </c>
      <c r="C24" s="1"/>
    </row>
    <row r="25" spans="1:3" x14ac:dyDescent="0.3">
      <c r="A25" s="1">
        <v>44042</v>
      </c>
    </row>
    <row r="26" spans="1:3" x14ac:dyDescent="0.3">
      <c r="A26" s="2">
        <v>44043</v>
      </c>
    </row>
    <row r="27" spans="1:3" x14ac:dyDescent="0.3">
      <c r="A27" s="1">
        <v>44044</v>
      </c>
      <c r="B27">
        <v>202</v>
      </c>
      <c r="C27" s="1"/>
    </row>
    <row r="28" spans="1:3" x14ac:dyDescent="0.3">
      <c r="A28" s="1">
        <v>44045</v>
      </c>
      <c r="B28">
        <v>207</v>
      </c>
      <c r="C28" s="1"/>
    </row>
    <row r="29" spans="1:3" x14ac:dyDescent="0.3">
      <c r="A29" s="1">
        <v>44046</v>
      </c>
      <c r="B29">
        <v>207</v>
      </c>
      <c r="C29" s="1"/>
    </row>
    <row r="30" spans="1:3" x14ac:dyDescent="0.3">
      <c r="A30" s="1">
        <v>44047</v>
      </c>
      <c r="B30">
        <v>208</v>
      </c>
      <c r="C30" s="1"/>
    </row>
    <row r="31" spans="1:3" x14ac:dyDescent="0.3">
      <c r="A31" s="1">
        <v>44048</v>
      </c>
      <c r="B31">
        <v>221</v>
      </c>
      <c r="C31" s="1"/>
    </row>
    <row r="32" spans="1:3" x14ac:dyDescent="0.3">
      <c r="A32" s="1">
        <v>44049</v>
      </c>
      <c r="B32">
        <v>224</v>
      </c>
      <c r="C32" s="1"/>
    </row>
    <row r="33" spans="1:3" x14ac:dyDescent="0.3">
      <c r="A33" s="1">
        <v>44050</v>
      </c>
      <c r="B33">
        <v>226</v>
      </c>
      <c r="C33" s="1"/>
    </row>
    <row r="34" spans="1:3" x14ac:dyDescent="0.3">
      <c r="A34" s="1">
        <v>44051</v>
      </c>
      <c r="B34">
        <v>227</v>
      </c>
      <c r="C34" s="1"/>
    </row>
    <row r="35" spans="1:3" x14ac:dyDescent="0.3">
      <c r="A35" s="1">
        <v>44052</v>
      </c>
    </row>
    <row r="36" spans="1:3" x14ac:dyDescent="0.3">
      <c r="A36" s="1">
        <v>44053</v>
      </c>
      <c r="B36">
        <v>232</v>
      </c>
    </row>
    <row r="37" spans="1:3" x14ac:dyDescent="0.3">
      <c r="A37" s="1">
        <v>44054</v>
      </c>
    </row>
    <row r="38" spans="1:3" x14ac:dyDescent="0.3">
      <c r="A38" s="1">
        <v>44055</v>
      </c>
    </row>
    <row r="39" spans="1:3" x14ac:dyDescent="0.3">
      <c r="A39" s="1">
        <v>44056</v>
      </c>
    </row>
    <row r="40" spans="1:3" x14ac:dyDescent="0.3">
      <c r="A40" s="1">
        <v>44057</v>
      </c>
      <c r="B40">
        <v>242</v>
      </c>
    </row>
    <row r="41" spans="1:3" x14ac:dyDescent="0.3">
      <c r="A41" s="2">
        <v>44058</v>
      </c>
    </row>
    <row r="42" spans="1:3" x14ac:dyDescent="0.3">
      <c r="A42" s="1">
        <v>44059</v>
      </c>
    </row>
    <row r="43" spans="1:3" x14ac:dyDescent="0.3">
      <c r="A43" s="1">
        <v>44060</v>
      </c>
    </row>
    <row r="44" spans="1:3" x14ac:dyDescent="0.3">
      <c r="A44" s="1">
        <v>44061</v>
      </c>
    </row>
    <row r="45" spans="1:3" x14ac:dyDescent="0.3">
      <c r="A45" s="2">
        <v>44062</v>
      </c>
    </row>
    <row r="46" spans="1:3" x14ac:dyDescent="0.3">
      <c r="A46" s="1">
        <v>44063</v>
      </c>
      <c r="B46">
        <v>262</v>
      </c>
    </row>
    <row r="47" spans="1:3" x14ac:dyDescent="0.3">
      <c r="A47" s="1">
        <v>44064</v>
      </c>
    </row>
    <row r="48" spans="1:3" x14ac:dyDescent="0.3">
      <c r="A48" s="1">
        <v>44065</v>
      </c>
    </row>
    <row r="49" spans="1:2" x14ac:dyDescent="0.3">
      <c r="A49" s="1">
        <v>44066</v>
      </c>
    </row>
    <row r="50" spans="1:2" x14ac:dyDescent="0.3">
      <c r="A50" s="1">
        <v>44067</v>
      </c>
    </row>
    <row r="51" spans="1:2" x14ac:dyDescent="0.3">
      <c r="A51" s="1">
        <v>44068</v>
      </c>
      <c r="B51">
        <v>267</v>
      </c>
    </row>
    <row r="52" spans="1:2" x14ac:dyDescent="0.3">
      <c r="A52" s="2">
        <v>44069</v>
      </c>
    </row>
    <row r="53" spans="1:2" x14ac:dyDescent="0.3">
      <c r="A53" s="1">
        <v>44070</v>
      </c>
    </row>
    <row r="54" spans="1:2" x14ac:dyDescent="0.3">
      <c r="A54" s="1">
        <v>44071</v>
      </c>
    </row>
    <row r="55" spans="1:2" x14ac:dyDescent="0.3">
      <c r="A55" s="1">
        <v>44072</v>
      </c>
    </row>
    <row r="56" spans="1:2" x14ac:dyDescent="0.3">
      <c r="A56" s="1">
        <v>44073</v>
      </c>
    </row>
    <row r="57" spans="1:2" x14ac:dyDescent="0.3">
      <c r="A57" s="1">
        <v>44074</v>
      </c>
    </row>
    <row r="58" spans="1:2" x14ac:dyDescent="0.3">
      <c r="A58" s="1">
        <v>44075</v>
      </c>
      <c r="B58">
        <v>275</v>
      </c>
    </row>
    <row r="59" spans="1:2" x14ac:dyDescent="0.3">
      <c r="A59" s="1">
        <v>44076</v>
      </c>
    </row>
    <row r="60" spans="1:2" x14ac:dyDescent="0.3">
      <c r="A60" s="1">
        <v>44077</v>
      </c>
    </row>
    <row r="61" spans="1:2" x14ac:dyDescent="0.3">
      <c r="A61" s="2">
        <v>44078</v>
      </c>
    </row>
    <row r="62" spans="1:2" x14ac:dyDescent="0.3">
      <c r="A62" s="1">
        <v>44079</v>
      </c>
      <c r="B62">
        <v>290</v>
      </c>
    </row>
    <row r="63" spans="1:2" x14ac:dyDescent="0.3">
      <c r="A63" s="1">
        <v>44080</v>
      </c>
    </row>
    <row r="64" spans="1:2" x14ac:dyDescent="0.3">
      <c r="A64" s="1">
        <v>44081</v>
      </c>
    </row>
    <row r="65" spans="1:2" x14ac:dyDescent="0.3">
      <c r="A65" s="1">
        <v>44082</v>
      </c>
    </row>
    <row r="66" spans="1:2" x14ac:dyDescent="0.3">
      <c r="A66" s="1">
        <v>44083</v>
      </c>
    </row>
    <row r="67" spans="1:2" x14ac:dyDescent="0.3">
      <c r="A67" s="1">
        <v>44084</v>
      </c>
      <c r="B67">
        <v>309</v>
      </c>
    </row>
    <row r="68" spans="1:2" x14ac:dyDescent="0.3">
      <c r="A68" s="1">
        <v>44085</v>
      </c>
    </row>
    <row r="69" spans="1:2" x14ac:dyDescent="0.3">
      <c r="A69" s="1">
        <v>44086</v>
      </c>
    </row>
    <row r="70" spans="1:2" x14ac:dyDescent="0.3">
      <c r="A70" s="1">
        <v>44087</v>
      </c>
    </row>
    <row r="71" spans="1:2" x14ac:dyDescent="0.3">
      <c r="A71" s="1">
        <v>44088</v>
      </c>
    </row>
    <row r="72" spans="1:2" x14ac:dyDescent="0.3">
      <c r="A72" s="1">
        <v>44089</v>
      </c>
      <c r="B72">
        <v>331</v>
      </c>
    </row>
    <row r="73" spans="1:2" x14ac:dyDescent="0.3">
      <c r="A73" s="1">
        <v>44090</v>
      </c>
    </row>
    <row r="74" spans="1:2" x14ac:dyDescent="0.3">
      <c r="A74" s="1">
        <v>44091</v>
      </c>
    </row>
    <row r="75" spans="1:2" x14ac:dyDescent="0.3">
      <c r="A75" s="1">
        <v>44092</v>
      </c>
    </row>
    <row r="76" spans="1:2" x14ac:dyDescent="0.3">
      <c r="A76" s="1">
        <v>44093</v>
      </c>
    </row>
    <row r="77" spans="1:2" x14ac:dyDescent="0.3">
      <c r="A77" s="1">
        <v>44094</v>
      </c>
      <c r="B77">
        <v>359</v>
      </c>
    </row>
    <row r="78" spans="1:2" x14ac:dyDescent="0.3">
      <c r="A78" s="1">
        <v>44095</v>
      </c>
    </row>
    <row r="79" spans="1:2" x14ac:dyDescent="0.3">
      <c r="A79" s="1">
        <v>44096</v>
      </c>
    </row>
    <row r="80" spans="1:2" x14ac:dyDescent="0.3">
      <c r="A80" s="1">
        <v>44097</v>
      </c>
    </row>
    <row r="81" spans="1:3" x14ac:dyDescent="0.3">
      <c r="A81" s="1">
        <v>44098</v>
      </c>
      <c r="B81">
        <v>373</v>
      </c>
    </row>
    <row r="82" spans="1:3" x14ac:dyDescent="0.3">
      <c r="A82" s="1">
        <v>44099</v>
      </c>
    </row>
    <row r="83" spans="1:3" x14ac:dyDescent="0.3">
      <c r="A83" s="1">
        <v>44100</v>
      </c>
    </row>
    <row r="84" spans="1:3" x14ac:dyDescent="0.3">
      <c r="A84" s="1">
        <v>44101</v>
      </c>
      <c r="B84">
        <v>389</v>
      </c>
    </row>
    <row r="85" spans="1:3" x14ac:dyDescent="0.3">
      <c r="A85" s="1">
        <v>44102</v>
      </c>
    </row>
    <row r="86" spans="1:3" x14ac:dyDescent="0.3">
      <c r="A86" s="1">
        <v>44103</v>
      </c>
    </row>
    <row r="87" spans="1:3" x14ac:dyDescent="0.3">
      <c r="A87" s="2">
        <v>44104</v>
      </c>
    </row>
    <row r="88" spans="1:3" x14ac:dyDescent="0.3">
      <c r="A88" s="1">
        <v>44105</v>
      </c>
      <c r="B88">
        <v>413</v>
      </c>
    </row>
    <row r="89" spans="1:3" x14ac:dyDescent="0.3">
      <c r="A89" s="1">
        <v>44106</v>
      </c>
    </row>
    <row r="90" spans="1:3" x14ac:dyDescent="0.3">
      <c r="A90" s="1">
        <v>44107</v>
      </c>
      <c r="B90">
        <v>422</v>
      </c>
    </row>
    <row r="91" spans="1:3" x14ac:dyDescent="0.3">
      <c r="A91" s="2">
        <v>44108</v>
      </c>
    </row>
    <row r="92" spans="1:3" x14ac:dyDescent="0.3">
      <c r="A92" s="1">
        <v>44109</v>
      </c>
      <c r="B92">
        <v>434</v>
      </c>
    </row>
    <row r="93" spans="1:3" x14ac:dyDescent="0.3">
      <c r="A93" s="1">
        <v>44110</v>
      </c>
      <c r="B93">
        <v>436</v>
      </c>
      <c r="C93" s="4">
        <f t="shared" ref="C93:C103" si="0">B93-B92</f>
        <v>2</v>
      </c>
    </row>
    <row r="94" spans="1:3" x14ac:dyDescent="0.3">
      <c r="A94" s="1">
        <v>44111</v>
      </c>
      <c r="B94">
        <v>440</v>
      </c>
      <c r="C94" s="4">
        <f t="shared" si="0"/>
        <v>4</v>
      </c>
    </row>
    <row r="95" spans="1:3" x14ac:dyDescent="0.3">
      <c r="A95" s="1">
        <v>44112</v>
      </c>
      <c r="B95">
        <v>442</v>
      </c>
      <c r="C95" s="4">
        <f t="shared" si="0"/>
        <v>2</v>
      </c>
    </row>
    <row r="96" spans="1:3" x14ac:dyDescent="0.3">
      <c r="A96" s="1">
        <v>44113</v>
      </c>
      <c r="B96">
        <v>447</v>
      </c>
      <c r="C96" s="4">
        <f t="shared" si="0"/>
        <v>5</v>
      </c>
    </row>
    <row r="97" spans="1:4" x14ac:dyDescent="0.3">
      <c r="A97" s="1">
        <v>44114</v>
      </c>
      <c r="B97">
        <v>456</v>
      </c>
      <c r="C97" s="4">
        <f t="shared" si="0"/>
        <v>9</v>
      </c>
    </row>
    <row r="98" spans="1:4" x14ac:dyDescent="0.3">
      <c r="A98" s="1">
        <v>44115</v>
      </c>
      <c r="B98">
        <v>462</v>
      </c>
      <c r="C98" s="4">
        <f t="shared" si="0"/>
        <v>6</v>
      </c>
    </row>
    <row r="99" spans="1:4" x14ac:dyDescent="0.3">
      <c r="A99" s="1">
        <v>44116</v>
      </c>
      <c r="B99">
        <v>467</v>
      </c>
      <c r="C99" s="4">
        <f t="shared" si="0"/>
        <v>5</v>
      </c>
      <c r="D99">
        <f t="shared" ref="D99:D105" si="1">AVERAGE(C93:C99)</f>
        <v>4.7142857142857144</v>
      </c>
    </row>
    <row r="100" spans="1:4" x14ac:dyDescent="0.3">
      <c r="A100" s="1">
        <v>44117</v>
      </c>
      <c r="B100">
        <v>473</v>
      </c>
      <c r="C100" s="4">
        <f t="shared" si="0"/>
        <v>6</v>
      </c>
      <c r="D100">
        <f t="shared" si="1"/>
        <v>5.2857142857142856</v>
      </c>
    </row>
    <row r="101" spans="1:4" x14ac:dyDescent="0.3">
      <c r="A101" s="1">
        <v>44118</v>
      </c>
      <c r="B101">
        <v>483</v>
      </c>
      <c r="C101" s="4">
        <f t="shared" si="0"/>
        <v>10</v>
      </c>
      <c r="D101">
        <f t="shared" si="1"/>
        <v>6.1428571428571432</v>
      </c>
    </row>
    <row r="102" spans="1:4" x14ac:dyDescent="0.3">
      <c r="A102" s="1">
        <v>44119</v>
      </c>
      <c r="B102">
        <v>492</v>
      </c>
      <c r="C102" s="4">
        <f t="shared" si="0"/>
        <v>9</v>
      </c>
      <c r="D102">
        <f t="shared" si="1"/>
        <v>7.1428571428571432</v>
      </c>
    </row>
    <row r="103" spans="1:4" x14ac:dyDescent="0.3">
      <c r="A103" s="1">
        <v>44120</v>
      </c>
      <c r="B103">
        <v>497</v>
      </c>
      <c r="C103" s="4">
        <f t="shared" si="0"/>
        <v>5</v>
      </c>
      <c r="D103">
        <f t="shared" si="1"/>
        <v>7.1428571428571432</v>
      </c>
    </row>
    <row r="104" spans="1:4" x14ac:dyDescent="0.3">
      <c r="A104" s="1">
        <v>44121</v>
      </c>
      <c r="B104">
        <v>499</v>
      </c>
      <c r="C104" s="4">
        <f t="shared" ref="C104:C110" si="2">B104-B103</f>
        <v>2</v>
      </c>
      <c r="D104">
        <f t="shared" si="1"/>
        <v>6.1428571428571432</v>
      </c>
    </row>
    <row r="105" spans="1:4" x14ac:dyDescent="0.3">
      <c r="A105" s="1">
        <v>44122</v>
      </c>
      <c r="B105">
        <v>502</v>
      </c>
      <c r="C105" s="4">
        <f t="shared" si="2"/>
        <v>3</v>
      </c>
      <c r="D105">
        <f t="shared" si="1"/>
        <v>5.7142857142857144</v>
      </c>
    </row>
    <row r="106" spans="1:4" x14ac:dyDescent="0.3">
      <c r="A106" s="1">
        <v>44123</v>
      </c>
      <c r="B106">
        <v>508</v>
      </c>
      <c r="C106" s="4">
        <f t="shared" si="2"/>
        <v>6</v>
      </c>
      <c r="D106">
        <f t="shared" ref="D106:D116" si="3">AVERAGE(C100:C106)</f>
        <v>5.8571428571428568</v>
      </c>
    </row>
    <row r="107" spans="1:4" x14ac:dyDescent="0.3">
      <c r="A107" s="1">
        <v>44124</v>
      </c>
      <c r="B107">
        <v>513</v>
      </c>
      <c r="C107" s="4">
        <f t="shared" si="2"/>
        <v>5</v>
      </c>
      <c r="D107">
        <f t="shared" si="3"/>
        <v>5.7142857142857144</v>
      </c>
    </row>
    <row r="108" spans="1:4" x14ac:dyDescent="0.3">
      <c r="A108" s="1">
        <v>44125</v>
      </c>
      <c r="B108">
        <v>520</v>
      </c>
      <c r="C108" s="4">
        <f t="shared" si="2"/>
        <v>7</v>
      </c>
      <c r="D108">
        <f t="shared" si="3"/>
        <v>5.2857142857142856</v>
      </c>
    </row>
    <row r="109" spans="1:4" x14ac:dyDescent="0.3">
      <c r="A109" s="1">
        <v>44126</v>
      </c>
      <c r="B109">
        <v>525</v>
      </c>
      <c r="C109">
        <f t="shared" si="2"/>
        <v>5</v>
      </c>
      <c r="D109">
        <f t="shared" si="3"/>
        <v>4.7142857142857144</v>
      </c>
    </row>
    <row r="110" spans="1:4" x14ac:dyDescent="0.3">
      <c r="A110" s="1">
        <v>44127</v>
      </c>
      <c r="B110">
        <v>527</v>
      </c>
      <c r="C110">
        <f t="shared" si="2"/>
        <v>2</v>
      </c>
      <c r="D110">
        <f>AVERAGE(C104:C110)</f>
        <v>4.2857142857142856</v>
      </c>
    </row>
    <row r="111" spans="1:4" x14ac:dyDescent="0.3">
      <c r="A111" s="2">
        <v>44128</v>
      </c>
      <c r="B111" s="3">
        <f>AVERAGE(B110,B112)</f>
        <v>539</v>
      </c>
      <c r="C111" s="3">
        <f t="shared" ref="C111:C131" si="4">B111-B110</f>
        <v>12</v>
      </c>
      <c r="D111">
        <f t="shared" si="3"/>
        <v>5.7142857142857144</v>
      </c>
    </row>
    <row r="112" spans="1:4" x14ac:dyDescent="0.3">
      <c r="A112" s="1">
        <v>44129</v>
      </c>
      <c r="B112">
        <v>551</v>
      </c>
      <c r="C112">
        <f t="shared" si="4"/>
        <v>12</v>
      </c>
      <c r="D112">
        <f t="shared" si="3"/>
        <v>7</v>
      </c>
    </row>
    <row r="113" spans="1:4" x14ac:dyDescent="0.3">
      <c r="A113" s="1">
        <v>44130</v>
      </c>
      <c r="B113">
        <v>554</v>
      </c>
      <c r="C113">
        <f t="shared" si="4"/>
        <v>3</v>
      </c>
      <c r="D113">
        <f t="shared" si="3"/>
        <v>6.5714285714285712</v>
      </c>
    </row>
    <row r="114" spans="1:4" x14ac:dyDescent="0.3">
      <c r="A114" s="1">
        <v>44131</v>
      </c>
      <c r="B114">
        <v>557</v>
      </c>
      <c r="C114">
        <f t="shared" si="4"/>
        <v>3</v>
      </c>
      <c r="D114">
        <f t="shared" si="3"/>
        <v>6.2857142857142856</v>
      </c>
    </row>
    <row r="115" spans="1:4" x14ac:dyDescent="0.3">
      <c r="A115" s="1">
        <v>44132</v>
      </c>
      <c r="B115">
        <v>561</v>
      </c>
      <c r="C115">
        <f t="shared" si="4"/>
        <v>4</v>
      </c>
      <c r="D115">
        <f t="shared" si="3"/>
        <v>5.8571428571428568</v>
      </c>
    </row>
    <row r="116" spans="1:4" x14ac:dyDescent="0.3">
      <c r="A116" s="1">
        <v>44133</v>
      </c>
      <c r="B116">
        <v>565</v>
      </c>
      <c r="C116">
        <f t="shared" si="4"/>
        <v>4</v>
      </c>
      <c r="D116">
        <f t="shared" si="3"/>
        <v>5.7142857142857144</v>
      </c>
    </row>
    <row r="117" spans="1:4" x14ac:dyDescent="0.3">
      <c r="A117" s="1">
        <v>44134</v>
      </c>
      <c r="B117">
        <v>570</v>
      </c>
      <c r="C117">
        <f t="shared" si="4"/>
        <v>5</v>
      </c>
      <c r="D117">
        <f t="shared" ref="D117:D119" si="5">AVERAGE(C111:C117)</f>
        <v>6.1428571428571432</v>
      </c>
    </row>
    <row r="118" spans="1:4" x14ac:dyDescent="0.3">
      <c r="A118" s="1">
        <v>44135</v>
      </c>
      <c r="B118">
        <v>576</v>
      </c>
      <c r="C118">
        <f t="shared" si="4"/>
        <v>6</v>
      </c>
      <c r="D118">
        <f t="shared" si="5"/>
        <v>5.2857142857142856</v>
      </c>
    </row>
    <row r="119" spans="1:4" x14ac:dyDescent="0.3">
      <c r="A119" s="1">
        <v>44136</v>
      </c>
      <c r="B119">
        <v>579</v>
      </c>
      <c r="C119">
        <f t="shared" si="4"/>
        <v>3</v>
      </c>
      <c r="D119">
        <f t="shared" si="5"/>
        <v>4</v>
      </c>
    </row>
    <row r="120" spans="1:4" x14ac:dyDescent="0.3">
      <c r="A120" s="1">
        <v>44137</v>
      </c>
      <c r="B120">
        <v>584</v>
      </c>
      <c r="C120">
        <f t="shared" si="4"/>
        <v>5</v>
      </c>
      <c r="D120">
        <f>AVERAGE(C114:C120)</f>
        <v>4.2857142857142856</v>
      </c>
    </row>
    <row r="121" spans="1:4" x14ac:dyDescent="0.3">
      <c r="A121" s="1">
        <v>44138</v>
      </c>
      <c r="B121">
        <v>590</v>
      </c>
      <c r="C121">
        <f t="shared" si="4"/>
        <v>6</v>
      </c>
      <c r="D121">
        <f t="shared" ref="D121:D131" si="6">AVERAGE(C115:C121)</f>
        <v>4.7142857142857144</v>
      </c>
    </row>
    <row r="122" spans="1:4" x14ac:dyDescent="0.3">
      <c r="A122" s="1">
        <v>44139</v>
      </c>
      <c r="B122">
        <v>591</v>
      </c>
      <c r="C122">
        <f t="shared" si="4"/>
        <v>1</v>
      </c>
      <c r="D122">
        <f t="shared" si="6"/>
        <v>4.2857142857142856</v>
      </c>
    </row>
    <row r="123" spans="1:4" x14ac:dyDescent="0.3">
      <c r="A123" s="1">
        <v>44140</v>
      </c>
      <c r="B123">
        <v>593</v>
      </c>
      <c r="C123">
        <f t="shared" si="4"/>
        <v>2</v>
      </c>
      <c r="D123">
        <f t="shared" si="6"/>
        <v>4</v>
      </c>
    </row>
    <row r="124" spans="1:4" x14ac:dyDescent="0.3">
      <c r="A124" s="1">
        <v>44141</v>
      </c>
      <c r="B124">
        <v>601</v>
      </c>
      <c r="C124">
        <f t="shared" si="4"/>
        <v>8</v>
      </c>
      <c r="D124">
        <f t="shared" si="6"/>
        <v>4.4285714285714288</v>
      </c>
    </row>
    <row r="125" spans="1:4" x14ac:dyDescent="0.3">
      <c r="A125" s="1">
        <v>44142</v>
      </c>
      <c r="B125">
        <v>628</v>
      </c>
      <c r="C125">
        <f t="shared" si="4"/>
        <v>27</v>
      </c>
      <c r="D125">
        <f t="shared" si="6"/>
        <v>7.4285714285714288</v>
      </c>
    </row>
    <row r="126" spans="1:4" x14ac:dyDescent="0.3">
      <c r="A126" s="1">
        <v>44143</v>
      </c>
      <c r="B126">
        <v>636</v>
      </c>
      <c r="C126">
        <f t="shared" si="4"/>
        <v>8</v>
      </c>
      <c r="D126">
        <f t="shared" si="6"/>
        <v>8.1428571428571423</v>
      </c>
    </row>
    <row r="127" spans="1:4" x14ac:dyDescent="0.3">
      <c r="A127" s="2">
        <v>44144</v>
      </c>
      <c r="B127" s="3">
        <f>AVERAGE(B126,B128)</f>
        <v>641.5</v>
      </c>
      <c r="C127" s="3">
        <f t="shared" si="4"/>
        <v>5.5</v>
      </c>
      <c r="D127">
        <f t="shared" si="6"/>
        <v>8.2142857142857135</v>
      </c>
    </row>
    <row r="128" spans="1:4" x14ac:dyDescent="0.3">
      <c r="A128" s="1">
        <v>44145</v>
      </c>
      <c r="B128">
        <v>647</v>
      </c>
      <c r="C128">
        <f t="shared" si="4"/>
        <v>5.5</v>
      </c>
      <c r="D128">
        <f t="shared" si="6"/>
        <v>8.1428571428571423</v>
      </c>
    </row>
    <row r="129" spans="1:6" x14ac:dyDescent="0.3">
      <c r="A129" s="1">
        <v>44146</v>
      </c>
      <c r="B129">
        <v>653</v>
      </c>
      <c r="C129">
        <f t="shared" si="4"/>
        <v>6</v>
      </c>
      <c r="D129">
        <f t="shared" si="6"/>
        <v>8.8571428571428577</v>
      </c>
    </row>
    <row r="130" spans="1:6" x14ac:dyDescent="0.3">
      <c r="A130" s="1">
        <v>44147</v>
      </c>
      <c r="B130">
        <v>662</v>
      </c>
      <c r="C130">
        <f t="shared" si="4"/>
        <v>9</v>
      </c>
      <c r="D130">
        <f t="shared" si="6"/>
        <v>9.8571428571428577</v>
      </c>
    </row>
    <row r="131" spans="1:6" x14ac:dyDescent="0.3">
      <c r="A131" s="1">
        <v>44148</v>
      </c>
      <c r="B131">
        <v>672</v>
      </c>
      <c r="C131">
        <f t="shared" si="4"/>
        <v>10</v>
      </c>
      <c r="D131">
        <f t="shared" si="6"/>
        <v>10.142857142857142</v>
      </c>
    </row>
    <row r="132" spans="1:6" x14ac:dyDescent="0.3">
      <c r="A132" s="1">
        <v>44149</v>
      </c>
      <c r="B132">
        <v>682</v>
      </c>
      <c r="C132">
        <f>B132-B131</f>
        <v>10</v>
      </c>
      <c r="D132">
        <f>AVERAGE(C126:C132)</f>
        <v>7.7142857142857144</v>
      </c>
      <c r="F132">
        <f>B132/20529</f>
        <v>3.3221296702226122E-2</v>
      </c>
    </row>
    <row r="133" spans="1:6" x14ac:dyDescent="0.3">
      <c r="A133" s="1">
        <v>44150</v>
      </c>
    </row>
    <row r="134" spans="1:6" x14ac:dyDescent="0.3">
      <c r="A134" s="1">
        <v>44151</v>
      </c>
    </row>
    <row r="135" spans="1:6" x14ac:dyDescent="0.3">
      <c r="A135" s="1">
        <v>44152</v>
      </c>
    </row>
    <row r="136" spans="1:6" x14ac:dyDescent="0.3">
      <c r="A136" s="1">
        <v>44153</v>
      </c>
    </row>
    <row r="137" spans="1:6" x14ac:dyDescent="0.3">
      <c r="A137" s="1">
        <v>44154</v>
      </c>
    </row>
    <row r="138" spans="1:6" x14ac:dyDescent="0.3">
      <c r="A138" s="1">
        <v>44155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2020-11-17T21:30:24Z</dcterms:modified>
</cp:coreProperties>
</file>