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Programming\Python\covid\ok\"/>
    </mc:Choice>
  </mc:AlternateContent>
  <xr:revisionPtr revIDLastSave="0" documentId="13_ncr:1_{8D56387E-6DE2-4072-BA99-A4A06760EB39}" xr6:coauthVersionLast="45" xr6:coauthVersionMax="45" xr10:uidLastSave="{00000000-0000-0000-0000-000000000000}"/>
  <bookViews>
    <workbookView xWindow="-108" yWindow="-108" windowWidth="30936" windowHeight="17040" xr2:uid="{00000000-000D-0000-FFFF-FFFF00000000}"/>
  </bookViews>
  <sheets>
    <sheet name="Sheet1" sheetId="1" r:id="rId1"/>
    <sheet name="Sheet2" sheetId="3" r:id="rId2"/>
    <sheet name="zip" sheetId="2" r:id="rId3"/>
  </sheet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8" i="1" l="1"/>
  <c r="J148" i="1"/>
  <c r="K148" i="1"/>
  <c r="L148" i="1"/>
  <c r="M148" i="1"/>
  <c r="N148" i="1"/>
  <c r="P148" i="1"/>
  <c r="W148" i="1" s="1"/>
  <c r="Q148" i="1"/>
  <c r="X148" i="1" s="1"/>
  <c r="R148" i="1"/>
  <c r="S148" i="1"/>
  <c r="T148" i="1"/>
  <c r="U148" i="1"/>
  <c r="Y148" i="1"/>
  <c r="Z148" i="1"/>
  <c r="AA148" i="1"/>
  <c r="AB148" i="1"/>
  <c r="I149" i="1"/>
  <c r="J149" i="1"/>
  <c r="K149" i="1"/>
  <c r="L149" i="1"/>
  <c r="M149" i="1"/>
  <c r="T151" i="1" s="1"/>
  <c r="AA151" i="1" s="1"/>
  <c r="N149" i="1"/>
  <c r="U151" i="1" s="1"/>
  <c r="AB151" i="1" s="1"/>
  <c r="P149" i="1"/>
  <c r="Q149" i="1"/>
  <c r="R149" i="1"/>
  <c r="S149" i="1"/>
  <c r="W149" i="1"/>
  <c r="X149" i="1"/>
  <c r="Y149" i="1"/>
  <c r="Z149" i="1"/>
  <c r="I150" i="1"/>
  <c r="J150" i="1"/>
  <c r="K150" i="1"/>
  <c r="R152" i="1" s="1"/>
  <c r="Y152" i="1" s="1"/>
  <c r="L150" i="1"/>
  <c r="S152" i="1" s="1"/>
  <c r="Z152" i="1" s="1"/>
  <c r="M150" i="1"/>
  <c r="N150" i="1"/>
  <c r="P150" i="1"/>
  <c r="W150" i="1" s="1"/>
  <c r="Q150" i="1"/>
  <c r="T150" i="1"/>
  <c r="AA150" i="1" s="1"/>
  <c r="U150" i="1"/>
  <c r="AB150" i="1" s="1"/>
  <c r="X150" i="1"/>
  <c r="I151" i="1"/>
  <c r="P153" i="1" s="1"/>
  <c r="W153" i="1" s="1"/>
  <c r="J151" i="1"/>
  <c r="Q153" i="1" s="1"/>
  <c r="X153" i="1" s="1"/>
  <c r="K151" i="1"/>
  <c r="L151" i="1"/>
  <c r="M151" i="1"/>
  <c r="T157" i="1" s="1"/>
  <c r="AA157" i="1" s="1"/>
  <c r="N151" i="1"/>
  <c r="R151" i="1"/>
  <c r="Y151" i="1" s="1"/>
  <c r="S151" i="1"/>
  <c r="Z151" i="1" s="1"/>
  <c r="I152" i="1"/>
  <c r="J152" i="1"/>
  <c r="K152" i="1"/>
  <c r="L152" i="1"/>
  <c r="M152" i="1"/>
  <c r="N152" i="1"/>
  <c r="P152" i="1"/>
  <c r="W152" i="1" s="1"/>
  <c r="Q152" i="1"/>
  <c r="X152" i="1" s="1"/>
  <c r="T152" i="1"/>
  <c r="AA152" i="1" s="1"/>
  <c r="I153" i="1"/>
  <c r="J153" i="1"/>
  <c r="K153" i="1"/>
  <c r="L153" i="1"/>
  <c r="M153" i="1"/>
  <c r="N153" i="1"/>
  <c r="U156" i="1" s="1"/>
  <c r="AB156" i="1" s="1"/>
  <c r="R153" i="1"/>
  <c r="Y153" i="1" s="1"/>
  <c r="I154" i="1"/>
  <c r="J154" i="1"/>
  <c r="K154" i="1"/>
  <c r="L154" i="1"/>
  <c r="S157" i="1" s="1"/>
  <c r="Z157" i="1" s="1"/>
  <c r="M154" i="1"/>
  <c r="N154" i="1"/>
  <c r="P154" i="1"/>
  <c r="W154" i="1" s="1"/>
  <c r="T154" i="1"/>
  <c r="AA154" i="1" s="1"/>
  <c r="U154" i="1"/>
  <c r="AB154" i="1" s="1"/>
  <c r="I155" i="1"/>
  <c r="J155" i="1"/>
  <c r="Q156" i="1" s="1"/>
  <c r="X156" i="1" s="1"/>
  <c r="K155" i="1"/>
  <c r="L155" i="1"/>
  <c r="M155" i="1"/>
  <c r="N155" i="1"/>
  <c r="R155" i="1"/>
  <c r="Y155" i="1" s="1"/>
  <c r="S155" i="1"/>
  <c r="Z155" i="1" s="1"/>
  <c r="I156" i="1"/>
  <c r="J156" i="1"/>
  <c r="K156" i="1"/>
  <c r="L156" i="1"/>
  <c r="M156" i="1"/>
  <c r="N156" i="1"/>
  <c r="P156" i="1"/>
  <c r="W156" i="1" s="1"/>
  <c r="T156" i="1"/>
  <c r="AA156" i="1" s="1"/>
  <c r="I157" i="1"/>
  <c r="J157" i="1"/>
  <c r="K157" i="1"/>
  <c r="L157" i="1"/>
  <c r="M157" i="1"/>
  <c r="N157" i="1"/>
  <c r="R157" i="1"/>
  <c r="Y157" i="1" s="1"/>
  <c r="Q155" i="1" l="1"/>
  <c r="X155" i="1" s="1"/>
  <c r="S154" i="1"/>
  <c r="Z154" i="1" s="1"/>
  <c r="U153" i="1"/>
  <c r="AB153" i="1" s="1"/>
  <c r="Q151" i="1"/>
  <c r="X151" i="1" s="1"/>
  <c r="S150" i="1"/>
  <c r="Z150" i="1" s="1"/>
  <c r="U149" i="1"/>
  <c r="AB149" i="1" s="1"/>
  <c r="U157" i="1"/>
  <c r="AB157" i="1" s="1"/>
  <c r="P155" i="1"/>
  <c r="W155" i="1" s="1"/>
  <c r="R154" i="1"/>
  <c r="Y154" i="1" s="1"/>
  <c r="T153" i="1"/>
  <c r="AA153" i="1" s="1"/>
  <c r="P151" i="1"/>
  <c r="W151" i="1" s="1"/>
  <c r="R150" i="1"/>
  <c r="Y150" i="1" s="1"/>
  <c r="T149" i="1"/>
  <c r="AA149" i="1" s="1"/>
  <c r="Q154" i="1"/>
  <c r="X154" i="1" s="1"/>
  <c r="S153" i="1"/>
  <c r="Z153" i="1" s="1"/>
  <c r="U152" i="1"/>
  <c r="AB152" i="1" s="1"/>
  <c r="Q157" i="1"/>
  <c r="X157" i="1" s="1"/>
  <c r="S156" i="1"/>
  <c r="Z156" i="1" s="1"/>
  <c r="U155" i="1"/>
  <c r="AB155" i="1" s="1"/>
  <c r="P157" i="1"/>
  <c r="W157" i="1" s="1"/>
  <c r="R156" i="1"/>
  <c r="Y156" i="1" s="1"/>
  <c r="T155" i="1"/>
  <c r="AA155" i="1" s="1"/>
  <c r="I142" i="1"/>
  <c r="P142" i="1" s="1"/>
  <c r="W142" i="1" s="1"/>
  <c r="J142" i="1"/>
  <c r="K142" i="1"/>
  <c r="L142" i="1"/>
  <c r="S142" i="1" s="1"/>
  <c r="Z142" i="1" s="1"/>
  <c r="M142" i="1"/>
  <c r="N142" i="1"/>
  <c r="Q142" i="1"/>
  <c r="X142" i="1" s="1"/>
  <c r="R142" i="1"/>
  <c r="Y142" i="1" s="1"/>
  <c r="T142" i="1"/>
  <c r="U142" i="1"/>
  <c r="AB142" i="1" s="1"/>
  <c r="AA142" i="1"/>
  <c r="I143" i="1"/>
  <c r="J143" i="1"/>
  <c r="Q143" i="1" s="1"/>
  <c r="X143" i="1" s="1"/>
  <c r="K143" i="1"/>
  <c r="L143" i="1"/>
  <c r="M143" i="1"/>
  <c r="T143" i="1" s="1"/>
  <c r="AA143" i="1" s="1"/>
  <c r="N143" i="1"/>
  <c r="U145" i="1" s="1"/>
  <c r="AB145" i="1" s="1"/>
  <c r="P143" i="1"/>
  <c r="W143" i="1" s="1"/>
  <c r="R143" i="1"/>
  <c r="S143" i="1"/>
  <c r="Z143" i="1" s="1"/>
  <c r="Y143" i="1"/>
  <c r="I144" i="1"/>
  <c r="J144" i="1"/>
  <c r="K144" i="1"/>
  <c r="R144" i="1" s="1"/>
  <c r="Y144" i="1" s="1"/>
  <c r="L144" i="1"/>
  <c r="S146" i="1" s="1"/>
  <c r="Z146" i="1" s="1"/>
  <c r="M144" i="1"/>
  <c r="T146" i="1" s="1"/>
  <c r="AA146" i="1" s="1"/>
  <c r="N144" i="1"/>
  <c r="P144" i="1"/>
  <c r="Q144" i="1"/>
  <c r="X144" i="1" s="1"/>
  <c r="U144" i="1"/>
  <c r="AB144" i="1" s="1"/>
  <c r="W144" i="1"/>
  <c r="I145" i="1"/>
  <c r="P145" i="1" s="1"/>
  <c r="W145" i="1" s="1"/>
  <c r="J145" i="1"/>
  <c r="Q147" i="1" s="1"/>
  <c r="X147" i="1" s="1"/>
  <c r="K145" i="1"/>
  <c r="R147" i="1" s="1"/>
  <c r="Y147" i="1" s="1"/>
  <c r="L145" i="1"/>
  <c r="M145" i="1"/>
  <c r="N145" i="1"/>
  <c r="S145" i="1"/>
  <c r="Z145" i="1" s="1"/>
  <c r="T145" i="1"/>
  <c r="AA145" i="1" s="1"/>
  <c r="I146" i="1"/>
  <c r="P146" i="1" s="1"/>
  <c r="W146" i="1" s="1"/>
  <c r="J146" i="1"/>
  <c r="K146" i="1"/>
  <c r="L146" i="1"/>
  <c r="M146" i="1"/>
  <c r="N146" i="1"/>
  <c r="Q146" i="1"/>
  <c r="X146" i="1" s="1"/>
  <c r="R146" i="1"/>
  <c r="Y146" i="1" s="1"/>
  <c r="U146" i="1"/>
  <c r="AB146" i="1" s="1"/>
  <c r="I147" i="1"/>
  <c r="J147" i="1"/>
  <c r="K147" i="1"/>
  <c r="L147" i="1"/>
  <c r="M147" i="1"/>
  <c r="N147" i="1"/>
  <c r="P147" i="1"/>
  <c r="W147" i="1" s="1"/>
  <c r="S147" i="1"/>
  <c r="Z147" i="1" s="1"/>
  <c r="C145" i="1"/>
  <c r="D145" i="1"/>
  <c r="E145" i="1"/>
  <c r="F145" i="1"/>
  <c r="G145" i="1"/>
  <c r="B145" i="1"/>
  <c r="R145" i="1" l="1"/>
  <c r="Y145" i="1" s="1"/>
  <c r="T144" i="1"/>
  <c r="AA144" i="1" s="1"/>
  <c r="U147" i="1"/>
  <c r="AB147" i="1" s="1"/>
  <c r="Q145" i="1"/>
  <c r="X145" i="1" s="1"/>
  <c r="S144" i="1"/>
  <c r="Z144" i="1" s="1"/>
  <c r="U143" i="1"/>
  <c r="AB143" i="1" s="1"/>
  <c r="T147" i="1"/>
  <c r="AA147" i="1" s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21" i="1"/>
  <c r="K121" i="1"/>
  <c r="E127" i="1"/>
  <c r="E111" i="1"/>
  <c r="E91" i="1"/>
  <c r="E87" i="1"/>
  <c r="E61" i="1"/>
  <c r="E52" i="1"/>
  <c r="E45" i="1"/>
  <c r="E41" i="1"/>
  <c r="E26" i="1"/>
  <c r="E24" i="1"/>
  <c r="E20" i="1"/>
  <c r="E18" i="1"/>
  <c r="E10" i="1"/>
  <c r="I141" i="1"/>
  <c r="J141" i="1"/>
  <c r="K141" i="1"/>
  <c r="M141" i="1"/>
  <c r="T141" i="1" s="1"/>
  <c r="AA141" i="1" s="1"/>
  <c r="N141" i="1"/>
  <c r="U141" i="1" s="1"/>
  <c r="AB141" i="1" s="1"/>
  <c r="P141" i="1"/>
  <c r="W141" i="1" s="1"/>
  <c r="Q141" i="1"/>
  <c r="X141" i="1" s="1"/>
  <c r="R141" i="1"/>
  <c r="Y141" i="1"/>
  <c r="I139" i="1" l="1"/>
  <c r="J139" i="1"/>
  <c r="K139" i="1"/>
  <c r="M139" i="1"/>
  <c r="N139" i="1"/>
  <c r="P139" i="1"/>
  <c r="W139" i="1" s="1"/>
  <c r="Q139" i="1"/>
  <c r="X139" i="1" s="1"/>
  <c r="R139" i="1"/>
  <c r="T139" i="1"/>
  <c r="U139" i="1"/>
  <c r="AB139" i="1" s="1"/>
  <c r="Y139" i="1"/>
  <c r="AA139" i="1"/>
  <c r="I140" i="1"/>
  <c r="J140" i="1"/>
  <c r="Q140" i="1" s="1"/>
  <c r="X140" i="1" s="1"/>
  <c r="K140" i="1"/>
  <c r="M140" i="1"/>
  <c r="T140" i="1" s="1"/>
  <c r="AA140" i="1" s="1"/>
  <c r="N140" i="1"/>
  <c r="U140" i="1" s="1"/>
  <c r="AB140" i="1" s="1"/>
  <c r="P140" i="1"/>
  <c r="R140" i="1"/>
  <c r="W140" i="1"/>
  <c r="Y140" i="1"/>
  <c r="I138" i="1" l="1"/>
  <c r="J138" i="1"/>
  <c r="K138" i="1"/>
  <c r="M138" i="1"/>
  <c r="T138" i="1" s="1"/>
  <c r="AA138" i="1" s="1"/>
  <c r="N138" i="1"/>
  <c r="U138" i="1" s="1"/>
  <c r="AB138" i="1" s="1"/>
  <c r="P138" i="1"/>
  <c r="W138" i="1" s="1"/>
  <c r="Q138" i="1"/>
  <c r="R138" i="1"/>
  <c r="X138" i="1"/>
  <c r="Y138" i="1"/>
  <c r="I137" i="1" l="1"/>
  <c r="J137" i="1"/>
  <c r="K137" i="1"/>
  <c r="M137" i="1"/>
  <c r="N137" i="1"/>
  <c r="U137" i="1" s="1"/>
  <c r="AB137" i="1" s="1"/>
  <c r="P137" i="1"/>
  <c r="W137" i="1" s="1"/>
  <c r="Q137" i="1"/>
  <c r="X137" i="1" s="1"/>
  <c r="R137" i="1"/>
  <c r="T137" i="1"/>
  <c r="Y137" i="1"/>
  <c r="AA137" i="1"/>
  <c r="AB34" i="1" l="1"/>
  <c r="AB35" i="1"/>
  <c r="AB36" i="1"/>
  <c r="AB37" i="1"/>
  <c r="AB38" i="1"/>
  <c r="AB39" i="1"/>
  <c r="AB40" i="1"/>
  <c r="AB53" i="1"/>
  <c r="AB54" i="1"/>
  <c r="AB55" i="1"/>
  <c r="AB56" i="1"/>
  <c r="AB57" i="1"/>
  <c r="AB58" i="1"/>
  <c r="AB59" i="1"/>
  <c r="AB60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9" i="1"/>
  <c r="AB120" i="1"/>
  <c r="AB121" i="1"/>
  <c r="AB122" i="1"/>
  <c r="AB123" i="1"/>
  <c r="AB124" i="1"/>
  <c r="AB125" i="1"/>
  <c r="AB126" i="1"/>
  <c r="AB135" i="1"/>
  <c r="AB136" i="1"/>
  <c r="AB9" i="1"/>
  <c r="U34" i="1"/>
  <c r="U35" i="1"/>
  <c r="U36" i="1"/>
  <c r="U37" i="1"/>
  <c r="U38" i="1"/>
  <c r="U39" i="1"/>
  <c r="U40" i="1"/>
  <c r="U53" i="1"/>
  <c r="U54" i="1"/>
  <c r="U55" i="1"/>
  <c r="U56" i="1"/>
  <c r="U57" i="1"/>
  <c r="U58" i="1"/>
  <c r="U59" i="1"/>
  <c r="U60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9" i="1"/>
  <c r="U120" i="1"/>
  <c r="U121" i="1"/>
  <c r="U122" i="1"/>
  <c r="U123" i="1"/>
  <c r="U124" i="1"/>
  <c r="U125" i="1"/>
  <c r="U126" i="1"/>
  <c r="U135" i="1"/>
  <c r="U136" i="1"/>
  <c r="U9" i="1"/>
  <c r="N4" i="1"/>
  <c r="N5" i="1"/>
  <c r="N6" i="1"/>
  <c r="N7" i="1"/>
  <c r="N8" i="1"/>
  <c r="N9" i="1"/>
  <c r="N12" i="1"/>
  <c r="N13" i="1"/>
  <c r="N14" i="1"/>
  <c r="N15" i="1"/>
  <c r="N16" i="1"/>
  <c r="N17" i="1"/>
  <c r="N22" i="1"/>
  <c r="N23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3" i="1"/>
  <c r="N44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9" i="1"/>
  <c r="N90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9" i="1"/>
  <c r="N130" i="1"/>
  <c r="N131" i="1"/>
  <c r="N132" i="1"/>
  <c r="N133" i="1"/>
  <c r="N134" i="1"/>
  <c r="N135" i="1"/>
  <c r="N136" i="1"/>
  <c r="N3" i="1"/>
  <c r="G127" i="1"/>
  <c r="N127" i="1" s="1"/>
  <c r="G111" i="1"/>
  <c r="N111" i="1" s="1"/>
  <c r="G91" i="1"/>
  <c r="N92" i="1" s="1"/>
  <c r="U98" i="1" s="1"/>
  <c r="AB98" i="1" s="1"/>
  <c r="G87" i="1"/>
  <c r="N87" i="1" s="1"/>
  <c r="G61" i="1"/>
  <c r="N61" i="1" s="1"/>
  <c r="G52" i="1"/>
  <c r="G45" i="1"/>
  <c r="N45" i="1" s="1"/>
  <c r="G41" i="1"/>
  <c r="N41" i="1" s="1"/>
  <c r="G26" i="1"/>
  <c r="N27" i="1" s="1"/>
  <c r="U33" i="1" s="1"/>
  <c r="AB33" i="1" s="1"/>
  <c r="G24" i="1"/>
  <c r="N24" i="1" s="1"/>
  <c r="G20" i="1"/>
  <c r="N20" i="1" s="1"/>
  <c r="G18" i="1"/>
  <c r="N18" i="1" s="1"/>
  <c r="G10" i="1"/>
  <c r="N10" i="1" s="1"/>
  <c r="U10" i="1" l="1"/>
  <c r="AB10" i="1" s="1"/>
  <c r="U16" i="1"/>
  <c r="AB16" i="1" s="1"/>
  <c r="N11" i="1"/>
  <c r="U17" i="1" s="1"/>
  <c r="AB17" i="1" s="1"/>
  <c r="U18" i="1"/>
  <c r="AB18" i="1" s="1"/>
  <c r="N19" i="1"/>
  <c r="U19" i="1" s="1"/>
  <c r="AB19" i="1" s="1"/>
  <c r="U20" i="1"/>
  <c r="AB20" i="1" s="1"/>
  <c r="N21" i="1"/>
  <c r="U21" i="1" s="1"/>
  <c r="AB21" i="1" s="1"/>
  <c r="N26" i="1"/>
  <c r="U32" i="1" s="1"/>
  <c r="AB32" i="1" s="1"/>
  <c r="N25" i="1"/>
  <c r="U31" i="1" s="1"/>
  <c r="AB31" i="1" s="1"/>
  <c r="U41" i="1"/>
  <c r="AB41" i="1" s="1"/>
  <c r="N42" i="1"/>
  <c r="U42" i="1" s="1"/>
  <c r="AB42" i="1" s="1"/>
  <c r="N46" i="1"/>
  <c r="U52" i="1" s="1"/>
  <c r="AB52" i="1" s="1"/>
  <c r="U61" i="1"/>
  <c r="AB61" i="1" s="1"/>
  <c r="N62" i="1"/>
  <c r="U68" i="1" s="1"/>
  <c r="AB68" i="1" s="1"/>
  <c r="U87" i="1"/>
  <c r="AB87" i="1" s="1"/>
  <c r="N91" i="1"/>
  <c r="N88" i="1"/>
  <c r="U94" i="1" s="1"/>
  <c r="AB94" i="1" s="1"/>
  <c r="U111" i="1"/>
  <c r="AB111" i="1" s="1"/>
  <c r="N112" i="1"/>
  <c r="U118" i="1" s="1"/>
  <c r="AB118" i="1" s="1"/>
  <c r="U127" i="1"/>
  <c r="AB127" i="1" s="1"/>
  <c r="N128" i="1"/>
  <c r="U134" i="1" s="1"/>
  <c r="AB134" i="1" s="1"/>
  <c r="I136" i="1"/>
  <c r="P136" i="1" s="1"/>
  <c r="W136" i="1" s="1"/>
  <c r="J136" i="1"/>
  <c r="K136" i="1"/>
  <c r="M136" i="1"/>
  <c r="T136" i="1" s="1"/>
  <c r="AA136" i="1" s="1"/>
  <c r="Q136" i="1"/>
  <c r="X136" i="1" s="1"/>
  <c r="R136" i="1"/>
  <c r="Y136" i="1" s="1"/>
  <c r="U15" i="1" l="1"/>
  <c r="AB15" i="1" s="1"/>
  <c r="U13" i="1"/>
  <c r="AB13" i="1" s="1"/>
  <c r="U12" i="1"/>
  <c r="AB12" i="1" s="1"/>
  <c r="U11" i="1"/>
  <c r="AB11" i="1" s="1"/>
  <c r="U14" i="1"/>
  <c r="AB14" i="1" s="1"/>
  <c r="U24" i="1"/>
  <c r="AB24" i="1" s="1"/>
  <c r="U23" i="1"/>
  <c r="AB23" i="1" s="1"/>
  <c r="U22" i="1"/>
  <c r="AB22" i="1" s="1"/>
  <c r="U25" i="1"/>
  <c r="AB25" i="1" s="1"/>
  <c r="U30" i="1"/>
  <c r="AB30" i="1" s="1"/>
  <c r="U29" i="1"/>
  <c r="AB29" i="1" s="1"/>
  <c r="U28" i="1"/>
  <c r="AB28" i="1" s="1"/>
  <c r="U26" i="1"/>
  <c r="AB26" i="1" s="1"/>
  <c r="U27" i="1"/>
  <c r="AB27" i="1" s="1"/>
  <c r="U44" i="1"/>
  <c r="AB44" i="1" s="1"/>
  <c r="U45" i="1"/>
  <c r="AB45" i="1" s="1"/>
  <c r="U43" i="1"/>
  <c r="AB43" i="1" s="1"/>
  <c r="U51" i="1"/>
  <c r="AB51" i="1" s="1"/>
  <c r="U46" i="1"/>
  <c r="AB46" i="1" s="1"/>
  <c r="U50" i="1"/>
  <c r="AB50" i="1" s="1"/>
  <c r="U49" i="1"/>
  <c r="AB49" i="1" s="1"/>
  <c r="U48" i="1"/>
  <c r="AB48" i="1" s="1"/>
  <c r="U47" i="1"/>
  <c r="AB47" i="1" s="1"/>
  <c r="U67" i="1"/>
  <c r="AB67" i="1" s="1"/>
  <c r="U66" i="1"/>
  <c r="AB66" i="1" s="1"/>
  <c r="U64" i="1"/>
  <c r="AB64" i="1" s="1"/>
  <c r="U65" i="1"/>
  <c r="AB65" i="1" s="1"/>
  <c r="U63" i="1"/>
  <c r="AB63" i="1" s="1"/>
  <c r="U91" i="1"/>
  <c r="AB91" i="1" s="1"/>
  <c r="U62" i="1"/>
  <c r="AB62" i="1" s="1"/>
  <c r="U90" i="1"/>
  <c r="AB90" i="1" s="1"/>
  <c r="U95" i="1"/>
  <c r="AB95" i="1" s="1"/>
  <c r="U96" i="1"/>
  <c r="AB96" i="1" s="1"/>
  <c r="U97" i="1"/>
  <c r="AB97" i="1" s="1"/>
  <c r="U88" i="1"/>
  <c r="AB88" i="1" s="1"/>
  <c r="U93" i="1"/>
  <c r="AB93" i="1" s="1"/>
  <c r="U89" i="1"/>
  <c r="AB89" i="1" s="1"/>
  <c r="U92" i="1"/>
  <c r="AB92" i="1" s="1"/>
  <c r="U113" i="1"/>
  <c r="AB113" i="1" s="1"/>
  <c r="U117" i="1"/>
  <c r="AB117" i="1" s="1"/>
  <c r="U116" i="1"/>
  <c r="AB116" i="1" s="1"/>
  <c r="U115" i="1"/>
  <c r="AB115" i="1" s="1"/>
  <c r="U112" i="1"/>
  <c r="AB112" i="1" s="1"/>
  <c r="U114" i="1"/>
  <c r="AB114" i="1" s="1"/>
  <c r="U130" i="1"/>
  <c r="AB130" i="1" s="1"/>
  <c r="U129" i="1"/>
  <c r="AB129" i="1" s="1"/>
  <c r="U128" i="1"/>
  <c r="AB128" i="1" s="1"/>
  <c r="U132" i="1"/>
  <c r="AB132" i="1" s="1"/>
  <c r="U133" i="1"/>
  <c r="AB133" i="1" s="1"/>
  <c r="U131" i="1"/>
  <c r="AB131" i="1" s="1"/>
  <c r="I135" i="1"/>
  <c r="P135" i="1" s="1"/>
  <c r="W135" i="1" s="1"/>
  <c r="J135" i="1"/>
  <c r="K135" i="1"/>
  <c r="S141" i="1"/>
  <c r="M135" i="1"/>
  <c r="T135" i="1" s="1"/>
  <c r="AA135" i="1" s="1"/>
  <c r="Q135" i="1"/>
  <c r="X135" i="1" s="1"/>
  <c r="R135" i="1"/>
  <c r="Y135" i="1" s="1"/>
  <c r="I130" i="1" l="1"/>
  <c r="P130" i="1" s="1"/>
  <c r="W130" i="1" s="1"/>
  <c r="J130" i="1"/>
  <c r="K130" i="1"/>
  <c r="M130" i="1"/>
  <c r="I131" i="1"/>
  <c r="J131" i="1"/>
  <c r="K131" i="1"/>
  <c r="M131" i="1"/>
  <c r="P131" i="1"/>
  <c r="W131" i="1"/>
  <c r="I132" i="1"/>
  <c r="P133" i="1" s="1"/>
  <c r="W133" i="1" s="1"/>
  <c r="J132" i="1"/>
  <c r="K132" i="1"/>
  <c r="M132" i="1"/>
  <c r="I133" i="1"/>
  <c r="J133" i="1"/>
  <c r="K133" i="1"/>
  <c r="S139" i="1"/>
  <c r="M133" i="1"/>
  <c r="I134" i="1"/>
  <c r="J134" i="1"/>
  <c r="K134" i="1"/>
  <c r="S140" i="1"/>
  <c r="M134" i="1"/>
  <c r="P134" i="1"/>
  <c r="W134" i="1" s="1"/>
  <c r="S136" i="1" l="1"/>
  <c r="S137" i="1"/>
  <c r="S138" i="1"/>
  <c r="P132" i="1"/>
  <c r="W132" i="1" s="1"/>
  <c r="F132" i="2"/>
  <c r="D99" i="2"/>
  <c r="D100" i="2"/>
  <c r="D101" i="2"/>
  <c r="D102" i="2"/>
  <c r="D103" i="2"/>
  <c r="D104" i="2"/>
  <c r="D105" i="2"/>
  <c r="C93" i="2"/>
  <c r="C94" i="2"/>
  <c r="C95" i="2"/>
  <c r="C96" i="2"/>
  <c r="C97" i="2"/>
  <c r="C98" i="2"/>
  <c r="C99" i="2"/>
  <c r="C100" i="2"/>
  <c r="C101" i="2"/>
  <c r="C102" i="2"/>
  <c r="C103" i="2"/>
  <c r="D110" i="2"/>
  <c r="D113" i="2"/>
  <c r="D114" i="2"/>
  <c r="D115" i="2"/>
  <c r="D116" i="2"/>
  <c r="C104" i="2"/>
  <c r="C105" i="2"/>
  <c r="C106" i="2"/>
  <c r="D106" i="2" s="1"/>
  <c r="C107" i="2"/>
  <c r="C108" i="2"/>
  <c r="C109" i="2"/>
  <c r="C110" i="2"/>
  <c r="B111" i="2"/>
  <c r="C111" i="2" s="1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B127" i="2"/>
  <c r="C128" i="2" s="1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9" i="2"/>
  <c r="C130" i="2"/>
  <c r="C131" i="2"/>
  <c r="C132" i="2"/>
  <c r="D112" i="2" l="1"/>
  <c r="D109" i="2"/>
  <c r="D111" i="2"/>
  <c r="D108" i="2"/>
  <c r="D107" i="2"/>
  <c r="D117" i="2"/>
  <c r="C112" i="2"/>
  <c r="D118" i="2" s="1"/>
  <c r="C127" i="2"/>
  <c r="I105" i="1"/>
  <c r="J105" i="1"/>
  <c r="K105" i="1"/>
  <c r="M105" i="1"/>
  <c r="P105" i="1"/>
  <c r="W105" i="1" s="1"/>
  <c r="Q105" i="1"/>
  <c r="X105" i="1" s="1"/>
  <c r="R105" i="1"/>
  <c r="Y105" i="1" s="1"/>
  <c r="T105" i="1"/>
  <c r="AA105" i="1"/>
  <c r="I106" i="1"/>
  <c r="P110" i="1" s="1"/>
  <c r="W110" i="1" s="1"/>
  <c r="J106" i="1"/>
  <c r="K106" i="1"/>
  <c r="M106" i="1"/>
  <c r="Q106" i="1"/>
  <c r="X106" i="1" s="1"/>
  <c r="R106" i="1"/>
  <c r="Y106" i="1" s="1"/>
  <c r="T106" i="1"/>
  <c r="AA106" i="1"/>
  <c r="I107" i="1"/>
  <c r="J107" i="1"/>
  <c r="K107" i="1"/>
  <c r="M107" i="1"/>
  <c r="R107" i="1"/>
  <c r="Y107" i="1" s="1"/>
  <c r="T107" i="1"/>
  <c r="AA107" i="1" s="1"/>
  <c r="I108" i="1"/>
  <c r="J108" i="1"/>
  <c r="K108" i="1"/>
  <c r="M108" i="1"/>
  <c r="T108" i="1"/>
  <c r="AA108" i="1" s="1"/>
  <c r="I109" i="1"/>
  <c r="J109" i="1"/>
  <c r="K109" i="1"/>
  <c r="M109" i="1"/>
  <c r="T109" i="1"/>
  <c r="AA109" i="1" s="1"/>
  <c r="I110" i="1"/>
  <c r="J110" i="1"/>
  <c r="K110" i="1"/>
  <c r="M110" i="1"/>
  <c r="I111" i="1"/>
  <c r="P111" i="1"/>
  <c r="W111" i="1" s="1"/>
  <c r="I112" i="1"/>
  <c r="I113" i="1"/>
  <c r="J113" i="1"/>
  <c r="K113" i="1"/>
  <c r="M113" i="1"/>
  <c r="P113" i="1"/>
  <c r="W113" i="1" s="1"/>
  <c r="I114" i="1"/>
  <c r="P118" i="1" s="1"/>
  <c r="W118" i="1" s="1"/>
  <c r="J114" i="1"/>
  <c r="K114" i="1"/>
  <c r="M114" i="1"/>
  <c r="I115" i="1"/>
  <c r="J115" i="1"/>
  <c r="Q119" i="1" s="1"/>
  <c r="X119" i="1" s="1"/>
  <c r="K115" i="1"/>
  <c r="M115" i="1"/>
  <c r="I116" i="1"/>
  <c r="J116" i="1"/>
  <c r="K116" i="1"/>
  <c r="R120" i="1" s="1"/>
  <c r="Y120" i="1" s="1"/>
  <c r="M116" i="1"/>
  <c r="I117" i="1"/>
  <c r="J117" i="1"/>
  <c r="K117" i="1"/>
  <c r="M117" i="1"/>
  <c r="I118" i="1"/>
  <c r="J118" i="1"/>
  <c r="K118" i="1"/>
  <c r="M118" i="1"/>
  <c r="T122" i="1" s="1"/>
  <c r="AA122" i="1" s="1"/>
  <c r="I119" i="1"/>
  <c r="J119" i="1"/>
  <c r="K119" i="1"/>
  <c r="M119" i="1"/>
  <c r="P119" i="1"/>
  <c r="W119" i="1" s="1"/>
  <c r="I120" i="1"/>
  <c r="J120" i="1"/>
  <c r="K120" i="1"/>
  <c r="M120" i="1"/>
  <c r="Q120" i="1"/>
  <c r="X120" i="1" s="1"/>
  <c r="I121" i="1"/>
  <c r="J121" i="1"/>
  <c r="S124" i="1"/>
  <c r="M121" i="1"/>
  <c r="P121" i="1"/>
  <c r="W121" i="1" s="1"/>
  <c r="R121" i="1"/>
  <c r="Y121" i="1" s="1"/>
  <c r="I122" i="1"/>
  <c r="P126" i="1" s="1"/>
  <c r="W126" i="1" s="1"/>
  <c r="J122" i="1"/>
  <c r="K122" i="1"/>
  <c r="M122" i="1"/>
  <c r="Q122" i="1"/>
  <c r="X122" i="1" s="1"/>
  <c r="I123" i="1"/>
  <c r="J123" i="1"/>
  <c r="K123" i="1"/>
  <c r="M123" i="1"/>
  <c r="R123" i="1"/>
  <c r="Y123" i="1" s="1"/>
  <c r="T123" i="1"/>
  <c r="AA123" i="1" s="1"/>
  <c r="I124" i="1"/>
  <c r="J124" i="1"/>
  <c r="K124" i="1"/>
  <c r="M124" i="1"/>
  <c r="I125" i="1"/>
  <c r="J125" i="1"/>
  <c r="K125" i="1"/>
  <c r="M125" i="1"/>
  <c r="T125" i="1"/>
  <c r="AA125" i="1" s="1"/>
  <c r="I126" i="1"/>
  <c r="J126" i="1"/>
  <c r="K126" i="1"/>
  <c r="M126" i="1"/>
  <c r="I127" i="1"/>
  <c r="P127" i="1"/>
  <c r="W127" i="1" s="1"/>
  <c r="I128" i="1"/>
  <c r="I129" i="1"/>
  <c r="J129" i="1"/>
  <c r="K129" i="1"/>
  <c r="S135" i="1"/>
  <c r="M129" i="1"/>
  <c r="P129" i="1"/>
  <c r="W129" i="1" s="1"/>
  <c r="C111" i="1"/>
  <c r="J112" i="1" s="1"/>
  <c r="D111" i="1"/>
  <c r="K112" i="1" s="1"/>
  <c r="F111" i="1"/>
  <c r="M112" i="1" s="1"/>
  <c r="C127" i="1"/>
  <c r="J128" i="1" s="1"/>
  <c r="Q134" i="1" s="1"/>
  <c r="X134" i="1" s="1"/>
  <c r="D127" i="1"/>
  <c r="K128" i="1" s="1"/>
  <c r="R134" i="1" s="1"/>
  <c r="Y134" i="1" s="1"/>
  <c r="F127" i="1"/>
  <c r="M128" i="1" s="1"/>
  <c r="T134" i="1" s="1"/>
  <c r="AA134" i="1" s="1"/>
  <c r="B127" i="1"/>
  <c r="B111" i="1"/>
  <c r="B91" i="1"/>
  <c r="S133" i="1" l="1"/>
  <c r="S134" i="1"/>
  <c r="S114" i="1"/>
  <c r="M127" i="1"/>
  <c r="T127" i="1" s="1"/>
  <c r="AA127" i="1" s="1"/>
  <c r="M111" i="1"/>
  <c r="T111" i="1" s="1"/>
  <c r="AA111" i="1" s="1"/>
  <c r="K127" i="1"/>
  <c r="R128" i="1"/>
  <c r="Y128" i="1" s="1"/>
  <c r="K111" i="1"/>
  <c r="R116" i="1" s="1"/>
  <c r="Y116" i="1" s="1"/>
  <c r="J127" i="1"/>
  <c r="J111" i="1"/>
  <c r="Q116" i="1" s="1"/>
  <c r="X116" i="1" s="1"/>
  <c r="S130" i="1"/>
  <c r="S116" i="1"/>
  <c r="S129" i="1"/>
  <c r="S131" i="1"/>
  <c r="S122" i="1"/>
  <c r="S132" i="1"/>
  <c r="S121" i="1"/>
  <c r="S113" i="1"/>
  <c r="P128" i="1"/>
  <c r="W128" i="1" s="1"/>
  <c r="T124" i="1"/>
  <c r="AA124" i="1" s="1"/>
  <c r="S123" i="1"/>
  <c r="R122" i="1"/>
  <c r="Y122" i="1" s="1"/>
  <c r="Q121" i="1"/>
  <c r="X121" i="1" s="1"/>
  <c r="P120" i="1"/>
  <c r="W120" i="1" s="1"/>
  <c r="S115" i="1"/>
  <c r="P112" i="1"/>
  <c r="W112" i="1" s="1"/>
  <c r="T126" i="1"/>
  <c r="AA126" i="1" s="1"/>
  <c r="S125" i="1"/>
  <c r="R124" i="1"/>
  <c r="Y124" i="1" s="1"/>
  <c r="Q123" i="1"/>
  <c r="X123" i="1" s="1"/>
  <c r="P122" i="1"/>
  <c r="W122" i="1" s="1"/>
  <c r="T118" i="1"/>
  <c r="AA118" i="1" s="1"/>
  <c r="S117" i="1"/>
  <c r="P114" i="1"/>
  <c r="W114" i="1" s="1"/>
  <c r="T110" i="1"/>
  <c r="AA110" i="1" s="1"/>
  <c r="R108" i="1"/>
  <c r="Y108" i="1" s="1"/>
  <c r="Q107" i="1"/>
  <c r="X107" i="1" s="1"/>
  <c r="P106" i="1"/>
  <c r="W106" i="1" s="1"/>
  <c r="S126" i="1"/>
  <c r="R125" i="1"/>
  <c r="Y125" i="1" s="1"/>
  <c r="Q124" i="1"/>
  <c r="X124" i="1" s="1"/>
  <c r="P123" i="1"/>
  <c r="W123" i="1" s="1"/>
  <c r="T119" i="1"/>
  <c r="AA119" i="1" s="1"/>
  <c r="S118" i="1"/>
  <c r="P115" i="1"/>
  <c r="W115" i="1" s="1"/>
  <c r="R109" i="1"/>
  <c r="Y109" i="1" s="1"/>
  <c r="Q108" i="1"/>
  <c r="X108" i="1" s="1"/>
  <c r="P107" i="1"/>
  <c r="W107" i="1" s="1"/>
  <c r="T128" i="1"/>
  <c r="AA128" i="1" s="1"/>
  <c r="S127" i="1"/>
  <c r="R126" i="1"/>
  <c r="Y126" i="1" s="1"/>
  <c r="Q125" i="1"/>
  <c r="X125" i="1" s="1"/>
  <c r="P124" i="1"/>
  <c r="W124" i="1" s="1"/>
  <c r="T120" i="1"/>
  <c r="AA120" i="1" s="1"/>
  <c r="S119" i="1"/>
  <c r="R118" i="1"/>
  <c r="Y118" i="1" s="1"/>
  <c r="P116" i="1"/>
  <c r="W116" i="1" s="1"/>
  <c r="S111" i="1"/>
  <c r="R110" i="1"/>
  <c r="Y110" i="1" s="1"/>
  <c r="Q109" i="1"/>
  <c r="X109" i="1" s="1"/>
  <c r="P108" i="1"/>
  <c r="W108" i="1" s="1"/>
  <c r="S128" i="1"/>
  <c r="R127" i="1"/>
  <c r="Y127" i="1" s="1"/>
  <c r="Q126" i="1"/>
  <c r="X126" i="1" s="1"/>
  <c r="P125" i="1"/>
  <c r="W125" i="1" s="1"/>
  <c r="T121" i="1"/>
  <c r="AA121" i="1" s="1"/>
  <c r="S120" i="1"/>
  <c r="R119" i="1"/>
  <c r="Y119" i="1" s="1"/>
  <c r="Q118" i="1"/>
  <c r="X118" i="1" s="1"/>
  <c r="P117" i="1"/>
  <c r="W117" i="1" s="1"/>
  <c r="T113" i="1"/>
  <c r="AA113" i="1" s="1"/>
  <c r="S112" i="1"/>
  <c r="Q110" i="1"/>
  <c r="X110" i="1" s="1"/>
  <c r="P109" i="1"/>
  <c r="W109" i="1" s="1"/>
  <c r="I96" i="1"/>
  <c r="J96" i="1"/>
  <c r="K96" i="1"/>
  <c r="M96" i="1"/>
  <c r="I97" i="1"/>
  <c r="P101" i="1" s="1"/>
  <c r="W101" i="1" s="1"/>
  <c r="J97" i="1"/>
  <c r="K97" i="1"/>
  <c r="M97" i="1"/>
  <c r="I98" i="1"/>
  <c r="P104" i="1" s="1"/>
  <c r="W104" i="1" s="1"/>
  <c r="J98" i="1"/>
  <c r="Q102" i="1" s="1"/>
  <c r="X102" i="1" s="1"/>
  <c r="K98" i="1"/>
  <c r="M98" i="1"/>
  <c r="I99" i="1"/>
  <c r="J99" i="1"/>
  <c r="K99" i="1"/>
  <c r="R103" i="1" s="1"/>
  <c r="Y103" i="1" s="1"/>
  <c r="M99" i="1"/>
  <c r="T99" i="1"/>
  <c r="AA99" i="1" s="1"/>
  <c r="I100" i="1"/>
  <c r="J100" i="1"/>
  <c r="K100" i="1"/>
  <c r="M100" i="1"/>
  <c r="T100" i="1"/>
  <c r="AA100" i="1" s="1"/>
  <c r="I101" i="1"/>
  <c r="J101" i="1"/>
  <c r="K101" i="1"/>
  <c r="M101" i="1"/>
  <c r="T104" i="1" s="1"/>
  <c r="AA104" i="1" s="1"/>
  <c r="I102" i="1"/>
  <c r="J102" i="1"/>
  <c r="K102" i="1"/>
  <c r="M102" i="1"/>
  <c r="P102" i="1"/>
  <c r="W102" i="1" s="1"/>
  <c r="I103" i="1"/>
  <c r="J103" i="1"/>
  <c r="K103" i="1"/>
  <c r="M103" i="1"/>
  <c r="Q103" i="1"/>
  <c r="X103" i="1" s="1"/>
  <c r="I104" i="1"/>
  <c r="J104" i="1"/>
  <c r="K104" i="1"/>
  <c r="S110" i="1"/>
  <c r="M104" i="1"/>
  <c r="R104" i="1"/>
  <c r="Y104" i="1" s="1"/>
  <c r="R117" i="1" l="1"/>
  <c r="Y117" i="1" s="1"/>
  <c r="R111" i="1"/>
  <c r="Y111" i="1" s="1"/>
  <c r="T112" i="1"/>
  <c r="AA112" i="1" s="1"/>
  <c r="T114" i="1"/>
  <c r="AA114" i="1" s="1"/>
  <c r="T116" i="1"/>
  <c r="AA116" i="1" s="1"/>
  <c r="T129" i="1"/>
  <c r="AA129" i="1" s="1"/>
  <c r="S108" i="1"/>
  <c r="S109" i="1"/>
  <c r="Q114" i="1"/>
  <c r="X114" i="1" s="1"/>
  <c r="Q112" i="1"/>
  <c r="X112" i="1" s="1"/>
  <c r="Q113" i="1"/>
  <c r="X113" i="1" s="1"/>
  <c r="Q130" i="1"/>
  <c r="X130" i="1" s="1"/>
  <c r="Q133" i="1"/>
  <c r="X133" i="1" s="1"/>
  <c r="Q131" i="1"/>
  <c r="X131" i="1" s="1"/>
  <c r="Q132" i="1"/>
  <c r="X132" i="1" s="1"/>
  <c r="Q128" i="1"/>
  <c r="X128" i="1" s="1"/>
  <c r="R115" i="1"/>
  <c r="Y115" i="1" s="1"/>
  <c r="R113" i="1"/>
  <c r="Y113" i="1" s="1"/>
  <c r="Q127" i="1"/>
  <c r="X127" i="1" s="1"/>
  <c r="R114" i="1"/>
  <c r="Y114" i="1" s="1"/>
  <c r="R131" i="1"/>
  <c r="Y131" i="1" s="1"/>
  <c r="R130" i="1"/>
  <c r="Y130" i="1" s="1"/>
  <c r="R133" i="1"/>
  <c r="Y133" i="1" s="1"/>
  <c r="R132" i="1"/>
  <c r="Y132" i="1" s="1"/>
  <c r="R129" i="1"/>
  <c r="Y129" i="1" s="1"/>
  <c r="Q117" i="1"/>
  <c r="X117" i="1" s="1"/>
  <c r="Q111" i="1"/>
  <c r="X111" i="1" s="1"/>
  <c r="T115" i="1"/>
  <c r="AA115" i="1" s="1"/>
  <c r="T117" i="1"/>
  <c r="AA117" i="1" s="1"/>
  <c r="Q129" i="1"/>
  <c r="X129" i="1" s="1"/>
  <c r="Q115" i="1"/>
  <c r="X115" i="1" s="1"/>
  <c r="R112" i="1"/>
  <c r="Y112" i="1" s="1"/>
  <c r="T133" i="1"/>
  <c r="AA133" i="1" s="1"/>
  <c r="T132" i="1"/>
  <c r="AA132" i="1" s="1"/>
  <c r="T130" i="1"/>
  <c r="AA130" i="1" s="1"/>
  <c r="T131" i="1"/>
  <c r="AA131" i="1" s="1"/>
  <c r="S105" i="1"/>
  <c r="S104" i="1"/>
  <c r="S106" i="1"/>
  <c r="S107" i="1"/>
  <c r="P103" i="1"/>
  <c r="W103" i="1" s="1"/>
  <c r="T102" i="1"/>
  <c r="AA102" i="1" s="1"/>
  <c r="R100" i="1"/>
  <c r="Y100" i="1" s="1"/>
  <c r="Q99" i="1"/>
  <c r="X99" i="1" s="1"/>
  <c r="T101" i="1"/>
  <c r="AA101" i="1" s="1"/>
  <c r="R99" i="1"/>
  <c r="Y99" i="1" s="1"/>
  <c r="T103" i="1"/>
  <c r="AA103" i="1" s="1"/>
  <c r="S102" i="1"/>
  <c r="R101" i="1"/>
  <c r="Y101" i="1" s="1"/>
  <c r="Q100" i="1"/>
  <c r="X100" i="1" s="1"/>
  <c r="P99" i="1"/>
  <c r="W99" i="1" s="1"/>
  <c r="R102" i="1"/>
  <c r="Y102" i="1" s="1"/>
  <c r="Q101" i="1"/>
  <c r="X101" i="1" s="1"/>
  <c r="P100" i="1"/>
  <c r="W100" i="1" s="1"/>
  <c r="Q104" i="1"/>
  <c r="X104" i="1" s="1"/>
  <c r="S103" i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7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2" i="3"/>
  <c r="F3" i="3"/>
  <c r="F4" i="3"/>
  <c r="F5" i="3"/>
  <c r="F6" i="3"/>
  <c r="F7" i="3"/>
  <c r="F8" i="3"/>
  <c r="F9" i="3"/>
  <c r="I94" i="1"/>
  <c r="J94" i="1"/>
  <c r="K94" i="1"/>
  <c r="M94" i="1"/>
  <c r="I95" i="1"/>
  <c r="J95" i="1"/>
  <c r="K95" i="1"/>
  <c r="S101" i="1"/>
  <c r="M95" i="1"/>
  <c r="S100" i="1" l="1"/>
  <c r="I89" i="1"/>
  <c r="J89" i="1"/>
  <c r="K89" i="1"/>
  <c r="M89" i="1"/>
  <c r="P89" i="1"/>
  <c r="W89" i="1" s="1"/>
  <c r="I90" i="1"/>
  <c r="J90" i="1"/>
  <c r="K90" i="1"/>
  <c r="M90" i="1"/>
  <c r="P90" i="1"/>
  <c r="W90" i="1" s="1"/>
  <c r="I91" i="1"/>
  <c r="I92" i="1"/>
  <c r="P98" i="1" s="1"/>
  <c r="W98" i="1" s="1"/>
  <c r="I93" i="1"/>
  <c r="J93" i="1"/>
  <c r="K93" i="1"/>
  <c r="S99" i="1"/>
  <c r="M93" i="1"/>
  <c r="P93" i="1"/>
  <c r="W93" i="1" s="1"/>
  <c r="C91" i="1"/>
  <c r="J91" i="1" s="1"/>
  <c r="D91" i="1"/>
  <c r="K92" i="1" s="1"/>
  <c r="R98" i="1" s="1"/>
  <c r="Y98" i="1" s="1"/>
  <c r="F91" i="1"/>
  <c r="M92" i="1" s="1"/>
  <c r="S95" i="1" l="1"/>
  <c r="S98" i="1"/>
  <c r="T98" i="1"/>
  <c r="AA98" i="1" s="1"/>
  <c r="M91" i="1"/>
  <c r="K91" i="1"/>
  <c r="J92" i="1"/>
  <c r="Q98" i="1" s="1"/>
  <c r="X98" i="1" s="1"/>
  <c r="S97" i="1"/>
  <c r="S96" i="1"/>
  <c r="P92" i="1"/>
  <c r="W92" i="1" s="1"/>
  <c r="P96" i="1"/>
  <c r="W96" i="1" s="1"/>
  <c r="P97" i="1"/>
  <c r="W97" i="1" s="1"/>
  <c r="P94" i="1"/>
  <c r="W94" i="1" s="1"/>
  <c r="P95" i="1"/>
  <c r="W95" i="1" s="1"/>
  <c r="P91" i="1"/>
  <c r="W91" i="1" s="1"/>
  <c r="I87" i="1"/>
  <c r="I84" i="1"/>
  <c r="J84" i="1"/>
  <c r="K84" i="1"/>
  <c r="M84" i="1"/>
  <c r="P84" i="1"/>
  <c r="W84" i="1" s="1"/>
  <c r="R84" i="1"/>
  <c r="Y84" i="1" s="1"/>
  <c r="T84" i="1"/>
  <c r="AA84" i="1" s="1"/>
  <c r="I85" i="1"/>
  <c r="P87" i="1" s="1"/>
  <c r="W87" i="1" s="1"/>
  <c r="J85" i="1"/>
  <c r="K85" i="1"/>
  <c r="M85" i="1"/>
  <c r="T85" i="1" s="1"/>
  <c r="AA85" i="1" s="1"/>
  <c r="I86" i="1"/>
  <c r="J86" i="1"/>
  <c r="K86" i="1"/>
  <c r="M86" i="1"/>
  <c r="P86" i="1"/>
  <c r="W86" i="1" s="1"/>
  <c r="T86" i="1"/>
  <c r="AA86" i="1" s="1"/>
  <c r="I88" i="1"/>
  <c r="K88" i="1"/>
  <c r="R94" i="1" s="1"/>
  <c r="Y94" i="1" s="1"/>
  <c r="S94" i="1"/>
  <c r="P88" i="1"/>
  <c r="W88" i="1" s="1"/>
  <c r="C87" i="1"/>
  <c r="J88" i="1" s="1"/>
  <c r="D87" i="1"/>
  <c r="K87" i="1" s="1"/>
  <c r="F87" i="1"/>
  <c r="M87" i="1" s="1"/>
  <c r="B87" i="1"/>
  <c r="M88" i="1" l="1"/>
  <c r="S93" i="1"/>
  <c r="S91" i="1"/>
  <c r="J87" i="1"/>
  <c r="Q92" i="1" s="1"/>
  <c r="X92" i="1" s="1"/>
  <c r="T91" i="1"/>
  <c r="AA91" i="1" s="1"/>
  <c r="T89" i="1"/>
  <c r="AA89" i="1" s="1"/>
  <c r="T92" i="1"/>
  <c r="AA92" i="1" s="1"/>
  <c r="T93" i="1"/>
  <c r="AA93" i="1" s="1"/>
  <c r="T90" i="1"/>
  <c r="AA90" i="1" s="1"/>
  <c r="Q94" i="1"/>
  <c r="X94" i="1" s="1"/>
  <c r="T96" i="1"/>
  <c r="AA96" i="1" s="1"/>
  <c r="T97" i="1"/>
  <c r="AA97" i="1" s="1"/>
  <c r="T95" i="1"/>
  <c r="AA95" i="1" s="1"/>
  <c r="Q91" i="1"/>
  <c r="X91" i="1" s="1"/>
  <c r="R88" i="1"/>
  <c r="Y88" i="1" s="1"/>
  <c r="R90" i="1"/>
  <c r="Y90" i="1" s="1"/>
  <c r="R89" i="1"/>
  <c r="Y89" i="1" s="1"/>
  <c r="R92" i="1"/>
  <c r="Y92" i="1" s="1"/>
  <c r="R91" i="1"/>
  <c r="Y91" i="1" s="1"/>
  <c r="Q88" i="1"/>
  <c r="X88" i="1" s="1"/>
  <c r="Q95" i="1"/>
  <c r="X95" i="1" s="1"/>
  <c r="Q89" i="1"/>
  <c r="X89" i="1" s="1"/>
  <c r="Q90" i="1"/>
  <c r="X90" i="1" s="1"/>
  <c r="Q97" i="1"/>
  <c r="X97" i="1" s="1"/>
  <c r="Q96" i="1"/>
  <c r="X96" i="1" s="1"/>
  <c r="T94" i="1"/>
  <c r="AA94" i="1" s="1"/>
  <c r="R87" i="1"/>
  <c r="Y87" i="1" s="1"/>
  <c r="Q87" i="1"/>
  <c r="X87" i="1" s="1"/>
  <c r="R93" i="1"/>
  <c r="Y93" i="1" s="1"/>
  <c r="R96" i="1"/>
  <c r="Y96" i="1" s="1"/>
  <c r="R97" i="1"/>
  <c r="Y97" i="1" s="1"/>
  <c r="R95" i="1"/>
  <c r="Y95" i="1" s="1"/>
  <c r="S92" i="1"/>
  <c r="S90" i="1"/>
  <c r="T87" i="1"/>
  <c r="AA87" i="1" s="1"/>
  <c r="R85" i="1"/>
  <c r="Y85" i="1" s="1"/>
  <c r="Q84" i="1"/>
  <c r="X84" i="1" s="1"/>
  <c r="T88" i="1"/>
  <c r="AA88" i="1" s="1"/>
  <c r="R86" i="1"/>
  <c r="Y86" i="1" s="1"/>
  <c r="Q85" i="1"/>
  <c r="X85" i="1" s="1"/>
  <c r="Q86" i="1"/>
  <c r="X86" i="1" s="1"/>
  <c r="P85" i="1"/>
  <c r="W85" i="1" s="1"/>
  <c r="P9" i="1"/>
  <c r="Q9" i="1"/>
  <c r="R9" i="1"/>
  <c r="T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Q34" i="1"/>
  <c r="R34" i="1"/>
  <c r="T34" i="1"/>
  <c r="P35" i="1"/>
  <c r="Q35" i="1"/>
  <c r="R35" i="1"/>
  <c r="T35" i="1"/>
  <c r="P36" i="1"/>
  <c r="Q36" i="1"/>
  <c r="R36" i="1"/>
  <c r="T36" i="1"/>
  <c r="P37" i="1"/>
  <c r="Q37" i="1"/>
  <c r="R37" i="1"/>
  <c r="T37" i="1"/>
  <c r="P38" i="1"/>
  <c r="Q38" i="1"/>
  <c r="R38" i="1"/>
  <c r="T38" i="1"/>
  <c r="P39" i="1"/>
  <c r="Q39" i="1"/>
  <c r="R39" i="1"/>
  <c r="T39" i="1"/>
  <c r="P40" i="1"/>
  <c r="Q40" i="1"/>
  <c r="R40" i="1"/>
  <c r="T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T53" i="1"/>
  <c r="P54" i="1"/>
  <c r="T54" i="1"/>
  <c r="P55" i="1"/>
  <c r="T55" i="1"/>
  <c r="P56" i="1"/>
  <c r="T56" i="1"/>
  <c r="P57" i="1"/>
  <c r="T57" i="1"/>
  <c r="P58" i="1"/>
  <c r="T58" i="1"/>
  <c r="P59" i="1"/>
  <c r="T59" i="1"/>
  <c r="P60" i="1"/>
  <c r="Q60" i="1"/>
  <c r="R60" i="1"/>
  <c r="T60" i="1"/>
  <c r="P61" i="1"/>
  <c r="P62" i="1"/>
  <c r="P63" i="1"/>
  <c r="P64" i="1"/>
  <c r="P65" i="1"/>
  <c r="P66" i="1"/>
  <c r="P67" i="1"/>
  <c r="P68" i="1"/>
  <c r="P69" i="1"/>
  <c r="Q69" i="1"/>
  <c r="R69" i="1"/>
  <c r="T69" i="1"/>
  <c r="P70" i="1"/>
  <c r="Q70" i="1"/>
  <c r="R70" i="1"/>
  <c r="T70" i="1"/>
  <c r="P71" i="1"/>
  <c r="Q71" i="1"/>
  <c r="R71" i="1"/>
  <c r="T71" i="1"/>
  <c r="P72" i="1"/>
  <c r="Q72" i="1"/>
  <c r="R72" i="1"/>
  <c r="T72" i="1"/>
  <c r="P73" i="1"/>
  <c r="Q73" i="1"/>
  <c r="R73" i="1"/>
  <c r="T73" i="1"/>
  <c r="P74" i="1"/>
  <c r="Q74" i="1"/>
  <c r="R74" i="1"/>
  <c r="T74" i="1"/>
  <c r="P75" i="1"/>
  <c r="Q75" i="1"/>
  <c r="R75" i="1"/>
  <c r="T75" i="1"/>
  <c r="P76" i="1"/>
  <c r="Q76" i="1"/>
  <c r="R76" i="1"/>
  <c r="T76" i="1"/>
  <c r="P77" i="1"/>
  <c r="Q77" i="1"/>
  <c r="R77" i="1"/>
  <c r="T77" i="1"/>
  <c r="P78" i="1"/>
  <c r="Q78" i="1"/>
  <c r="R78" i="1"/>
  <c r="T78" i="1"/>
  <c r="P79" i="1"/>
  <c r="Q79" i="1"/>
  <c r="R79" i="1"/>
  <c r="T79" i="1"/>
  <c r="P80" i="1"/>
  <c r="Q80" i="1"/>
  <c r="X80" i="1" s="1"/>
  <c r="R80" i="1"/>
  <c r="T80" i="1"/>
  <c r="P81" i="1"/>
  <c r="Q81" i="1"/>
  <c r="R81" i="1"/>
  <c r="T81" i="1"/>
  <c r="P82" i="1"/>
  <c r="Q82" i="1"/>
  <c r="R82" i="1"/>
  <c r="Y82" i="1" s="1"/>
  <c r="T82" i="1"/>
  <c r="Q83" i="1"/>
  <c r="R83" i="1"/>
  <c r="T83" i="1"/>
  <c r="P83" i="1"/>
  <c r="W80" i="1"/>
  <c r="X81" i="1"/>
  <c r="Y81" i="1"/>
  <c r="AA82" i="1"/>
  <c r="I80" i="1"/>
  <c r="J80" i="1"/>
  <c r="K80" i="1"/>
  <c r="M80" i="1"/>
  <c r="Y80" i="1"/>
  <c r="I81" i="1"/>
  <c r="W82" i="1" s="1"/>
  <c r="J81" i="1"/>
  <c r="K81" i="1"/>
  <c r="M81" i="1"/>
  <c r="I82" i="1"/>
  <c r="J82" i="1"/>
  <c r="K82" i="1"/>
  <c r="M82" i="1"/>
  <c r="I83" i="1"/>
  <c r="J83" i="1"/>
  <c r="K83" i="1"/>
  <c r="Y83" i="1" s="1"/>
  <c r="S89" i="1"/>
  <c r="M83" i="1"/>
  <c r="AA83" i="1"/>
  <c r="Q93" i="1" l="1"/>
  <c r="X93" i="1" s="1"/>
  <c r="S86" i="1"/>
  <c r="S88" i="1"/>
  <c r="S87" i="1"/>
  <c r="X82" i="1"/>
  <c r="AA81" i="1"/>
  <c r="W81" i="1"/>
  <c r="X83" i="1"/>
  <c r="W83" i="1"/>
  <c r="AA80" i="1"/>
  <c r="I76" i="1"/>
  <c r="J76" i="1"/>
  <c r="K76" i="1"/>
  <c r="M76" i="1"/>
  <c r="W76" i="1"/>
  <c r="X76" i="1"/>
  <c r="Y76" i="1"/>
  <c r="AA76" i="1"/>
  <c r="I77" i="1"/>
  <c r="W79" i="1" s="1"/>
  <c r="J77" i="1"/>
  <c r="K77" i="1"/>
  <c r="M77" i="1"/>
  <c r="X77" i="1"/>
  <c r="Y77" i="1"/>
  <c r="AA77" i="1"/>
  <c r="I78" i="1"/>
  <c r="J78" i="1"/>
  <c r="X79" i="1" s="1"/>
  <c r="K78" i="1"/>
  <c r="Y79" i="1" s="1"/>
  <c r="S84" i="1"/>
  <c r="M78" i="1"/>
  <c r="Y78" i="1"/>
  <c r="AA78" i="1"/>
  <c r="I79" i="1"/>
  <c r="J79" i="1"/>
  <c r="K79" i="1"/>
  <c r="M79" i="1"/>
  <c r="AA79" i="1"/>
  <c r="S83" i="1" l="1"/>
  <c r="S85" i="1"/>
  <c r="S82" i="1"/>
  <c r="X78" i="1"/>
  <c r="W77" i="1"/>
  <c r="W78" i="1"/>
  <c r="I70" i="1"/>
  <c r="J70" i="1"/>
  <c r="K70" i="1"/>
  <c r="M70" i="1"/>
  <c r="W70" i="1"/>
  <c r="X70" i="1"/>
  <c r="Y70" i="1"/>
  <c r="AA70" i="1"/>
  <c r="I71" i="1"/>
  <c r="W75" i="1" s="1"/>
  <c r="J71" i="1"/>
  <c r="K71" i="1"/>
  <c r="M71" i="1"/>
  <c r="X71" i="1"/>
  <c r="Y71" i="1"/>
  <c r="AA71" i="1"/>
  <c r="I72" i="1"/>
  <c r="J72" i="1"/>
  <c r="X75" i="1" s="1"/>
  <c r="K72" i="1"/>
  <c r="M72" i="1"/>
  <c r="Y72" i="1"/>
  <c r="AA72" i="1"/>
  <c r="I73" i="1"/>
  <c r="J73" i="1"/>
  <c r="K73" i="1"/>
  <c r="Y75" i="1" s="1"/>
  <c r="M73" i="1"/>
  <c r="AA73" i="1"/>
  <c r="I74" i="1"/>
  <c r="J74" i="1"/>
  <c r="K74" i="1"/>
  <c r="M74" i="1"/>
  <c r="AA74" i="1"/>
  <c r="I75" i="1"/>
  <c r="J75" i="1"/>
  <c r="K75" i="1"/>
  <c r="S81" i="1"/>
  <c r="M75" i="1"/>
  <c r="AA75" i="1" s="1"/>
  <c r="S79" i="1" l="1"/>
  <c r="S78" i="1"/>
  <c r="S77" i="1"/>
  <c r="S80" i="1"/>
  <c r="S76" i="1"/>
  <c r="Y73" i="1"/>
  <c r="X72" i="1"/>
  <c r="W71" i="1"/>
  <c r="Y74" i="1"/>
  <c r="X73" i="1"/>
  <c r="W72" i="1"/>
  <c r="X74" i="1"/>
  <c r="W73" i="1"/>
  <c r="W74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X34" i="1"/>
  <c r="Y34" i="1"/>
  <c r="AA34" i="1"/>
  <c r="W35" i="1"/>
  <c r="X35" i="1"/>
  <c r="Y35" i="1"/>
  <c r="AA35" i="1"/>
  <c r="W36" i="1"/>
  <c r="X36" i="1"/>
  <c r="Y36" i="1"/>
  <c r="AA36" i="1"/>
  <c r="W37" i="1"/>
  <c r="X37" i="1"/>
  <c r="Y37" i="1"/>
  <c r="AA37" i="1"/>
  <c r="W38" i="1"/>
  <c r="X38" i="1"/>
  <c r="Y38" i="1"/>
  <c r="AA38" i="1"/>
  <c r="W39" i="1"/>
  <c r="X39" i="1"/>
  <c r="Y39" i="1"/>
  <c r="AA39" i="1"/>
  <c r="W40" i="1"/>
  <c r="X40" i="1"/>
  <c r="Y40" i="1"/>
  <c r="AA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AA53" i="1"/>
  <c r="W54" i="1"/>
  <c r="AA54" i="1"/>
  <c r="W55" i="1"/>
  <c r="AA55" i="1"/>
  <c r="W56" i="1"/>
  <c r="AA56" i="1"/>
  <c r="W57" i="1"/>
  <c r="AA57" i="1"/>
  <c r="W58" i="1"/>
  <c r="AA58" i="1"/>
  <c r="W59" i="1"/>
  <c r="AA59" i="1"/>
  <c r="W60" i="1"/>
  <c r="X60" i="1"/>
  <c r="Y60" i="1"/>
  <c r="AA60" i="1"/>
  <c r="W61" i="1"/>
  <c r="W62" i="1"/>
  <c r="W63" i="1"/>
  <c r="W64" i="1"/>
  <c r="W65" i="1"/>
  <c r="W66" i="1"/>
  <c r="W67" i="1"/>
  <c r="W68" i="1"/>
  <c r="W69" i="1"/>
  <c r="X69" i="1"/>
  <c r="Y69" i="1"/>
  <c r="AA69" i="1"/>
  <c r="AA9" i="1"/>
  <c r="Y9" i="1"/>
  <c r="X9" i="1"/>
  <c r="W9" i="1"/>
  <c r="AI9" i="1"/>
  <c r="M63" i="1"/>
  <c r="I69" i="1"/>
  <c r="J69" i="1"/>
  <c r="K69" i="1"/>
  <c r="S75" i="1"/>
  <c r="M69" i="1"/>
  <c r="I3" i="1"/>
  <c r="J3" i="1"/>
  <c r="K3" i="1"/>
  <c r="L3" i="1"/>
  <c r="M3" i="1"/>
  <c r="I4" i="1"/>
  <c r="J4" i="1"/>
  <c r="K4" i="1"/>
  <c r="L4" i="1"/>
  <c r="M4" i="1"/>
  <c r="I5" i="1"/>
  <c r="J5" i="1"/>
  <c r="K5" i="1"/>
  <c r="M5" i="1"/>
  <c r="I6" i="1"/>
  <c r="J6" i="1"/>
  <c r="K6" i="1"/>
  <c r="M6" i="1"/>
  <c r="I7" i="1"/>
  <c r="J7" i="1"/>
  <c r="K7" i="1"/>
  <c r="M7" i="1"/>
  <c r="I8" i="1"/>
  <c r="J8" i="1"/>
  <c r="K8" i="1"/>
  <c r="M8" i="1"/>
  <c r="I9" i="1"/>
  <c r="J9" i="1"/>
  <c r="K9" i="1"/>
  <c r="M9" i="1"/>
  <c r="I10" i="1"/>
  <c r="I11" i="1"/>
  <c r="I12" i="1"/>
  <c r="J12" i="1"/>
  <c r="K12" i="1"/>
  <c r="M12" i="1"/>
  <c r="I13" i="1"/>
  <c r="J13" i="1"/>
  <c r="K13" i="1"/>
  <c r="M13" i="1"/>
  <c r="I14" i="1"/>
  <c r="J14" i="1"/>
  <c r="K14" i="1"/>
  <c r="M14" i="1"/>
  <c r="I15" i="1"/>
  <c r="J15" i="1"/>
  <c r="K15" i="1"/>
  <c r="M15" i="1"/>
  <c r="I16" i="1"/>
  <c r="J16" i="1"/>
  <c r="K16" i="1"/>
  <c r="M16" i="1"/>
  <c r="I17" i="1"/>
  <c r="J17" i="1"/>
  <c r="K17" i="1"/>
  <c r="M17" i="1"/>
  <c r="I18" i="1"/>
  <c r="I19" i="1"/>
  <c r="I20" i="1"/>
  <c r="I21" i="1"/>
  <c r="I22" i="1"/>
  <c r="J22" i="1"/>
  <c r="K22" i="1"/>
  <c r="M22" i="1"/>
  <c r="I23" i="1"/>
  <c r="J23" i="1"/>
  <c r="K23" i="1"/>
  <c r="M23" i="1"/>
  <c r="I24" i="1"/>
  <c r="I25" i="1"/>
  <c r="I26" i="1"/>
  <c r="I27" i="1"/>
  <c r="I28" i="1"/>
  <c r="J28" i="1"/>
  <c r="K28" i="1"/>
  <c r="M28" i="1"/>
  <c r="I29" i="1"/>
  <c r="J29" i="1"/>
  <c r="K29" i="1"/>
  <c r="M29" i="1"/>
  <c r="I30" i="1"/>
  <c r="J30" i="1"/>
  <c r="K30" i="1"/>
  <c r="M30" i="1"/>
  <c r="I31" i="1"/>
  <c r="J31" i="1"/>
  <c r="K31" i="1"/>
  <c r="M31" i="1"/>
  <c r="I32" i="1"/>
  <c r="J32" i="1"/>
  <c r="K32" i="1"/>
  <c r="M32" i="1"/>
  <c r="I33" i="1"/>
  <c r="J33" i="1"/>
  <c r="K33" i="1"/>
  <c r="M33" i="1"/>
  <c r="I34" i="1"/>
  <c r="J34" i="1"/>
  <c r="K34" i="1"/>
  <c r="M34" i="1"/>
  <c r="I35" i="1"/>
  <c r="J35" i="1"/>
  <c r="K35" i="1"/>
  <c r="M35" i="1"/>
  <c r="I36" i="1"/>
  <c r="J36" i="1"/>
  <c r="K36" i="1"/>
  <c r="M36" i="1"/>
  <c r="I37" i="1"/>
  <c r="J37" i="1"/>
  <c r="K37" i="1"/>
  <c r="M37" i="1"/>
  <c r="I38" i="1"/>
  <c r="J38" i="1"/>
  <c r="K38" i="1"/>
  <c r="M38" i="1"/>
  <c r="I39" i="1"/>
  <c r="J39" i="1"/>
  <c r="K39" i="1"/>
  <c r="M39" i="1"/>
  <c r="I40" i="1"/>
  <c r="J40" i="1"/>
  <c r="K40" i="1"/>
  <c r="M40" i="1"/>
  <c r="I41" i="1"/>
  <c r="I42" i="1"/>
  <c r="I43" i="1"/>
  <c r="J43" i="1"/>
  <c r="K43" i="1"/>
  <c r="M43" i="1"/>
  <c r="I44" i="1"/>
  <c r="J44" i="1"/>
  <c r="K44" i="1"/>
  <c r="M44" i="1"/>
  <c r="I45" i="1"/>
  <c r="I46" i="1"/>
  <c r="I47" i="1"/>
  <c r="J47" i="1"/>
  <c r="K47" i="1"/>
  <c r="M47" i="1"/>
  <c r="I48" i="1"/>
  <c r="J48" i="1"/>
  <c r="K48" i="1"/>
  <c r="M48" i="1"/>
  <c r="I49" i="1"/>
  <c r="J49" i="1"/>
  <c r="K49" i="1"/>
  <c r="M49" i="1"/>
  <c r="I50" i="1"/>
  <c r="J50" i="1"/>
  <c r="K50" i="1"/>
  <c r="M50" i="1"/>
  <c r="I51" i="1"/>
  <c r="J51" i="1"/>
  <c r="K51" i="1"/>
  <c r="M51" i="1"/>
  <c r="I52" i="1"/>
  <c r="M52" i="1"/>
  <c r="I53" i="1"/>
  <c r="M53" i="1"/>
  <c r="I54" i="1"/>
  <c r="J54" i="1"/>
  <c r="K54" i="1"/>
  <c r="M54" i="1"/>
  <c r="I55" i="1"/>
  <c r="J55" i="1"/>
  <c r="K55" i="1"/>
  <c r="M55" i="1"/>
  <c r="I56" i="1"/>
  <c r="J56" i="1"/>
  <c r="K56" i="1"/>
  <c r="M56" i="1"/>
  <c r="I57" i="1"/>
  <c r="J57" i="1"/>
  <c r="K57" i="1"/>
  <c r="M57" i="1"/>
  <c r="I58" i="1"/>
  <c r="J58" i="1"/>
  <c r="K58" i="1"/>
  <c r="M58" i="1"/>
  <c r="I59" i="1"/>
  <c r="J59" i="1"/>
  <c r="K59" i="1"/>
  <c r="M59" i="1"/>
  <c r="I60" i="1"/>
  <c r="J60" i="1"/>
  <c r="K60" i="1"/>
  <c r="M60" i="1"/>
  <c r="I61" i="1"/>
  <c r="I62" i="1"/>
  <c r="I63" i="1"/>
  <c r="J63" i="1"/>
  <c r="K63" i="1"/>
  <c r="I64" i="1"/>
  <c r="J64" i="1"/>
  <c r="K64" i="1"/>
  <c r="M64" i="1"/>
  <c r="I65" i="1"/>
  <c r="J65" i="1"/>
  <c r="K65" i="1"/>
  <c r="M65" i="1"/>
  <c r="I66" i="1"/>
  <c r="J66" i="1"/>
  <c r="K66" i="1"/>
  <c r="M66" i="1"/>
  <c r="I67" i="1"/>
  <c r="J67" i="1"/>
  <c r="K67" i="1"/>
  <c r="M67" i="1"/>
  <c r="I68" i="1"/>
  <c r="J68" i="1"/>
  <c r="K68" i="1"/>
  <c r="S74" i="1"/>
  <c r="M68" i="1"/>
  <c r="C10" i="1"/>
  <c r="J10" i="1" s="1"/>
  <c r="D10" i="1"/>
  <c r="K11" i="1" s="1"/>
  <c r="R17" i="1" s="1"/>
  <c r="Y17" i="1" s="1"/>
  <c r="F10" i="1"/>
  <c r="M11" i="1" s="1"/>
  <c r="T17" i="1" s="1"/>
  <c r="AA17" i="1" s="1"/>
  <c r="C18" i="1"/>
  <c r="J19" i="1" s="1"/>
  <c r="D18" i="1"/>
  <c r="K19" i="1" s="1"/>
  <c r="F18" i="1"/>
  <c r="M19" i="1" s="1"/>
  <c r="C20" i="1"/>
  <c r="J21" i="1" s="1"/>
  <c r="D20" i="1"/>
  <c r="K20" i="1" s="1"/>
  <c r="F20" i="1"/>
  <c r="M20" i="1" s="1"/>
  <c r="C24" i="1"/>
  <c r="J24" i="1" s="1"/>
  <c r="D24" i="1"/>
  <c r="K25" i="1" s="1"/>
  <c r="F24" i="1"/>
  <c r="M25" i="1" s="1"/>
  <c r="C26" i="1"/>
  <c r="J27" i="1" s="1"/>
  <c r="Q33" i="1" s="1"/>
  <c r="X33" i="1" s="1"/>
  <c r="D26" i="1"/>
  <c r="K27" i="1" s="1"/>
  <c r="R33" i="1" s="1"/>
  <c r="Y33" i="1" s="1"/>
  <c r="F26" i="1"/>
  <c r="M27" i="1" s="1"/>
  <c r="T33" i="1" s="1"/>
  <c r="AA33" i="1" s="1"/>
  <c r="C41" i="1"/>
  <c r="J41" i="1" s="1"/>
  <c r="D41" i="1"/>
  <c r="K41" i="1" s="1"/>
  <c r="F41" i="1"/>
  <c r="M41" i="1" s="1"/>
  <c r="C45" i="1"/>
  <c r="J46" i="1" s="1"/>
  <c r="D45" i="1"/>
  <c r="K46" i="1" s="1"/>
  <c r="F45" i="1"/>
  <c r="M46" i="1" s="1"/>
  <c r="T52" i="1" s="1"/>
  <c r="AA52" i="1" s="1"/>
  <c r="F52" i="1"/>
  <c r="C52" i="1"/>
  <c r="J53" i="1" s="1"/>
  <c r="Q59" i="1" s="1"/>
  <c r="X59" i="1" s="1"/>
  <c r="D52" i="1"/>
  <c r="K53" i="1" s="1"/>
  <c r="R59" i="1" s="1"/>
  <c r="Y59" i="1" s="1"/>
  <c r="C61" i="1"/>
  <c r="J62" i="1" s="1"/>
  <c r="Q68" i="1" s="1"/>
  <c r="X68" i="1" s="1"/>
  <c r="D61" i="1"/>
  <c r="K62" i="1" s="1"/>
  <c r="R68" i="1" s="1"/>
  <c r="Y68" i="1" s="1"/>
  <c r="F61" i="1"/>
  <c r="M62" i="1" s="1"/>
  <c r="T68" i="1" s="1"/>
  <c r="AA68" i="1" s="1"/>
  <c r="B61" i="1"/>
  <c r="B52" i="1"/>
  <c r="B41" i="1"/>
  <c r="B45" i="1"/>
  <c r="B26" i="1"/>
  <c r="B24" i="1"/>
  <c r="B20" i="1"/>
  <c r="B18" i="1"/>
  <c r="B10" i="1"/>
  <c r="M18" i="1" l="1"/>
  <c r="J11" i="1"/>
  <c r="Q17" i="1" s="1"/>
  <c r="X17" i="1" s="1"/>
  <c r="M21" i="1"/>
  <c r="T22" i="1" s="1"/>
  <c r="AA22" i="1" s="1"/>
  <c r="M24" i="1"/>
  <c r="S19" i="1"/>
  <c r="S10" i="1"/>
  <c r="S11" i="1"/>
  <c r="S58" i="1"/>
  <c r="S50" i="1"/>
  <c r="S66" i="1"/>
  <c r="S42" i="1"/>
  <c r="S34" i="1"/>
  <c r="S27" i="1"/>
  <c r="S59" i="1"/>
  <c r="S51" i="1"/>
  <c r="S43" i="1"/>
  <c r="S35" i="1"/>
  <c r="S26" i="1"/>
  <c r="S18" i="1"/>
  <c r="S67" i="1"/>
  <c r="J61" i="1"/>
  <c r="Q65" i="1" s="1"/>
  <c r="X65" i="1" s="1"/>
  <c r="J25" i="1"/>
  <c r="T25" i="1"/>
  <c r="AA25" i="1" s="1"/>
  <c r="K18" i="1"/>
  <c r="R20" i="1" s="1"/>
  <c r="Y20" i="1" s="1"/>
  <c r="M42" i="1"/>
  <c r="T44" i="1" s="1"/>
  <c r="AA44" i="1" s="1"/>
  <c r="M26" i="1"/>
  <c r="T31" i="1" s="1"/>
  <c r="AA31" i="1" s="1"/>
  <c r="M10" i="1"/>
  <c r="T10" i="1" s="1"/>
  <c r="AA10" i="1" s="1"/>
  <c r="K42" i="1"/>
  <c r="R42" i="1" s="1"/>
  <c r="Y42" i="1" s="1"/>
  <c r="M61" i="1"/>
  <c r="T63" i="1" s="1"/>
  <c r="AA63" i="1" s="1"/>
  <c r="M45" i="1"/>
  <c r="T41" i="1"/>
  <c r="AA41" i="1" s="1"/>
  <c r="Q41" i="1"/>
  <c r="X41" i="1" s="1"/>
  <c r="R41" i="1"/>
  <c r="Y41" i="1" s="1"/>
  <c r="Q11" i="1"/>
  <c r="X11" i="1" s="1"/>
  <c r="Q13" i="1"/>
  <c r="X13" i="1" s="1"/>
  <c r="Q15" i="1"/>
  <c r="X15" i="1" s="1"/>
  <c r="Q10" i="1"/>
  <c r="X10" i="1" s="1"/>
  <c r="Q12" i="1"/>
  <c r="X12" i="1" s="1"/>
  <c r="Q14" i="1"/>
  <c r="X14" i="1" s="1"/>
  <c r="Q16" i="1"/>
  <c r="X16" i="1" s="1"/>
  <c r="T29" i="1"/>
  <c r="AA29" i="1" s="1"/>
  <c r="K10" i="1"/>
  <c r="K52" i="1"/>
  <c r="T49" i="1"/>
  <c r="AA49" i="1" s="1"/>
  <c r="J20" i="1"/>
  <c r="K61" i="1"/>
  <c r="K45" i="1"/>
  <c r="J42" i="1"/>
  <c r="Q42" i="1" s="1"/>
  <c r="X42" i="1" s="1"/>
  <c r="J26" i="1"/>
  <c r="Q32" i="1" s="1"/>
  <c r="X32" i="1" s="1"/>
  <c r="K21" i="1"/>
  <c r="J18" i="1"/>
  <c r="T11" i="1"/>
  <c r="AA11" i="1" s="1"/>
  <c r="T13" i="1"/>
  <c r="AA13" i="1" s="1"/>
  <c r="T15" i="1"/>
  <c r="AA15" i="1" s="1"/>
  <c r="T14" i="1"/>
  <c r="AA14" i="1" s="1"/>
  <c r="T16" i="1"/>
  <c r="AA16" i="1" s="1"/>
  <c r="T66" i="1"/>
  <c r="AA66" i="1" s="1"/>
  <c r="J52" i="1"/>
  <c r="Q52" i="1" s="1"/>
  <c r="X52" i="1" s="1"/>
  <c r="K26" i="1"/>
  <c r="R32" i="1" s="1"/>
  <c r="Y32" i="1" s="1"/>
  <c r="Q63" i="1"/>
  <c r="X63" i="1" s="1"/>
  <c r="Q67" i="1"/>
  <c r="X67" i="1" s="1"/>
  <c r="Q62" i="1"/>
  <c r="X62" i="1" s="1"/>
  <c r="Q66" i="1"/>
  <c r="X66" i="1" s="1"/>
  <c r="Q64" i="1"/>
  <c r="X64" i="1" s="1"/>
  <c r="J45" i="1"/>
  <c r="Q46" i="1" s="1"/>
  <c r="X46" i="1" s="1"/>
  <c r="K24" i="1"/>
  <c r="T19" i="1"/>
  <c r="AA19" i="1" s="1"/>
  <c r="T23" i="1"/>
  <c r="AA23" i="1" s="1"/>
  <c r="T18" i="1"/>
  <c r="AA18" i="1" s="1"/>
  <c r="T20" i="1"/>
  <c r="AA20" i="1" s="1"/>
  <c r="T24" i="1"/>
  <c r="AA24" i="1" s="1"/>
  <c r="S71" i="1"/>
  <c r="S61" i="1"/>
  <c r="S53" i="1"/>
  <c r="S45" i="1"/>
  <c r="S37" i="1"/>
  <c r="S29" i="1"/>
  <c r="S21" i="1"/>
  <c r="S13" i="1"/>
  <c r="S69" i="1"/>
  <c r="S64" i="1"/>
  <c r="S56" i="1"/>
  <c r="S48" i="1"/>
  <c r="S40" i="1"/>
  <c r="S32" i="1"/>
  <c r="S24" i="1"/>
  <c r="S16" i="1"/>
  <c r="S72" i="1"/>
  <c r="S62" i="1"/>
  <c r="S54" i="1"/>
  <c r="S46" i="1"/>
  <c r="S38" i="1"/>
  <c r="S30" i="1"/>
  <c r="S22" i="1"/>
  <c r="S14" i="1"/>
  <c r="S65" i="1"/>
  <c r="S57" i="1"/>
  <c r="S49" i="1"/>
  <c r="S41" i="1"/>
  <c r="S33" i="1"/>
  <c r="S25" i="1"/>
  <c r="S17" i="1"/>
  <c r="S9" i="1"/>
  <c r="S70" i="1"/>
  <c r="S68" i="1"/>
  <c r="S60" i="1"/>
  <c r="S52" i="1"/>
  <c r="S44" i="1"/>
  <c r="S36" i="1"/>
  <c r="S28" i="1"/>
  <c r="S20" i="1"/>
  <c r="S12" i="1"/>
  <c r="S73" i="1"/>
  <c r="S63" i="1"/>
  <c r="S55" i="1"/>
  <c r="S47" i="1"/>
  <c r="S39" i="1"/>
  <c r="S31" i="1"/>
  <c r="S23" i="1"/>
  <c r="S15" i="1"/>
  <c r="R23" i="1" l="1"/>
  <c r="Y23" i="1" s="1"/>
  <c r="R18" i="1"/>
  <c r="Y18" i="1" s="1"/>
  <c r="T12" i="1"/>
  <c r="AA12" i="1" s="1"/>
  <c r="R19" i="1"/>
  <c r="Y19" i="1" s="1"/>
  <c r="T21" i="1"/>
  <c r="AA21" i="1" s="1"/>
  <c r="Q26" i="1"/>
  <c r="X26" i="1" s="1"/>
  <c r="Q28" i="1"/>
  <c r="X28" i="1" s="1"/>
  <c r="R24" i="1"/>
  <c r="Y24" i="1" s="1"/>
  <c r="T42" i="1"/>
  <c r="AA42" i="1" s="1"/>
  <c r="T43" i="1"/>
  <c r="AA43" i="1" s="1"/>
  <c r="T48" i="1"/>
  <c r="AA48" i="1" s="1"/>
  <c r="R43" i="1"/>
  <c r="Y43" i="1" s="1"/>
  <c r="T67" i="1"/>
  <c r="AA67" i="1" s="1"/>
  <c r="Q61" i="1"/>
  <c r="X61" i="1" s="1"/>
  <c r="T62" i="1"/>
  <c r="AA62" i="1" s="1"/>
  <c r="T47" i="1"/>
  <c r="AA47" i="1" s="1"/>
  <c r="T45" i="1"/>
  <c r="AA45" i="1" s="1"/>
  <c r="T65" i="1"/>
  <c r="AA65" i="1" s="1"/>
  <c r="T50" i="1"/>
  <c r="AA50" i="1" s="1"/>
  <c r="T61" i="1"/>
  <c r="AA61" i="1" s="1"/>
  <c r="T51" i="1"/>
  <c r="AA51" i="1" s="1"/>
  <c r="T64" i="1"/>
  <c r="AA64" i="1" s="1"/>
  <c r="R48" i="1"/>
  <c r="Y48" i="1" s="1"/>
  <c r="T32" i="1"/>
  <c r="AA32" i="1" s="1"/>
  <c r="R44" i="1"/>
  <c r="Y44" i="1" s="1"/>
  <c r="T30" i="1"/>
  <c r="AA30" i="1" s="1"/>
  <c r="T28" i="1"/>
  <c r="AA28" i="1" s="1"/>
  <c r="Q30" i="1"/>
  <c r="X30" i="1" s="1"/>
  <c r="T26" i="1"/>
  <c r="AA26" i="1" s="1"/>
  <c r="Q31" i="1"/>
  <c r="X31" i="1" s="1"/>
  <c r="R45" i="1"/>
  <c r="Y45" i="1" s="1"/>
  <c r="T27" i="1"/>
  <c r="AA27" i="1" s="1"/>
  <c r="T46" i="1"/>
  <c r="AA46" i="1" s="1"/>
  <c r="R46" i="1"/>
  <c r="Y46" i="1" s="1"/>
  <c r="R27" i="1"/>
  <c r="Y27" i="1" s="1"/>
  <c r="R21" i="1"/>
  <c r="Y21" i="1" s="1"/>
  <c r="R47" i="1"/>
  <c r="Y47" i="1" s="1"/>
  <c r="Q44" i="1"/>
  <c r="X44" i="1" s="1"/>
  <c r="Q29" i="1"/>
  <c r="X29" i="1" s="1"/>
  <c r="Q27" i="1"/>
  <c r="X27" i="1" s="1"/>
  <c r="R58" i="1"/>
  <c r="Y58" i="1" s="1"/>
  <c r="R53" i="1"/>
  <c r="Y53" i="1" s="1"/>
  <c r="R55" i="1"/>
  <c r="Y55" i="1" s="1"/>
  <c r="R57" i="1"/>
  <c r="Y57" i="1" s="1"/>
  <c r="R56" i="1"/>
  <c r="Y56" i="1" s="1"/>
  <c r="R54" i="1"/>
  <c r="Y54" i="1" s="1"/>
  <c r="Q25" i="1"/>
  <c r="X25" i="1" s="1"/>
  <c r="Q55" i="1"/>
  <c r="X55" i="1" s="1"/>
  <c r="Q53" i="1"/>
  <c r="X53" i="1" s="1"/>
  <c r="Q57" i="1"/>
  <c r="X57" i="1" s="1"/>
  <c r="Q56" i="1"/>
  <c r="X56" i="1" s="1"/>
  <c r="Q54" i="1"/>
  <c r="X54" i="1" s="1"/>
  <c r="Q58" i="1"/>
  <c r="X58" i="1" s="1"/>
  <c r="Q19" i="1"/>
  <c r="X19" i="1" s="1"/>
  <c r="Q21" i="1"/>
  <c r="X21" i="1" s="1"/>
  <c r="Q23" i="1"/>
  <c r="X23" i="1" s="1"/>
  <c r="Q18" i="1"/>
  <c r="X18" i="1" s="1"/>
  <c r="Q20" i="1"/>
  <c r="X20" i="1" s="1"/>
  <c r="Q22" i="1"/>
  <c r="X22" i="1" s="1"/>
  <c r="Q24" i="1"/>
  <c r="X24" i="1" s="1"/>
  <c r="Q48" i="1"/>
  <c r="X48" i="1" s="1"/>
  <c r="R11" i="1"/>
  <c r="Y11" i="1" s="1"/>
  <c r="R13" i="1"/>
  <c r="Y13" i="1" s="1"/>
  <c r="R15" i="1"/>
  <c r="Y15" i="1" s="1"/>
  <c r="R10" i="1"/>
  <c r="Y10" i="1" s="1"/>
  <c r="R12" i="1"/>
  <c r="Y12" i="1" s="1"/>
  <c r="R14" i="1"/>
  <c r="Y14" i="1" s="1"/>
  <c r="R16" i="1"/>
  <c r="Y16" i="1" s="1"/>
  <c r="Q45" i="1"/>
  <c r="X45" i="1" s="1"/>
  <c r="R52" i="1"/>
  <c r="Y52" i="1" s="1"/>
  <c r="R49" i="1"/>
  <c r="Y49" i="1" s="1"/>
  <c r="R51" i="1"/>
  <c r="Y51" i="1" s="1"/>
  <c r="R50" i="1"/>
  <c r="Y50" i="1" s="1"/>
  <c r="R29" i="1"/>
  <c r="Y29" i="1" s="1"/>
  <c r="R30" i="1"/>
  <c r="Y30" i="1" s="1"/>
  <c r="R28" i="1"/>
  <c r="Y28" i="1" s="1"/>
  <c r="R64" i="1"/>
  <c r="Y64" i="1" s="1"/>
  <c r="R61" i="1"/>
  <c r="Y61" i="1" s="1"/>
  <c r="R63" i="1"/>
  <c r="Y63" i="1" s="1"/>
  <c r="R65" i="1"/>
  <c r="Y65" i="1" s="1"/>
  <c r="R67" i="1"/>
  <c r="Y67" i="1" s="1"/>
  <c r="R62" i="1"/>
  <c r="Y62" i="1" s="1"/>
  <c r="R66" i="1"/>
  <c r="Y66" i="1" s="1"/>
  <c r="R22" i="1"/>
  <c r="Y22" i="1" s="1"/>
  <c r="Q47" i="1"/>
  <c r="X47" i="1" s="1"/>
  <c r="R25" i="1"/>
  <c r="Y25" i="1" s="1"/>
  <c r="Q51" i="1"/>
  <c r="X51" i="1" s="1"/>
  <c r="Q49" i="1"/>
  <c r="X49" i="1" s="1"/>
  <c r="Q50" i="1"/>
  <c r="X50" i="1" s="1"/>
  <c r="R31" i="1"/>
  <c r="Y31" i="1" s="1"/>
  <c r="Q43" i="1"/>
  <c r="X43" i="1" s="1"/>
  <c r="R26" i="1"/>
  <c r="Y26" i="1" s="1"/>
</calcChain>
</file>

<file path=xl/sharedStrings.xml><?xml version="1.0" encoding="utf-8"?>
<sst xmlns="http://schemas.openxmlformats.org/spreadsheetml/2006/main" count="26" uniqueCount="7">
  <si>
    <t>OKC</t>
  </si>
  <si>
    <t>Tulsa</t>
  </si>
  <si>
    <t>BA</t>
  </si>
  <si>
    <t>Stillwater</t>
  </si>
  <si>
    <t>Date</t>
  </si>
  <si>
    <t>Edmond</t>
  </si>
  <si>
    <t>Muskogee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</si>
</sst>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 day average per 100k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OKC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Sheet1!$A$2:$A$157</c:f>
              <c:numCache>
                <c:formatCode>m/d/yyyy</c:formatCode>
                <c:ptCount val="156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</c:numCache>
            </c:numRef>
          </c:xVal>
          <c:yVal>
            <c:numRef>
              <c:f>Sheet1!$W$2:$W$157</c:f>
              <c:numCache>
                <c:formatCode>General</c:formatCode>
                <c:ptCount val="156"/>
                <c:pt idx="7">
                  <c:v>24.578013821697958</c:v>
                </c:pt>
                <c:pt idx="8">
                  <c:v>25.155935175979231</c:v>
                </c:pt>
                <c:pt idx="9">
                  <c:v>27.020549356773532</c:v>
                </c:pt>
                <c:pt idx="10">
                  <c:v>27.762033358492907</c:v>
                </c:pt>
                <c:pt idx="11">
                  <c:v>27.980116888410365</c:v>
                </c:pt>
                <c:pt idx="12">
                  <c:v>25.908323354194476</c:v>
                </c:pt>
                <c:pt idx="13">
                  <c:v>23.291320995184936</c:v>
                </c:pt>
                <c:pt idx="14">
                  <c:v>22.135478286622387</c:v>
                </c:pt>
                <c:pt idx="15">
                  <c:v>22.691591287911915</c:v>
                </c:pt>
                <c:pt idx="16">
                  <c:v>22.898770641333503</c:v>
                </c:pt>
                <c:pt idx="17">
                  <c:v>23.443979466127157</c:v>
                </c:pt>
                <c:pt idx="18">
                  <c:v>22.942387347316991</c:v>
                </c:pt>
                <c:pt idx="19">
                  <c:v>25.166839352475105</c:v>
                </c:pt>
                <c:pt idx="20">
                  <c:v>32.036470544875158</c:v>
                </c:pt>
                <c:pt idx="21">
                  <c:v>32.538062663685317</c:v>
                </c:pt>
                <c:pt idx="22">
                  <c:v>31.338603249139279</c:v>
                </c:pt>
                <c:pt idx="23">
                  <c:v>30.488077482461176</c:v>
                </c:pt>
                <c:pt idx="24">
                  <c:v>30.913340365800227</c:v>
                </c:pt>
                <c:pt idx="25">
                  <c:v>32.298170780776111</c:v>
                </c:pt>
                <c:pt idx="26">
                  <c:v>31.600303485040232</c:v>
                </c:pt>
                <c:pt idx="27">
                  <c:v>25.712048177268759</c:v>
                </c:pt>
                <c:pt idx="28">
                  <c:v>24.75248064563193</c:v>
                </c:pt>
                <c:pt idx="29">
                  <c:v>27.980116888410365</c:v>
                </c:pt>
                <c:pt idx="30">
                  <c:v>27.304057945666237</c:v>
                </c:pt>
                <c:pt idx="31">
                  <c:v>25.962844236673845</c:v>
                </c:pt>
                <c:pt idx="32">
                  <c:v>23.334937701168425</c:v>
                </c:pt>
                <c:pt idx="33">
                  <c:v>23.116854171250964</c:v>
                </c:pt>
                <c:pt idx="34">
                  <c:v>23.640254643052874</c:v>
                </c:pt>
                <c:pt idx="35">
                  <c:v>23.095045818259216</c:v>
                </c:pt>
                <c:pt idx="36">
                  <c:v>18.864225337860457</c:v>
                </c:pt>
                <c:pt idx="37">
                  <c:v>19.474859221629348</c:v>
                </c:pt>
                <c:pt idx="38">
                  <c:v>19.169542279744903</c:v>
                </c:pt>
                <c:pt idx="39">
                  <c:v>19.682038575050939</c:v>
                </c:pt>
                <c:pt idx="40">
                  <c:v>19.867409575480782</c:v>
                </c:pt>
                <c:pt idx="41">
                  <c:v>19.998259693431258</c:v>
                </c:pt>
                <c:pt idx="42">
                  <c:v>19.06050051478617</c:v>
                </c:pt>
                <c:pt idx="43">
                  <c:v>18.580716748967756</c:v>
                </c:pt>
                <c:pt idx="44">
                  <c:v>17.163173804504254</c:v>
                </c:pt>
                <c:pt idx="45">
                  <c:v>19.387625809662364</c:v>
                </c:pt>
                <c:pt idx="46">
                  <c:v>19.83469704599316</c:v>
                </c:pt>
                <c:pt idx="47">
                  <c:v>18.297208160075055</c:v>
                </c:pt>
                <c:pt idx="48">
                  <c:v>17.403065687413463</c:v>
                </c:pt>
                <c:pt idx="49">
                  <c:v>17.991891218190609</c:v>
                </c:pt>
                <c:pt idx="50">
                  <c:v>17.817424394256637</c:v>
                </c:pt>
                <c:pt idx="51">
                  <c:v>17.642957570322668</c:v>
                </c:pt>
                <c:pt idx="52">
                  <c:v>15.004146858321381</c:v>
                </c:pt>
                <c:pt idx="53">
                  <c:v>13.346712030948671</c:v>
                </c:pt>
                <c:pt idx="54">
                  <c:v>13.913729208734072</c:v>
                </c:pt>
                <c:pt idx="55">
                  <c:v>14.371704621560742</c:v>
                </c:pt>
                <c:pt idx="56">
                  <c:v>14.677021563445187</c:v>
                </c:pt>
                <c:pt idx="57">
                  <c:v>14.611596504469949</c:v>
                </c:pt>
                <c:pt idx="58">
                  <c:v>14.110004385659789</c:v>
                </c:pt>
                <c:pt idx="59">
                  <c:v>13.662933149328989</c:v>
                </c:pt>
                <c:pt idx="60">
                  <c:v>14.480746386519472</c:v>
                </c:pt>
                <c:pt idx="61">
                  <c:v>13.150436854022955</c:v>
                </c:pt>
                <c:pt idx="62">
                  <c:v>13.150436854022955</c:v>
                </c:pt>
                <c:pt idx="63">
                  <c:v>12.866928265130255</c:v>
                </c:pt>
                <c:pt idx="64">
                  <c:v>12.692461441196283</c:v>
                </c:pt>
                <c:pt idx="65">
                  <c:v>13.804687443775341</c:v>
                </c:pt>
                <c:pt idx="66">
                  <c:v>13.706549855312483</c:v>
                </c:pt>
                <c:pt idx="67">
                  <c:v>13.848304149758832</c:v>
                </c:pt>
                <c:pt idx="68">
                  <c:v>15.854672624999482</c:v>
                </c:pt>
                <c:pt idx="69">
                  <c:v>16.203606272867422</c:v>
                </c:pt>
                <c:pt idx="70">
                  <c:v>17.59934086433918</c:v>
                </c:pt>
                <c:pt idx="71">
                  <c:v>19.169542279744903</c:v>
                </c:pt>
                <c:pt idx="72">
                  <c:v>19.431242515645859</c:v>
                </c:pt>
                <c:pt idx="73">
                  <c:v>22.964195700308739</c:v>
                </c:pt>
                <c:pt idx="74">
                  <c:v>24.839714057598915</c:v>
                </c:pt>
                <c:pt idx="75">
                  <c:v>24.185463467846525</c:v>
                </c:pt>
                <c:pt idx="76">
                  <c:v>25.472156294359554</c:v>
                </c:pt>
                <c:pt idx="77">
                  <c:v>25.123222646491616</c:v>
                </c:pt>
                <c:pt idx="78">
                  <c:v>25.166839352475105</c:v>
                </c:pt>
                <c:pt idx="79">
                  <c:v>25.07960594050812</c:v>
                </c:pt>
                <c:pt idx="80">
                  <c:v>22.85515393535001</c:v>
                </c:pt>
                <c:pt idx="81">
                  <c:v>20.936018872076346</c:v>
                </c:pt>
                <c:pt idx="82">
                  <c:v>21.132294049002059</c:v>
                </c:pt>
                <c:pt idx="83">
                  <c:v>20.456235106257928</c:v>
                </c:pt>
                <c:pt idx="84">
                  <c:v>20.020068046423006</c:v>
                </c:pt>
                <c:pt idx="85">
                  <c:v>19.605709339579825</c:v>
                </c:pt>
                <c:pt idx="86">
                  <c:v>19.780176163513797</c:v>
                </c:pt>
                <c:pt idx="87">
                  <c:v>18.253591454091563</c:v>
                </c:pt>
                <c:pt idx="88">
                  <c:v>18.537100042984264</c:v>
                </c:pt>
                <c:pt idx="89">
                  <c:v>18.646141807942996</c:v>
                </c:pt>
                <c:pt idx="90">
                  <c:v>18.122741336141086</c:v>
                </c:pt>
                <c:pt idx="91">
                  <c:v>17.795616041264893</c:v>
                </c:pt>
                <c:pt idx="92">
                  <c:v>18.537100042984264</c:v>
                </c:pt>
                <c:pt idx="93">
                  <c:v>18.646141807942996</c:v>
                </c:pt>
                <c:pt idx="94">
                  <c:v>20.587085224208405</c:v>
                </c:pt>
                <c:pt idx="95">
                  <c:v>21.524844402853493</c:v>
                </c:pt>
                <c:pt idx="96">
                  <c:v>23.225895936209696</c:v>
                </c:pt>
                <c:pt idx="97">
                  <c:v>23.792913113995095</c:v>
                </c:pt>
                <c:pt idx="98">
                  <c:v>24.796097351615419</c:v>
                </c:pt>
                <c:pt idx="99">
                  <c:v>24.687055586656694</c:v>
                </c:pt>
                <c:pt idx="100">
                  <c:v>24.75248064563193</c:v>
                </c:pt>
                <c:pt idx="101">
                  <c:v>24.425355350755737</c:v>
                </c:pt>
                <c:pt idx="102">
                  <c:v>23.683871349036366</c:v>
                </c:pt>
                <c:pt idx="103">
                  <c:v>22.179094992605876</c:v>
                </c:pt>
                <c:pt idx="104">
                  <c:v>21.48122769687</c:v>
                </c:pt>
                <c:pt idx="105">
                  <c:v>21.306760872936032</c:v>
                </c:pt>
                <c:pt idx="106">
                  <c:v>21.154102401993807</c:v>
                </c:pt>
                <c:pt idx="107">
                  <c:v>21.524844402853493</c:v>
                </c:pt>
                <c:pt idx="108">
                  <c:v>21.066868990026823</c:v>
                </c:pt>
                <c:pt idx="109">
                  <c:v>23.683871349036366</c:v>
                </c:pt>
                <c:pt idx="110">
                  <c:v>26.933315944806548</c:v>
                </c:pt>
                <c:pt idx="111">
                  <c:v>27.173207827715757</c:v>
                </c:pt>
                <c:pt idx="112">
                  <c:v>26.562573943946862</c:v>
                </c:pt>
                <c:pt idx="113">
                  <c:v>24.708863939648435</c:v>
                </c:pt>
                <c:pt idx="114">
                  <c:v>24.81790570460717</c:v>
                </c:pt>
                <c:pt idx="115">
                  <c:v>24.948755822557644</c:v>
                </c:pt>
                <c:pt idx="116">
                  <c:v>21.503036049861745</c:v>
                </c:pt>
                <c:pt idx="117">
                  <c:v>19.627517692571576</c:v>
                </c:pt>
                <c:pt idx="118">
                  <c:v>20.172726517365227</c:v>
                </c:pt>
                <c:pt idx="119">
                  <c:v>20.652510283183641</c:v>
                </c:pt>
                <c:pt idx="120">
                  <c:v>21.372185931911268</c:v>
                </c:pt>
                <c:pt idx="121">
                  <c:v>24.29450523280526</c:v>
                </c:pt>
                <c:pt idx="122">
                  <c:v>25.821089942227491</c:v>
                </c:pt>
                <c:pt idx="123">
                  <c:v>40.628961623623162</c:v>
                </c:pt>
                <c:pt idx="124">
                  <c:v>45.5576493997578</c:v>
                </c:pt>
                <c:pt idx="125">
                  <c:v>45.361374222832083</c:v>
                </c:pt>
                <c:pt idx="126">
                  <c:v>44.881590457013665</c:v>
                </c:pt>
                <c:pt idx="127">
                  <c:v>51.947496826339425</c:v>
                </c:pt>
                <c:pt idx="128">
                  <c:v>53.081531181910236</c:v>
                </c:pt>
                <c:pt idx="129">
                  <c:v>55.960233776820729</c:v>
                </c:pt>
                <c:pt idx="130">
                  <c:v>46.626258696353361</c:v>
                </c:pt>
                <c:pt idx="131">
                  <c:v>52.318238827199124</c:v>
                </c:pt>
                <c:pt idx="132">
                  <c:v>59.035211548656946</c:v>
                </c:pt>
                <c:pt idx="133">
                  <c:v>60.278287669186476</c:v>
                </c:pt>
                <c:pt idx="134">
                  <c:v>60.452754493120445</c:v>
                </c:pt>
                <c:pt idx="135">
                  <c:v>64.007516030775065</c:v>
                </c:pt>
                <c:pt idx="136">
                  <c:v>65.708567564131272</c:v>
                </c:pt>
                <c:pt idx="137">
                  <c:v>71.793098048828455</c:v>
                </c:pt>
                <c:pt idx="138">
                  <c:v>69.655879455637333</c:v>
                </c:pt>
                <c:pt idx="139">
                  <c:v>71.81490640182021</c:v>
                </c:pt>
                <c:pt idx="140">
                  <c:v>77.506886532665973</c:v>
                </c:pt>
                <c:pt idx="141">
                  <c:v>76.874444295905334</c:v>
                </c:pt>
                <c:pt idx="142">
                  <c:v>77.136144531806281</c:v>
                </c:pt>
                <c:pt idx="143">
                  <c:v>78.411933181823429</c:v>
                </c:pt>
                <c:pt idx="144">
                  <c:v>75.456901351441829</c:v>
                </c:pt>
                <c:pt idx="145">
                  <c:v>70.24470498641449</c:v>
                </c:pt>
                <c:pt idx="146">
                  <c:v>63.222415323072212</c:v>
                </c:pt>
                <c:pt idx="147">
                  <c:v>63.069756852129991</c:v>
                </c:pt>
                <c:pt idx="148">
                  <c:v>65.446867328230326</c:v>
                </c:pt>
                <c:pt idx="149">
                  <c:v>57.922985546077889</c:v>
                </c:pt>
                <c:pt idx="150">
                  <c:v>65.283304680792227</c:v>
                </c:pt>
                <c:pt idx="151">
                  <c:v>71.465972753952272</c:v>
                </c:pt>
                <c:pt idx="152">
                  <c:v>73.930316642019591</c:v>
                </c:pt>
                <c:pt idx="153">
                  <c:v>75.129776056565632</c:v>
                </c:pt>
                <c:pt idx="154">
                  <c:v>74.540950525788475</c:v>
                </c:pt>
                <c:pt idx="155">
                  <c:v>72.011181578745934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0-4DCE-B451-607F519623AE}"/>
            </c:ext>
          </c:extLst>
        </c:ser>
        <c:ser>
          <c:idx val="1"/>
          <c:order val="1"/>
          <c:tx>
            <c:strRef>
              <c:f>Sheet1!$X$1</c:f>
              <c:strCache>
                <c:ptCount val="1"/>
                <c:pt idx="0">
                  <c:v>Tulsa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Sheet1!$A$2:$A$157</c:f>
              <c:numCache>
                <c:formatCode>m/d/yyyy</c:formatCode>
                <c:ptCount val="156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</c:numCache>
            </c:numRef>
          </c:xVal>
          <c:yVal>
            <c:numRef>
              <c:f>Sheet1!$X$2:$X$157</c:f>
              <c:numCache>
                <c:formatCode>General</c:formatCode>
                <c:ptCount val="156"/>
                <c:pt idx="7">
                  <c:v>28.629114099838695</c:v>
                </c:pt>
                <c:pt idx="8">
                  <c:v>27.899142906994552</c:v>
                </c:pt>
                <c:pt idx="9">
                  <c:v>28.842764205061371</c:v>
                </c:pt>
                <c:pt idx="10">
                  <c:v>30.373923292490556</c:v>
                </c:pt>
                <c:pt idx="11">
                  <c:v>31.370957116863046</c:v>
                </c:pt>
                <c:pt idx="12">
                  <c:v>29.768581327692974</c:v>
                </c:pt>
                <c:pt idx="13">
                  <c:v>26.385787995000587</c:v>
                </c:pt>
                <c:pt idx="14">
                  <c:v>26.421396345871035</c:v>
                </c:pt>
                <c:pt idx="15">
                  <c:v>27.32940929306741</c:v>
                </c:pt>
                <c:pt idx="16">
                  <c:v>27.471842696549192</c:v>
                </c:pt>
                <c:pt idx="17">
                  <c:v>27.097955012409511</c:v>
                </c:pt>
                <c:pt idx="18">
                  <c:v>26.635046451093711</c:v>
                </c:pt>
                <c:pt idx="19">
                  <c:v>31.15730701164037</c:v>
                </c:pt>
                <c:pt idx="20">
                  <c:v>39.632094518806554</c:v>
                </c:pt>
                <c:pt idx="21">
                  <c:v>40.34426153621547</c:v>
                </c:pt>
                <c:pt idx="22">
                  <c:v>40.184023957298471</c:v>
                </c:pt>
                <c:pt idx="23">
                  <c:v>40.789365922096053</c:v>
                </c:pt>
                <c:pt idx="24">
                  <c:v>40.789365922096053</c:v>
                </c:pt>
                <c:pt idx="25">
                  <c:v>39.632094518806554</c:v>
                </c:pt>
                <c:pt idx="26">
                  <c:v>35.537134168705251</c:v>
                </c:pt>
                <c:pt idx="27">
                  <c:v>28.415463994616019</c:v>
                </c:pt>
                <c:pt idx="28">
                  <c:v>28.842764205061371</c:v>
                </c:pt>
                <c:pt idx="29">
                  <c:v>31.424369643168713</c:v>
                </c:pt>
                <c:pt idx="30">
                  <c:v>32.332382590365093</c:v>
                </c:pt>
                <c:pt idx="31">
                  <c:v>31.709236450132284</c:v>
                </c:pt>
                <c:pt idx="32">
                  <c:v>33.115766309514903</c:v>
                </c:pt>
                <c:pt idx="33">
                  <c:v>33.507458169089816</c:v>
                </c:pt>
                <c:pt idx="34">
                  <c:v>33.329416414737587</c:v>
                </c:pt>
                <c:pt idx="35">
                  <c:v>31.121698660769923</c:v>
                </c:pt>
                <c:pt idx="36">
                  <c:v>26.991129959798172</c:v>
                </c:pt>
                <c:pt idx="37">
                  <c:v>23.608336627105789</c:v>
                </c:pt>
                <c:pt idx="38">
                  <c:v>22.931777960567313</c:v>
                </c:pt>
                <c:pt idx="39">
                  <c:v>20.385780873330415</c:v>
                </c:pt>
                <c:pt idx="40">
                  <c:v>21.792310732713037</c:v>
                </c:pt>
                <c:pt idx="41">
                  <c:v>21.258185469656347</c:v>
                </c:pt>
                <c:pt idx="42">
                  <c:v>20.724060206599649</c:v>
                </c:pt>
                <c:pt idx="43">
                  <c:v>20.385780873330415</c:v>
                </c:pt>
                <c:pt idx="44">
                  <c:v>20.973318662692776</c:v>
                </c:pt>
                <c:pt idx="45">
                  <c:v>22.753736206215084</c:v>
                </c:pt>
                <c:pt idx="46">
                  <c:v>23.697357504281904</c:v>
                </c:pt>
                <c:pt idx="47">
                  <c:v>22.184002592287943</c:v>
                </c:pt>
                <c:pt idx="48">
                  <c:v>22.077177539676605</c:v>
                </c:pt>
                <c:pt idx="49">
                  <c:v>23.038603013178651</c:v>
                </c:pt>
                <c:pt idx="50">
                  <c:v>23.056407188613875</c:v>
                </c:pt>
                <c:pt idx="51">
                  <c:v>23.074211364049095</c:v>
                </c:pt>
                <c:pt idx="52">
                  <c:v>21.008927013563223</c:v>
                </c:pt>
                <c:pt idx="53">
                  <c:v>20.652843504858762</c:v>
                </c:pt>
                <c:pt idx="54">
                  <c:v>20.937710311822329</c:v>
                </c:pt>
                <c:pt idx="55">
                  <c:v>21.044535364433671</c:v>
                </c:pt>
                <c:pt idx="56">
                  <c:v>19.655809680486268</c:v>
                </c:pt>
                <c:pt idx="57">
                  <c:v>20.866493610081434</c:v>
                </c:pt>
                <c:pt idx="58">
                  <c:v>21.899135785324372</c:v>
                </c:pt>
                <c:pt idx="59">
                  <c:v>23.572728276235342</c:v>
                </c:pt>
                <c:pt idx="60">
                  <c:v>24.213678591903374</c:v>
                </c:pt>
                <c:pt idx="61">
                  <c:v>23.430294872753556</c:v>
                </c:pt>
                <c:pt idx="62">
                  <c:v>23.857595083198909</c:v>
                </c:pt>
                <c:pt idx="63">
                  <c:v>25.35314581975765</c:v>
                </c:pt>
                <c:pt idx="64">
                  <c:v>25.388754170628093</c:v>
                </c:pt>
                <c:pt idx="65">
                  <c:v>23.465903223624004</c:v>
                </c:pt>
                <c:pt idx="66">
                  <c:v>21.75670238184259</c:v>
                </c:pt>
                <c:pt idx="67">
                  <c:v>20.510410101376976</c:v>
                </c:pt>
                <c:pt idx="68">
                  <c:v>21.578660627490358</c:v>
                </c:pt>
                <c:pt idx="69">
                  <c:v>20.688451855729205</c:v>
                </c:pt>
                <c:pt idx="70">
                  <c:v>19.976284838320282</c:v>
                </c:pt>
                <c:pt idx="71">
                  <c:v>17.697350382611731</c:v>
                </c:pt>
                <c:pt idx="72">
                  <c:v>18.445125750891098</c:v>
                </c:pt>
                <c:pt idx="73">
                  <c:v>19.014859364818239</c:v>
                </c:pt>
                <c:pt idx="74">
                  <c:v>18.33830069827976</c:v>
                </c:pt>
                <c:pt idx="75">
                  <c:v>17.839783786093516</c:v>
                </c:pt>
                <c:pt idx="76">
                  <c:v>17.946608838704854</c:v>
                </c:pt>
                <c:pt idx="77">
                  <c:v>17.768567084352625</c:v>
                </c:pt>
                <c:pt idx="78">
                  <c:v>19.691418031356715</c:v>
                </c:pt>
                <c:pt idx="79">
                  <c:v>19.477767926134035</c:v>
                </c:pt>
                <c:pt idx="80">
                  <c:v>20.617235153988311</c:v>
                </c:pt>
                <c:pt idx="81">
                  <c:v>19.940676487449835</c:v>
                </c:pt>
                <c:pt idx="82">
                  <c:v>19.798243083968053</c:v>
                </c:pt>
                <c:pt idx="83">
                  <c:v>20.866493610081434</c:v>
                </c:pt>
                <c:pt idx="84">
                  <c:v>21.899135785324372</c:v>
                </c:pt>
                <c:pt idx="85">
                  <c:v>20.991122838127996</c:v>
                </c:pt>
                <c:pt idx="86">
                  <c:v>21.329402171397234</c:v>
                </c:pt>
                <c:pt idx="87">
                  <c:v>20.510410101376976</c:v>
                </c:pt>
                <c:pt idx="88">
                  <c:v>22.718127855344637</c:v>
                </c:pt>
                <c:pt idx="89">
                  <c:v>22.557890276427628</c:v>
                </c:pt>
                <c:pt idx="90">
                  <c:v>21.685485680101696</c:v>
                </c:pt>
                <c:pt idx="91">
                  <c:v>21.75670238184259</c:v>
                </c:pt>
                <c:pt idx="92">
                  <c:v>21.810114908148257</c:v>
                </c:pt>
                <c:pt idx="93">
                  <c:v>21.863527434453928</c:v>
                </c:pt>
                <c:pt idx="94">
                  <c:v>25.638012626721217</c:v>
                </c:pt>
                <c:pt idx="95">
                  <c:v>27.240388415891296</c:v>
                </c:pt>
                <c:pt idx="96">
                  <c:v>27.471842696549192</c:v>
                </c:pt>
                <c:pt idx="97">
                  <c:v>28.700330801579586</c:v>
                </c:pt>
                <c:pt idx="98">
                  <c:v>28.77154750332048</c:v>
                </c:pt>
                <c:pt idx="99">
                  <c:v>29.69736462595208</c:v>
                </c:pt>
                <c:pt idx="100">
                  <c:v>30.872440204676799</c:v>
                </c:pt>
                <c:pt idx="101">
                  <c:v>28.166205538522895</c:v>
                </c:pt>
                <c:pt idx="102">
                  <c:v>25.851662731943893</c:v>
                </c:pt>
                <c:pt idx="103">
                  <c:v>26.136529538907464</c:v>
                </c:pt>
                <c:pt idx="104">
                  <c:v>26.029704486296129</c:v>
                </c:pt>
                <c:pt idx="105">
                  <c:v>26.314571293259693</c:v>
                </c:pt>
                <c:pt idx="106">
                  <c:v>25.566795924980326</c:v>
                </c:pt>
                <c:pt idx="107">
                  <c:v>26.314571293259693</c:v>
                </c:pt>
                <c:pt idx="108">
                  <c:v>25.459970872368988</c:v>
                </c:pt>
                <c:pt idx="109">
                  <c:v>25.958487784555235</c:v>
                </c:pt>
                <c:pt idx="110">
                  <c:v>27.81012202981843</c:v>
                </c:pt>
                <c:pt idx="111">
                  <c:v>27.133563363279954</c:v>
                </c:pt>
                <c:pt idx="112">
                  <c:v>24.925845609312297</c:v>
                </c:pt>
                <c:pt idx="113">
                  <c:v>23.893203434069356</c:v>
                </c:pt>
                <c:pt idx="114">
                  <c:v>22.255219294028837</c:v>
                </c:pt>
                <c:pt idx="115">
                  <c:v>22.611302802733295</c:v>
                </c:pt>
                <c:pt idx="116">
                  <c:v>23.67955332884668</c:v>
                </c:pt>
                <c:pt idx="117">
                  <c:v>24.249286942773821</c:v>
                </c:pt>
                <c:pt idx="118">
                  <c:v>25.780446030203006</c:v>
                </c:pt>
                <c:pt idx="119">
                  <c:v>27.204780065020849</c:v>
                </c:pt>
                <c:pt idx="120">
                  <c:v>29.198847713765833</c:v>
                </c:pt>
                <c:pt idx="121">
                  <c:v>31.90508237991974</c:v>
                </c:pt>
                <c:pt idx="122">
                  <c:v>33.293808063867139</c:v>
                </c:pt>
                <c:pt idx="123">
                  <c:v>36.356126238725508</c:v>
                </c:pt>
                <c:pt idx="124">
                  <c:v>38.350193887470489</c:v>
                </c:pt>
                <c:pt idx="125">
                  <c:v>38.332389712035265</c:v>
                </c:pt>
                <c:pt idx="126">
                  <c:v>37.495593466579777</c:v>
                </c:pt>
                <c:pt idx="127">
                  <c:v>39.454052764454318</c:v>
                </c:pt>
                <c:pt idx="128">
                  <c:v>40.237436483604135</c:v>
                </c:pt>
                <c:pt idx="129">
                  <c:v>40.878386799272164</c:v>
                </c:pt>
                <c:pt idx="130">
                  <c:v>39.810136273158783</c:v>
                </c:pt>
                <c:pt idx="131">
                  <c:v>44.154355079353209</c:v>
                </c:pt>
                <c:pt idx="132">
                  <c:v>48.124686201407954</c:v>
                </c:pt>
                <c:pt idx="133">
                  <c:v>47.608365113786483</c:v>
                </c:pt>
                <c:pt idx="134">
                  <c:v>49.7804745168837</c:v>
                </c:pt>
                <c:pt idx="135">
                  <c:v>49.673649464272366</c:v>
                </c:pt>
                <c:pt idx="136">
                  <c:v>53.234484551316974</c:v>
                </c:pt>
                <c:pt idx="137">
                  <c:v>56.474844480527572</c:v>
                </c:pt>
                <c:pt idx="138">
                  <c:v>55.727069112248209</c:v>
                </c:pt>
                <c:pt idx="139">
                  <c:v>57.25822819967739</c:v>
                </c:pt>
                <c:pt idx="140">
                  <c:v>62.706305882855652</c:v>
                </c:pt>
                <c:pt idx="141">
                  <c:v>63.133606093301005</c:v>
                </c:pt>
                <c:pt idx="142">
                  <c:v>65.127673742045985</c:v>
                </c:pt>
                <c:pt idx="143">
                  <c:v>66.854678759262626</c:v>
                </c:pt>
                <c:pt idx="144">
                  <c:v>68.225600267774794</c:v>
                </c:pt>
                <c:pt idx="145">
                  <c:v>63.204822795041899</c:v>
                </c:pt>
                <c:pt idx="146">
                  <c:v>60.64102153236977</c:v>
                </c:pt>
                <c:pt idx="147">
                  <c:v>57.25822819967739</c:v>
                </c:pt>
                <c:pt idx="148">
                  <c:v>58.006003567956753</c:v>
                </c:pt>
                <c:pt idx="149">
                  <c:v>54.267126726559908</c:v>
                </c:pt>
                <c:pt idx="150">
                  <c:v>56.457040305092349</c:v>
                </c:pt>
                <c:pt idx="151">
                  <c:v>56.937753041843372</c:v>
                </c:pt>
                <c:pt idx="152">
                  <c:v>62.207788970669405</c:v>
                </c:pt>
                <c:pt idx="153">
                  <c:v>61.780488760224053</c:v>
                </c:pt>
                <c:pt idx="154">
                  <c:v>61.816097111094493</c:v>
                </c:pt>
                <c:pt idx="155">
                  <c:v>63.347256198523674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A0-4DCE-B451-607F519623AE}"/>
            </c:ext>
          </c:extLst>
        </c:ser>
        <c:ser>
          <c:idx val="2"/>
          <c:order val="2"/>
          <c:tx>
            <c:strRef>
              <c:f>Sheet1!$Y$1</c:f>
              <c:strCache>
                <c:ptCount val="1"/>
                <c:pt idx="0">
                  <c:v>BA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Sheet1!$A$2:$A$157</c:f>
              <c:numCache>
                <c:formatCode>m/d/yyyy</c:formatCode>
                <c:ptCount val="156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</c:numCache>
            </c:numRef>
          </c:xVal>
          <c:yVal>
            <c:numRef>
              <c:f>Sheet1!$Y$2:$Y$157</c:f>
              <c:numCache>
                <c:formatCode>General</c:formatCode>
                <c:ptCount val="156"/>
                <c:pt idx="7">
                  <c:v>25.149536029951282</c:v>
                </c:pt>
                <c:pt idx="8">
                  <c:v>24.890262462632197</c:v>
                </c:pt>
                <c:pt idx="9">
                  <c:v>25.927356731908539</c:v>
                </c:pt>
                <c:pt idx="10">
                  <c:v>27.094087784844426</c:v>
                </c:pt>
                <c:pt idx="11">
                  <c:v>27.353361352163507</c:v>
                </c:pt>
                <c:pt idx="12">
                  <c:v>26.316267082887165</c:v>
                </c:pt>
                <c:pt idx="13">
                  <c:v>23.72353140969631</c:v>
                </c:pt>
                <c:pt idx="14">
                  <c:v>25.538446380929908</c:v>
                </c:pt>
                <c:pt idx="15">
                  <c:v>25.279172813610828</c:v>
                </c:pt>
                <c:pt idx="16">
                  <c:v>25.408809597270366</c:v>
                </c:pt>
                <c:pt idx="17">
                  <c:v>25.538446380929908</c:v>
                </c:pt>
                <c:pt idx="18">
                  <c:v>25.473627989100141</c:v>
                </c:pt>
                <c:pt idx="19">
                  <c:v>29.946097025354362</c:v>
                </c:pt>
                <c:pt idx="20">
                  <c:v>39.409582232500981</c:v>
                </c:pt>
                <c:pt idx="21">
                  <c:v>38.761398314203269</c:v>
                </c:pt>
                <c:pt idx="22">
                  <c:v>42.909775391308628</c:v>
                </c:pt>
                <c:pt idx="23">
                  <c:v>46.669242117435367</c:v>
                </c:pt>
                <c:pt idx="24">
                  <c:v>47.25260764390331</c:v>
                </c:pt>
                <c:pt idx="25">
                  <c:v>46.993334076584226</c:v>
                </c:pt>
                <c:pt idx="26">
                  <c:v>43.557959309606346</c:v>
                </c:pt>
                <c:pt idx="27">
                  <c:v>36.427936208331502</c:v>
                </c:pt>
                <c:pt idx="28">
                  <c:v>37.594667261267382</c:v>
                </c:pt>
                <c:pt idx="29">
                  <c:v>38.113214395905551</c:v>
                </c:pt>
                <c:pt idx="30">
                  <c:v>35.390841939055157</c:v>
                </c:pt>
                <c:pt idx="31">
                  <c:v>37.140938518458988</c:v>
                </c:pt>
                <c:pt idx="32">
                  <c:v>39.798492583479607</c:v>
                </c:pt>
                <c:pt idx="33">
                  <c:v>40.317039718117776</c:v>
                </c:pt>
                <c:pt idx="34">
                  <c:v>40.187402934458234</c:v>
                </c:pt>
                <c:pt idx="35">
                  <c:v>39.409582232500981</c:v>
                </c:pt>
                <c:pt idx="36">
                  <c:v>35.131568371736073</c:v>
                </c:pt>
                <c:pt idx="37">
                  <c:v>32.927743049523848</c:v>
                </c:pt>
                <c:pt idx="38">
                  <c:v>30.464644159992531</c:v>
                </c:pt>
                <c:pt idx="39">
                  <c:v>25.732901556419225</c:v>
                </c:pt>
                <c:pt idx="40">
                  <c:v>26.316267082887165</c:v>
                </c:pt>
                <c:pt idx="41">
                  <c:v>25.408809597270366</c:v>
                </c:pt>
                <c:pt idx="42">
                  <c:v>25.538446380929908</c:v>
                </c:pt>
                <c:pt idx="43">
                  <c:v>24.566170503483342</c:v>
                </c:pt>
                <c:pt idx="44">
                  <c:v>24.760625678972655</c:v>
                </c:pt>
                <c:pt idx="45">
                  <c:v>26.834814217525338</c:v>
                </c:pt>
                <c:pt idx="46">
                  <c:v>26.640359042036025</c:v>
                </c:pt>
                <c:pt idx="47">
                  <c:v>24.11244176067494</c:v>
                </c:pt>
                <c:pt idx="48">
                  <c:v>23.982804977015398</c:v>
                </c:pt>
                <c:pt idx="49">
                  <c:v>22.945710707739057</c:v>
                </c:pt>
                <c:pt idx="50">
                  <c:v>23.010529099568831</c:v>
                </c:pt>
                <c:pt idx="51">
                  <c:v>23.075347491398599</c:v>
                </c:pt>
                <c:pt idx="52">
                  <c:v>19.315880765271864</c:v>
                </c:pt>
                <c:pt idx="53">
                  <c:v>22.038253222122258</c:v>
                </c:pt>
                <c:pt idx="54">
                  <c:v>23.075347491398599</c:v>
                </c:pt>
                <c:pt idx="55">
                  <c:v>22.816073924079511</c:v>
                </c:pt>
                <c:pt idx="56">
                  <c:v>22.1678900057818</c:v>
                </c:pt>
                <c:pt idx="57">
                  <c:v>24.501352111653571</c:v>
                </c:pt>
                <c:pt idx="58">
                  <c:v>25.797719948248997</c:v>
                </c:pt>
                <c:pt idx="59">
                  <c:v>26.705177433865792</c:v>
                </c:pt>
                <c:pt idx="60">
                  <c:v>24.760625678972655</c:v>
                </c:pt>
                <c:pt idx="61">
                  <c:v>25.797719948248997</c:v>
                </c:pt>
                <c:pt idx="62">
                  <c:v>26.445903866546708</c:v>
                </c:pt>
                <c:pt idx="63">
                  <c:v>26.834814217525338</c:v>
                </c:pt>
                <c:pt idx="64">
                  <c:v>25.797719948248997</c:v>
                </c:pt>
                <c:pt idx="65">
                  <c:v>26.705177433865792</c:v>
                </c:pt>
                <c:pt idx="66">
                  <c:v>25.01989924629174</c:v>
                </c:pt>
                <c:pt idx="67">
                  <c:v>26.186630299227627</c:v>
                </c:pt>
                <c:pt idx="68">
                  <c:v>26.96445100118488</c:v>
                </c:pt>
                <c:pt idx="69">
                  <c:v>26.96445100118488</c:v>
                </c:pt>
                <c:pt idx="70">
                  <c:v>25.01989924629174</c:v>
                </c:pt>
                <c:pt idx="71">
                  <c:v>24.501352111653571</c:v>
                </c:pt>
                <c:pt idx="72">
                  <c:v>26.186630299227627</c:v>
                </c:pt>
                <c:pt idx="73">
                  <c:v>26.96445100118488</c:v>
                </c:pt>
                <c:pt idx="74">
                  <c:v>23.982804977015398</c:v>
                </c:pt>
                <c:pt idx="75">
                  <c:v>21.908616438462712</c:v>
                </c:pt>
                <c:pt idx="76">
                  <c:v>21.908616438462712</c:v>
                </c:pt>
                <c:pt idx="77">
                  <c:v>23.464257842377229</c:v>
                </c:pt>
                <c:pt idx="78">
                  <c:v>21.260432520165001</c:v>
                </c:pt>
                <c:pt idx="79">
                  <c:v>17.241692226719177</c:v>
                </c:pt>
                <c:pt idx="80">
                  <c:v>19.056607197952776</c:v>
                </c:pt>
                <c:pt idx="81">
                  <c:v>21.001158952845916</c:v>
                </c:pt>
                <c:pt idx="82">
                  <c:v>22.945710707739057</c:v>
                </c:pt>
                <c:pt idx="83">
                  <c:v>23.204984275058145</c:v>
                </c:pt>
                <c:pt idx="84">
                  <c:v>23.204984275058145</c:v>
                </c:pt>
                <c:pt idx="85">
                  <c:v>25.01989924629174</c:v>
                </c:pt>
                <c:pt idx="86">
                  <c:v>25.538446380929908</c:v>
                </c:pt>
                <c:pt idx="87">
                  <c:v>23.075347491398599</c:v>
                </c:pt>
                <c:pt idx="88">
                  <c:v>27.612634919482591</c:v>
                </c:pt>
                <c:pt idx="89">
                  <c:v>26.445903866546708</c:v>
                </c:pt>
                <c:pt idx="90">
                  <c:v>25.797719948248997</c:v>
                </c:pt>
                <c:pt idx="91">
                  <c:v>27.223724568503965</c:v>
                </c:pt>
                <c:pt idx="92">
                  <c:v>26.316267082887165</c:v>
                </c:pt>
                <c:pt idx="93">
                  <c:v>27.482998135823053</c:v>
                </c:pt>
                <c:pt idx="94">
                  <c:v>34.22411088611927</c:v>
                </c:pt>
                <c:pt idx="95">
                  <c:v>32.927743049523848</c:v>
                </c:pt>
                <c:pt idx="96">
                  <c:v>32.409195914885672</c:v>
                </c:pt>
                <c:pt idx="97">
                  <c:v>32.668469482204756</c:v>
                </c:pt>
                <c:pt idx="98">
                  <c:v>33.575926967821559</c:v>
                </c:pt>
                <c:pt idx="99">
                  <c:v>36.946483342969664</c:v>
                </c:pt>
                <c:pt idx="100">
                  <c:v>37.335393693948298</c:v>
                </c:pt>
                <c:pt idx="101">
                  <c:v>33.446290184162009</c:v>
                </c:pt>
                <c:pt idx="102">
                  <c:v>31.890648780247506</c:v>
                </c:pt>
                <c:pt idx="103">
                  <c:v>31.76101199658796</c:v>
                </c:pt>
                <c:pt idx="104">
                  <c:v>32.668469482204756</c:v>
                </c:pt>
                <c:pt idx="105">
                  <c:v>30.723917727311616</c:v>
                </c:pt>
                <c:pt idx="106">
                  <c:v>30.075733809013908</c:v>
                </c:pt>
                <c:pt idx="107">
                  <c:v>30.464644159992531</c:v>
                </c:pt>
                <c:pt idx="108">
                  <c:v>32.409195914885672</c:v>
                </c:pt>
                <c:pt idx="109">
                  <c:v>32.344377523055904</c:v>
                </c:pt>
                <c:pt idx="110">
                  <c:v>36.298299424671953</c:v>
                </c:pt>
                <c:pt idx="111">
                  <c:v>35.520478722714699</c:v>
                </c:pt>
                <c:pt idx="112">
                  <c:v>34.872294804416988</c:v>
                </c:pt>
                <c:pt idx="113">
                  <c:v>32.020285563907045</c:v>
                </c:pt>
                <c:pt idx="114">
                  <c:v>33.05737983318339</c:v>
                </c:pt>
                <c:pt idx="115">
                  <c:v>32.798106265864305</c:v>
                </c:pt>
                <c:pt idx="116">
                  <c:v>32.214740739396362</c:v>
                </c:pt>
                <c:pt idx="117">
                  <c:v>33.446290184162009</c:v>
                </c:pt>
                <c:pt idx="118">
                  <c:v>35.390841939055157</c:v>
                </c:pt>
                <c:pt idx="119">
                  <c:v>36.687209775650587</c:v>
                </c:pt>
                <c:pt idx="120">
                  <c:v>38.502124746884178</c:v>
                </c:pt>
                <c:pt idx="121">
                  <c:v>37.724304044926917</c:v>
                </c:pt>
                <c:pt idx="122">
                  <c:v>39.798492583479607</c:v>
                </c:pt>
                <c:pt idx="123">
                  <c:v>45.502511064499487</c:v>
                </c:pt>
                <c:pt idx="124">
                  <c:v>46.28033176645674</c:v>
                </c:pt>
                <c:pt idx="125">
                  <c:v>48.354520305009423</c:v>
                </c:pt>
                <c:pt idx="126">
                  <c:v>48.743430655988057</c:v>
                </c:pt>
                <c:pt idx="127">
                  <c:v>55.225269838965183</c:v>
                </c:pt>
                <c:pt idx="128">
                  <c:v>60.021830834368259</c:v>
                </c:pt>
                <c:pt idx="129">
                  <c:v>61.188561887304147</c:v>
                </c:pt>
                <c:pt idx="130">
                  <c:v>61.058925103644611</c:v>
                </c:pt>
                <c:pt idx="131">
                  <c:v>76.615339142789736</c:v>
                </c:pt>
                <c:pt idx="132">
                  <c:v>86.727008268234059</c:v>
                </c:pt>
                <c:pt idx="133">
                  <c:v>88.15301288848903</c:v>
                </c:pt>
                <c:pt idx="134">
                  <c:v>87.245555402872242</c:v>
                </c:pt>
                <c:pt idx="135">
                  <c:v>89.579017508744002</c:v>
                </c:pt>
                <c:pt idx="136">
                  <c:v>93.468121018530283</c:v>
                </c:pt>
                <c:pt idx="137">
                  <c:v>98.264682013933367</c:v>
                </c:pt>
                <c:pt idx="138">
                  <c:v>88.28264967214858</c:v>
                </c:pt>
                <c:pt idx="139">
                  <c:v>86.597371484574523</c:v>
                </c:pt>
                <c:pt idx="140">
                  <c:v>89.967927859722636</c:v>
                </c:pt>
                <c:pt idx="141">
                  <c:v>94.375578504147086</c:v>
                </c:pt>
                <c:pt idx="142">
                  <c:v>92.69030031657303</c:v>
                </c:pt>
                <c:pt idx="143">
                  <c:v>97.810953271124973</c:v>
                </c:pt>
                <c:pt idx="144">
                  <c:v>101.50560160542193</c:v>
                </c:pt>
                <c:pt idx="145">
                  <c:v>95.283035989763874</c:v>
                </c:pt>
                <c:pt idx="146">
                  <c:v>93.079210667551649</c:v>
                </c:pt>
                <c:pt idx="147">
                  <c:v>90.875385345339424</c:v>
                </c:pt>
                <c:pt idx="148">
                  <c:v>89.319743941424917</c:v>
                </c:pt>
                <c:pt idx="149">
                  <c:v>83.615725460405045</c:v>
                </c:pt>
                <c:pt idx="150">
                  <c:v>82.902723150277552</c:v>
                </c:pt>
                <c:pt idx="151">
                  <c:v>82.319357623809609</c:v>
                </c:pt>
                <c:pt idx="152">
                  <c:v>91.782842830956227</c:v>
                </c:pt>
                <c:pt idx="153">
                  <c:v>88.930833590446284</c:v>
                </c:pt>
                <c:pt idx="154">
                  <c:v>89.967927859722636</c:v>
                </c:pt>
                <c:pt idx="155">
                  <c:v>86.986281835553143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A0-4DCE-B451-607F519623AE}"/>
            </c:ext>
          </c:extLst>
        </c:ser>
        <c:ser>
          <c:idx val="3"/>
          <c:order val="3"/>
          <c:tx>
            <c:strRef>
              <c:f>Sheet1!$Z$1</c:f>
              <c:strCache>
                <c:ptCount val="1"/>
                <c:pt idx="0">
                  <c:v>Muskogee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Sheet1!$A$2:$A$157</c:f>
              <c:numCache>
                <c:formatCode>m/d/yyyy</c:formatCode>
                <c:ptCount val="156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</c:numCache>
            </c:numRef>
          </c:xVal>
          <c:yVal>
            <c:numRef>
              <c:f>Sheet1!$Z$2:$Z$157</c:f>
              <c:numCache>
                <c:formatCode>General</c:formatCode>
                <c:ptCount val="156"/>
                <c:pt idx="7">
                  <c:v>19.631165051907107</c:v>
                </c:pt>
                <c:pt idx="8">
                  <c:v>19.631165051907107</c:v>
                </c:pt>
                <c:pt idx="9">
                  <c:v>16.936691417331623</c:v>
                </c:pt>
                <c:pt idx="10">
                  <c:v>17.321616222270979</c:v>
                </c:pt>
                <c:pt idx="11">
                  <c:v>15.012067392634849</c:v>
                </c:pt>
                <c:pt idx="12">
                  <c:v>13.857292977816785</c:v>
                </c:pt>
                <c:pt idx="13">
                  <c:v>12.702518562998717</c:v>
                </c:pt>
                <c:pt idx="14">
                  <c:v>17.321616222270979</c:v>
                </c:pt>
                <c:pt idx="15">
                  <c:v>18.091465832149691</c:v>
                </c:pt>
                <c:pt idx="16">
                  <c:v>17.706541027210335</c:v>
                </c:pt>
                <c:pt idx="17">
                  <c:v>16.166841807452915</c:v>
                </c:pt>
                <c:pt idx="18">
                  <c:v>19.631165051907107</c:v>
                </c:pt>
                <c:pt idx="19">
                  <c:v>24.250262711179371</c:v>
                </c:pt>
                <c:pt idx="20">
                  <c:v>30.024134785269698</c:v>
                </c:pt>
                <c:pt idx="21">
                  <c:v>26.944736345754858</c:v>
                </c:pt>
                <c:pt idx="22">
                  <c:v>29.254285175390986</c:v>
                </c:pt>
                <c:pt idx="23">
                  <c:v>32.718608419845182</c:v>
                </c:pt>
                <c:pt idx="24">
                  <c:v>34.258307639602599</c:v>
                </c:pt>
                <c:pt idx="25">
                  <c:v>32.718608419845182</c:v>
                </c:pt>
                <c:pt idx="26">
                  <c:v>28.869360370451631</c:v>
                </c:pt>
                <c:pt idx="27">
                  <c:v>24.250262711179371</c:v>
                </c:pt>
                <c:pt idx="28">
                  <c:v>21.555789076603887</c:v>
                </c:pt>
                <c:pt idx="29">
                  <c:v>21.170864271664531</c:v>
                </c:pt>
                <c:pt idx="30">
                  <c:v>18.476390637089043</c:v>
                </c:pt>
                <c:pt idx="31">
                  <c:v>16.551766612392271</c:v>
                </c:pt>
                <c:pt idx="32">
                  <c:v>15.012067392634849</c:v>
                </c:pt>
                <c:pt idx="33">
                  <c:v>14.242217782756137</c:v>
                </c:pt>
                <c:pt idx="34">
                  <c:v>13.087443367938073</c:v>
                </c:pt>
                <c:pt idx="35">
                  <c:v>11.932668953120009</c:v>
                </c:pt>
                <c:pt idx="36">
                  <c:v>10.008044928423232</c:v>
                </c:pt>
                <c:pt idx="37">
                  <c:v>9.2381953185445216</c:v>
                </c:pt>
                <c:pt idx="38">
                  <c:v>9.6231201234838775</c:v>
                </c:pt>
                <c:pt idx="39">
                  <c:v>10.585432135832265</c:v>
                </c:pt>
                <c:pt idx="40">
                  <c:v>13.087443367938073</c:v>
                </c:pt>
                <c:pt idx="41">
                  <c:v>14.242217782756137</c:v>
                </c:pt>
                <c:pt idx="42">
                  <c:v>15.396992197574205</c:v>
                </c:pt>
                <c:pt idx="43">
                  <c:v>14.627142587695493</c:v>
                </c:pt>
                <c:pt idx="44">
                  <c:v>15.012067392634849</c:v>
                </c:pt>
                <c:pt idx="45">
                  <c:v>15.781917002513557</c:v>
                </c:pt>
                <c:pt idx="46">
                  <c:v>17.514078624740655</c:v>
                </c:pt>
                <c:pt idx="47">
                  <c:v>14.627142587695493</c:v>
                </c:pt>
                <c:pt idx="48">
                  <c:v>13.472368172877429</c:v>
                </c:pt>
                <c:pt idx="49">
                  <c:v>13.087443367938073</c:v>
                </c:pt>
                <c:pt idx="50">
                  <c:v>13.087443367938073</c:v>
                </c:pt>
                <c:pt idx="51">
                  <c:v>13.087443367938073</c:v>
                </c:pt>
                <c:pt idx="52">
                  <c:v>14.627142587695493</c:v>
                </c:pt>
                <c:pt idx="53">
                  <c:v>13.472368172877429</c:v>
                </c:pt>
                <c:pt idx="54">
                  <c:v>15.781917002513557</c:v>
                </c:pt>
                <c:pt idx="55">
                  <c:v>16.166841807452915</c:v>
                </c:pt>
                <c:pt idx="56">
                  <c:v>18.091465832149691</c:v>
                </c:pt>
                <c:pt idx="57">
                  <c:v>19.246240246967755</c:v>
                </c:pt>
                <c:pt idx="58">
                  <c:v>18.861315442028399</c:v>
                </c:pt>
                <c:pt idx="59">
                  <c:v>17.514078624740655</c:v>
                </c:pt>
                <c:pt idx="60">
                  <c:v>16.936691417331623</c:v>
                </c:pt>
                <c:pt idx="61">
                  <c:v>18.476390637089043</c:v>
                </c:pt>
                <c:pt idx="62">
                  <c:v>20.401014661785819</c:v>
                </c:pt>
                <c:pt idx="63">
                  <c:v>17.321616222270979</c:v>
                </c:pt>
                <c:pt idx="64">
                  <c:v>16.166841807452915</c:v>
                </c:pt>
                <c:pt idx="65">
                  <c:v>17.706541027210335</c:v>
                </c:pt>
                <c:pt idx="66">
                  <c:v>21.363326674134207</c:v>
                </c:pt>
                <c:pt idx="67">
                  <c:v>24.635187516118723</c:v>
                </c:pt>
                <c:pt idx="68">
                  <c:v>22.710563491421951</c:v>
                </c:pt>
                <c:pt idx="69">
                  <c:v>21.940713881543239</c:v>
                </c:pt>
                <c:pt idx="70">
                  <c:v>25.789961930936791</c:v>
                </c:pt>
                <c:pt idx="71">
                  <c:v>32.33368361490583</c:v>
                </c:pt>
                <c:pt idx="72">
                  <c:v>33.103533224784542</c:v>
                </c:pt>
                <c:pt idx="73">
                  <c:v>29.639209980330342</c:v>
                </c:pt>
                <c:pt idx="74">
                  <c:v>25.020112321058082</c:v>
                </c:pt>
                <c:pt idx="75">
                  <c:v>26.174886735876147</c:v>
                </c:pt>
                <c:pt idx="76">
                  <c:v>26.944736345754858</c:v>
                </c:pt>
                <c:pt idx="77">
                  <c:v>29.254285175390986</c:v>
                </c:pt>
                <c:pt idx="78">
                  <c:v>21.940713881543239</c:v>
                </c:pt>
                <c:pt idx="79">
                  <c:v>26.174886735876147</c:v>
                </c:pt>
                <c:pt idx="80">
                  <c:v>33.103533224784542</c:v>
                </c:pt>
                <c:pt idx="81">
                  <c:v>41.57187893345035</c:v>
                </c:pt>
                <c:pt idx="82">
                  <c:v>39.262330103814215</c:v>
                </c:pt>
                <c:pt idx="83">
                  <c:v>40.032179713692926</c:v>
                </c:pt>
                <c:pt idx="84">
                  <c:v>35.41308205442067</c:v>
                </c:pt>
                <c:pt idx="85">
                  <c:v>38.30001809146583</c:v>
                </c:pt>
                <c:pt idx="86">
                  <c:v>34.258307639602599</c:v>
                </c:pt>
                <c:pt idx="87">
                  <c:v>35.798006859360029</c:v>
                </c:pt>
                <c:pt idx="88">
                  <c:v>32.33368361490583</c:v>
                </c:pt>
                <c:pt idx="89">
                  <c:v>34.258307639602599</c:v>
                </c:pt>
                <c:pt idx="90">
                  <c:v>33.103533224784542</c:v>
                </c:pt>
                <c:pt idx="91">
                  <c:v>38.107555688996158</c:v>
                </c:pt>
                <c:pt idx="92">
                  <c:v>35.990469261829702</c:v>
                </c:pt>
                <c:pt idx="93">
                  <c:v>39.262330103814215</c:v>
                </c:pt>
                <c:pt idx="94">
                  <c:v>36.182931664299382</c:v>
                </c:pt>
                <c:pt idx="95">
                  <c:v>35.02815724948131</c:v>
                </c:pt>
                <c:pt idx="96">
                  <c:v>34.643232444541958</c:v>
                </c:pt>
                <c:pt idx="97">
                  <c:v>33.103533224784542</c:v>
                </c:pt>
                <c:pt idx="98">
                  <c:v>30.79398439514841</c:v>
                </c:pt>
                <c:pt idx="99">
                  <c:v>29.639209980330342</c:v>
                </c:pt>
                <c:pt idx="100">
                  <c:v>26.174886735876147</c:v>
                </c:pt>
                <c:pt idx="101">
                  <c:v>25.405037125997435</c:v>
                </c:pt>
                <c:pt idx="102">
                  <c:v>24.250262711179371</c:v>
                </c:pt>
                <c:pt idx="103">
                  <c:v>25.020112321058082</c:v>
                </c:pt>
                <c:pt idx="104">
                  <c:v>25.789961930936791</c:v>
                </c:pt>
                <c:pt idx="105">
                  <c:v>25.789961930936791</c:v>
                </c:pt>
                <c:pt idx="106">
                  <c:v>27.71458595563357</c:v>
                </c:pt>
                <c:pt idx="107">
                  <c:v>32.33368361490583</c:v>
                </c:pt>
                <c:pt idx="108">
                  <c:v>30.409059590209054</c:v>
                </c:pt>
                <c:pt idx="109">
                  <c:v>31.178909200087759</c:v>
                </c:pt>
                <c:pt idx="110">
                  <c:v>33.103533224784542</c:v>
                </c:pt>
                <c:pt idx="111">
                  <c:v>31.563834005027115</c:v>
                </c:pt>
                <c:pt idx="112">
                  <c:v>33.103533224784542</c:v>
                </c:pt>
                <c:pt idx="113">
                  <c:v>33.103533224784542</c:v>
                </c:pt>
                <c:pt idx="114">
                  <c:v>29.254285175390986</c:v>
                </c:pt>
                <c:pt idx="115">
                  <c:v>28.484435565512275</c:v>
                </c:pt>
                <c:pt idx="116">
                  <c:v>28.484435565512275</c:v>
                </c:pt>
                <c:pt idx="117">
                  <c:v>31.563834005027115</c:v>
                </c:pt>
                <c:pt idx="118">
                  <c:v>39.647254908753574</c:v>
                </c:pt>
                <c:pt idx="119">
                  <c:v>37.722630884056798</c:v>
                </c:pt>
                <c:pt idx="120">
                  <c:v>41.186954128510997</c:v>
                </c:pt>
                <c:pt idx="121">
                  <c:v>45.036202177904549</c:v>
                </c:pt>
                <c:pt idx="122">
                  <c:v>45.806051787783254</c:v>
                </c:pt>
                <c:pt idx="123">
                  <c:v>75.445261768113596</c:v>
                </c:pt>
                <c:pt idx="124">
                  <c:v>83.1437578669007</c:v>
                </c:pt>
                <c:pt idx="125">
                  <c:v>79.102047415037475</c:v>
                </c:pt>
                <c:pt idx="126">
                  <c:v>77.754810597749739</c:v>
                </c:pt>
                <c:pt idx="127">
                  <c:v>85.068381891597483</c:v>
                </c:pt>
                <c:pt idx="128">
                  <c:v>82.75883306196134</c:v>
                </c:pt>
                <c:pt idx="129">
                  <c:v>97.770900454596202</c:v>
                </c:pt>
                <c:pt idx="130">
                  <c:v>71.596013718720059</c:v>
                </c:pt>
                <c:pt idx="131">
                  <c:v>66.976916059447788</c:v>
                </c:pt>
                <c:pt idx="132">
                  <c:v>72.558325731068436</c:v>
                </c:pt>
                <c:pt idx="133">
                  <c:v>75.060336963174251</c:v>
                </c:pt>
                <c:pt idx="134">
                  <c:v>72.365863328598763</c:v>
                </c:pt>
                <c:pt idx="135">
                  <c:v>74.675412158234892</c:v>
                </c:pt>
                <c:pt idx="136">
                  <c:v>71.596013718720059</c:v>
                </c:pt>
                <c:pt idx="137">
                  <c:v>70.82616410884134</c:v>
                </c:pt>
                <c:pt idx="138">
                  <c:v>75.445261768113596</c:v>
                </c:pt>
                <c:pt idx="139">
                  <c:v>86.223156306415547</c:v>
                </c:pt>
                <c:pt idx="140">
                  <c:v>89.302554745930394</c:v>
                </c:pt>
                <c:pt idx="141">
                  <c:v>106.62417096820135</c:v>
                </c:pt>
                <c:pt idx="142">
                  <c:v>111.62819343241298</c:v>
                </c:pt>
                <c:pt idx="143">
                  <c:v>106.81663337067104</c:v>
                </c:pt>
                <c:pt idx="144">
                  <c:v>112.01311823735233</c:v>
                </c:pt>
                <c:pt idx="145">
                  <c:v>102.38999811386846</c:v>
                </c:pt>
                <c:pt idx="146">
                  <c:v>103.92969733362587</c:v>
                </c:pt>
                <c:pt idx="147">
                  <c:v>98.155825259535561</c:v>
                </c:pt>
                <c:pt idx="148">
                  <c:v>77.754810597749739</c:v>
                </c:pt>
                <c:pt idx="149">
                  <c:v>71.596013718720059</c:v>
                </c:pt>
                <c:pt idx="150">
                  <c:v>91.034716368157476</c:v>
                </c:pt>
                <c:pt idx="151">
                  <c:v>91.612103575566508</c:v>
                </c:pt>
                <c:pt idx="152">
                  <c:v>98.155825259535561</c:v>
                </c:pt>
                <c:pt idx="153">
                  <c:v>87.762855526172956</c:v>
                </c:pt>
                <c:pt idx="154">
                  <c:v>96.616126039778123</c:v>
                </c:pt>
                <c:pt idx="155">
                  <c:v>105.85432135832265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A0-4DCE-B451-607F519623AE}"/>
            </c:ext>
          </c:extLst>
        </c:ser>
        <c:ser>
          <c:idx val="4"/>
          <c:order val="4"/>
          <c:tx>
            <c:strRef>
              <c:f>Sheet1!$AA$1</c:f>
              <c:strCache>
                <c:ptCount val="1"/>
                <c:pt idx="0">
                  <c:v>Stillwater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Sheet1!$A$2:$A$157</c:f>
              <c:numCache>
                <c:formatCode>m/d/yyyy</c:formatCode>
                <c:ptCount val="156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</c:numCache>
            </c:numRef>
          </c:xVal>
          <c:yVal>
            <c:numRef>
              <c:f>Sheet1!$AA$2:$AA$157</c:f>
              <c:numCache>
                <c:formatCode>General</c:formatCode>
                <c:ptCount val="156"/>
                <c:pt idx="7">
                  <c:v>6.8163808993646562</c:v>
                </c:pt>
                <c:pt idx="8">
                  <c:v>6.9583888347680869</c:v>
                </c:pt>
                <c:pt idx="9">
                  <c:v>5.112285674523493</c:v>
                </c:pt>
                <c:pt idx="10">
                  <c:v>4.5442539329097702</c:v>
                </c:pt>
                <c:pt idx="11">
                  <c:v>6.8163808993646562</c:v>
                </c:pt>
                <c:pt idx="12">
                  <c:v>6.5323650285577957</c:v>
                </c:pt>
                <c:pt idx="13">
                  <c:v>6.5323650285577957</c:v>
                </c:pt>
                <c:pt idx="14">
                  <c:v>11.076618961467567</c:v>
                </c:pt>
                <c:pt idx="15">
                  <c:v>12.638706250905299</c:v>
                </c:pt>
                <c:pt idx="16">
                  <c:v>13.632761798729312</c:v>
                </c:pt>
                <c:pt idx="17">
                  <c:v>13.916777669536174</c:v>
                </c:pt>
                <c:pt idx="18">
                  <c:v>15.336857023570477</c:v>
                </c:pt>
                <c:pt idx="19">
                  <c:v>19.313079214866526</c:v>
                </c:pt>
                <c:pt idx="20">
                  <c:v>20.449142698093972</c:v>
                </c:pt>
                <c:pt idx="21">
                  <c:v>15.904888765184198</c:v>
                </c:pt>
                <c:pt idx="22">
                  <c:v>14.768825281956756</c:v>
                </c:pt>
                <c:pt idx="23">
                  <c:v>14.200793540343035</c:v>
                </c:pt>
                <c:pt idx="24">
                  <c:v>14.200793540343035</c:v>
                </c:pt>
                <c:pt idx="25">
                  <c:v>11.928666573888149</c:v>
                </c:pt>
                <c:pt idx="26">
                  <c:v>8.2364602533989597</c:v>
                </c:pt>
                <c:pt idx="27">
                  <c:v>9.0885078658195404</c:v>
                </c:pt>
                <c:pt idx="28">
                  <c:v>9.9405554782401246</c:v>
                </c:pt>
                <c:pt idx="29">
                  <c:v>11.076618961467567</c:v>
                </c:pt>
                <c:pt idx="30">
                  <c:v>11.644650703081288</c:v>
                </c:pt>
                <c:pt idx="31">
                  <c:v>13.348745927922453</c:v>
                </c:pt>
                <c:pt idx="32">
                  <c:v>12.78071418630873</c:v>
                </c:pt>
                <c:pt idx="33">
                  <c:v>14.200793540343035</c:v>
                </c:pt>
                <c:pt idx="34">
                  <c:v>14.484809411149895</c:v>
                </c:pt>
                <c:pt idx="35">
                  <c:v>14.768825281956756</c:v>
                </c:pt>
                <c:pt idx="36">
                  <c:v>15.904888765184198</c:v>
                </c:pt>
                <c:pt idx="37">
                  <c:v>15.620872894377337</c:v>
                </c:pt>
                <c:pt idx="38">
                  <c:v>15.620872894377337</c:v>
                </c:pt>
                <c:pt idx="39">
                  <c:v>15.052841152763616</c:v>
                </c:pt>
                <c:pt idx="40">
                  <c:v>13.916777669536174</c:v>
                </c:pt>
                <c:pt idx="41">
                  <c:v>12.212682444695011</c:v>
                </c:pt>
                <c:pt idx="42">
                  <c:v>14.484809411149895</c:v>
                </c:pt>
                <c:pt idx="43">
                  <c:v>14.626817346553326</c:v>
                </c:pt>
                <c:pt idx="44">
                  <c:v>16.756936377604781</c:v>
                </c:pt>
                <c:pt idx="45">
                  <c:v>17.892999860832223</c:v>
                </c:pt>
                <c:pt idx="46">
                  <c:v>21.585206181321411</c:v>
                </c:pt>
                <c:pt idx="47">
                  <c:v>26.981507726651763</c:v>
                </c:pt>
                <c:pt idx="48">
                  <c:v>30.673714047140955</c:v>
                </c:pt>
                <c:pt idx="49">
                  <c:v>28.117571209879209</c:v>
                </c:pt>
                <c:pt idx="50">
                  <c:v>30.815721982544385</c:v>
                </c:pt>
                <c:pt idx="51">
                  <c:v>33.513872755209562</c:v>
                </c:pt>
                <c:pt idx="52">
                  <c:v>40.04623778376736</c:v>
                </c:pt>
                <c:pt idx="53">
                  <c:v>46.294586941518297</c:v>
                </c:pt>
                <c:pt idx="54">
                  <c:v>50.270809132814342</c:v>
                </c:pt>
                <c:pt idx="55">
                  <c:v>56.803174161372141</c:v>
                </c:pt>
                <c:pt idx="56">
                  <c:v>58.791285257020164</c:v>
                </c:pt>
                <c:pt idx="57">
                  <c:v>63.335539189929939</c:v>
                </c:pt>
                <c:pt idx="58">
                  <c:v>77.820348601079829</c:v>
                </c:pt>
                <c:pt idx="59">
                  <c:v>86.624840596092511</c:v>
                </c:pt>
                <c:pt idx="60">
                  <c:v>95.997364332718902</c:v>
                </c:pt>
                <c:pt idx="61">
                  <c:v>91.16909452900228</c:v>
                </c:pt>
                <c:pt idx="62">
                  <c:v>88.896967562547403</c:v>
                </c:pt>
                <c:pt idx="63">
                  <c:v>91.453110399809148</c:v>
                </c:pt>
                <c:pt idx="64">
                  <c:v>89.180983433354257</c:v>
                </c:pt>
                <c:pt idx="65">
                  <c:v>75.832237505431806</c:v>
                </c:pt>
                <c:pt idx="66">
                  <c:v>74.128142280590637</c:v>
                </c:pt>
                <c:pt idx="67">
                  <c:v>68.163808993646569</c:v>
                </c:pt>
                <c:pt idx="68">
                  <c:v>68.447824864453437</c:v>
                </c:pt>
                <c:pt idx="69">
                  <c:v>69.583888347680869</c:v>
                </c:pt>
                <c:pt idx="70">
                  <c:v>74.412158151397506</c:v>
                </c:pt>
                <c:pt idx="71">
                  <c:v>71.85601531413576</c:v>
                </c:pt>
                <c:pt idx="72">
                  <c:v>78.104364471886697</c:v>
                </c:pt>
                <c:pt idx="73">
                  <c:v>69.583888347680869</c:v>
                </c:pt>
                <c:pt idx="74">
                  <c:v>66.4597137688054</c:v>
                </c:pt>
                <c:pt idx="75">
                  <c:v>69.867904218487737</c:v>
                </c:pt>
                <c:pt idx="76">
                  <c:v>65.607666156384823</c:v>
                </c:pt>
                <c:pt idx="77">
                  <c:v>57.371205902985864</c:v>
                </c:pt>
                <c:pt idx="78">
                  <c:v>56.519158290565272</c:v>
                </c:pt>
                <c:pt idx="79">
                  <c:v>54.815063065724118</c:v>
                </c:pt>
                <c:pt idx="80">
                  <c:v>52.826951970076088</c:v>
                </c:pt>
                <c:pt idx="81">
                  <c:v>49.418761520393765</c:v>
                </c:pt>
                <c:pt idx="82">
                  <c:v>44.590491716677128</c:v>
                </c:pt>
                <c:pt idx="83">
                  <c:v>44.306475845870267</c:v>
                </c:pt>
                <c:pt idx="84">
                  <c:v>44.87450758748399</c:v>
                </c:pt>
                <c:pt idx="85">
                  <c:v>47.714666295552597</c:v>
                </c:pt>
                <c:pt idx="86">
                  <c:v>43.738444104256544</c:v>
                </c:pt>
                <c:pt idx="87">
                  <c:v>45.158523458290851</c:v>
                </c:pt>
                <c:pt idx="88">
                  <c:v>44.590491716677128</c:v>
                </c:pt>
                <c:pt idx="89">
                  <c:v>43.170412362642821</c:v>
                </c:pt>
                <c:pt idx="90">
                  <c:v>40.04623778376736</c:v>
                </c:pt>
                <c:pt idx="91">
                  <c:v>43.45442823344969</c:v>
                </c:pt>
                <c:pt idx="92">
                  <c:v>37.206079075698753</c:v>
                </c:pt>
                <c:pt idx="93">
                  <c:v>35.21796798005073</c:v>
                </c:pt>
                <c:pt idx="94">
                  <c:v>32.377809271982116</c:v>
                </c:pt>
                <c:pt idx="95">
                  <c:v>31.525761659561535</c:v>
                </c:pt>
                <c:pt idx="96">
                  <c:v>31.809777530368397</c:v>
                </c:pt>
                <c:pt idx="97">
                  <c:v>31.809777530368397</c:v>
                </c:pt>
                <c:pt idx="98">
                  <c:v>28.117571209879209</c:v>
                </c:pt>
                <c:pt idx="99">
                  <c:v>28.96961882229979</c:v>
                </c:pt>
                <c:pt idx="100">
                  <c:v>27.265523597458625</c:v>
                </c:pt>
                <c:pt idx="101">
                  <c:v>27.265523597458625</c:v>
                </c:pt>
                <c:pt idx="102">
                  <c:v>26.129460114231183</c:v>
                </c:pt>
                <c:pt idx="103">
                  <c:v>23.573317276969437</c:v>
                </c:pt>
                <c:pt idx="104">
                  <c:v>22.721269664548856</c:v>
                </c:pt>
                <c:pt idx="105">
                  <c:v>21.017174439707688</c:v>
                </c:pt>
                <c:pt idx="106">
                  <c:v>22.153237922935133</c:v>
                </c:pt>
                <c:pt idx="107">
                  <c:v>24.14134901858316</c:v>
                </c:pt>
                <c:pt idx="108">
                  <c:v>19.029063344059665</c:v>
                </c:pt>
                <c:pt idx="109">
                  <c:v>15.478864958973906</c:v>
                </c:pt>
                <c:pt idx="110">
                  <c:v>16.472920506797919</c:v>
                </c:pt>
                <c:pt idx="111">
                  <c:v>17.3249681192185</c:v>
                </c:pt>
                <c:pt idx="112">
                  <c:v>18.461031602445946</c:v>
                </c:pt>
                <c:pt idx="113">
                  <c:v>15.052841152763616</c:v>
                </c:pt>
                <c:pt idx="114">
                  <c:v>9.9405554782401246</c:v>
                </c:pt>
                <c:pt idx="115">
                  <c:v>13.348745927922453</c:v>
                </c:pt>
                <c:pt idx="116">
                  <c:v>20.591150633497403</c:v>
                </c:pt>
                <c:pt idx="117">
                  <c:v>25.277412501810598</c:v>
                </c:pt>
                <c:pt idx="118">
                  <c:v>23.289301406162576</c:v>
                </c:pt>
                <c:pt idx="119">
                  <c:v>23.573317276969437</c:v>
                </c:pt>
                <c:pt idx="120">
                  <c:v>36.922063204891892</c:v>
                </c:pt>
                <c:pt idx="121">
                  <c:v>46.862618683132013</c:v>
                </c:pt>
                <c:pt idx="122">
                  <c:v>57.655221773792718</c:v>
                </c:pt>
                <c:pt idx="123">
                  <c:v>58.507269386213302</c:v>
                </c:pt>
                <c:pt idx="124">
                  <c:v>60.495380481861325</c:v>
                </c:pt>
                <c:pt idx="125">
                  <c:v>61.205420158878482</c:v>
                </c:pt>
                <c:pt idx="126">
                  <c:v>59.927348740247602</c:v>
                </c:pt>
                <c:pt idx="127">
                  <c:v>55.667110678144695</c:v>
                </c:pt>
                <c:pt idx="128">
                  <c:v>53.963015453303527</c:v>
                </c:pt>
                <c:pt idx="129">
                  <c:v>54.815063065724118</c:v>
                </c:pt>
                <c:pt idx="130">
                  <c:v>49.418761520393765</c:v>
                </c:pt>
                <c:pt idx="131">
                  <c:v>63.903570931543662</c:v>
                </c:pt>
                <c:pt idx="132">
                  <c:v>73.418102603573487</c:v>
                </c:pt>
                <c:pt idx="133">
                  <c:v>74.128142280590637</c:v>
                </c:pt>
                <c:pt idx="134">
                  <c:v>78.104364471886697</c:v>
                </c:pt>
                <c:pt idx="135">
                  <c:v>79.808459696727851</c:v>
                </c:pt>
                <c:pt idx="136">
                  <c:v>75.832237505431806</c:v>
                </c:pt>
                <c:pt idx="137">
                  <c:v>90.317046916581702</c:v>
                </c:pt>
                <c:pt idx="138">
                  <c:v>80.660507309148429</c:v>
                </c:pt>
                <c:pt idx="139">
                  <c:v>82.080586663182743</c:v>
                </c:pt>
                <c:pt idx="140">
                  <c:v>89.74901517496798</c:v>
                </c:pt>
                <c:pt idx="141">
                  <c:v>84.636729500444488</c:v>
                </c:pt>
                <c:pt idx="142">
                  <c:v>80.660507309148429</c:v>
                </c:pt>
                <c:pt idx="143">
                  <c:v>83.074642211006747</c:v>
                </c:pt>
                <c:pt idx="144">
                  <c:v>79.240427955114129</c:v>
                </c:pt>
                <c:pt idx="145">
                  <c:v>68.731840735260278</c:v>
                </c:pt>
                <c:pt idx="146">
                  <c:v>60.495380481861325</c:v>
                </c:pt>
                <c:pt idx="147">
                  <c:v>53.678999582496672</c:v>
                </c:pt>
                <c:pt idx="148">
                  <c:v>51.406872616041788</c:v>
                </c:pt>
                <c:pt idx="149">
                  <c:v>53.963015453303527</c:v>
                </c:pt>
                <c:pt idx="150">
                  <c:v>57.797229709196152</c:v>
                </c:pt>
                <c:pt idx="151">
                  <c:v>54.531047194917249</c:v>
                </c:pt>
                <c:pt idx="152">
                  <c:v>64.755618543964232</c:v>
                </c:pt>
                <c:pt idx="153">
                  <c:v>71.85601531413576</c:v>
                </c:pt>
                <c:pt idx="154">
                  <c:v>71.003967701715169</c:v>
                </c:pt>
                <c:pt idx="155">
                  <c:v>71.85601531413576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A0-4DCE-B451-607F519623AE}"/>
            </c:ext>
          </c:extLst>
        </c:ser>
        <c:ser>
          <c:idx val="5"/>
          <c:order val="5"/>
          <c:tx>
            <c:strRef>
              <c:f>Sheet1!$AB$1</c:f>
              <c:strCache>
                <c:ptCount val="1"/>
                <c:pt idx="0">
                  <c:v>Edmond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Sheet1!$A$2:$A$157</c:f>
              <c:numCache>
                <c:formatCode>m/d/yyyy</c:formatCode>
                <c:ptCount val="156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</c:numCache>
            </c:numRef>
          </c:xVal>
          <c:yVal>
            <c:numRef>
              <c:f>Sheet1!$AB$2:$AB$157</c:f>
              <c:numCache>
                <c:formatCode>General</c:formatCode>
                <c:ptCount val="156"/>
                <c:pt idx="7">
                  <c:v>33.871119630364319</c:v>
                </c:pt>
                <c:pt idx="8">
                  <c:v>35.01028284663218</c:v>
                </c:pt>
                <c:pt idx="9">
                  <c:v>37.060776635914323</c:v>
                </c:pt>
                <c:pt idx="10">
                  <c:v>37.364553493585753</c:v>
                </c:pt>
                <c:pt idx="11">
                  <c:v>34.174896488035749</c:v>
                </c:pt>
                <c:pt idx="12">
                  <c:v>30.833351053650031</c:v>
                </c:pt>
                <c:pt idx="13">
                  <c:v>28.099359334607168</c:v>
                </c:pt>
                <c:pt idx="14">
                  <c:v>26.276698188578596</c:v>
                </c:pt>
                <c:pt idx="15">
                  <c:v>25.289423401146454</c:v>
                </c:pt>
                <c:pt idx="16">
                  <c:v>23.162985397446452</c:v>
                </c:pt>
                <c:pt idx="17">
                  <c:v>24.150260184878594</c:v>
                </c:pt>
                <c:pt idx="18">
                  <c:v>23.618650683953593</c:v>
                </c:pt>
                <c:pt idx="19">
                  <c:v>24.757813900221453</c:v>
                </c:pt>
                <c:pt idx="20">
                  <c:v>34.63056177454289</c:v>
                </c:pt>
                <c:pt idx="21">
                  <c:v>35.693780776392892</c:v>
                </c:pt>
                <c:pt idx="22">
                  <c:v>32.883844842932177</c:v>
                </c:pt>
                <c:pt idx="23">
                  <c:v>31.21307212573932</c:v>
                </c:pt>
                <c:pt idx="24">
                  <c:v>32.883844842932177</c:v>
                </c:pt>
                <c:pt idx="25">
                  <c:v>35.769724990810751</c:v>
                </c:pt>
                <c:pt idx="26">
                  <c:v>35.390003918721462</c:v>
                </c:pt>
                <c:pt idx="27">
                  <c:v>27.188028761592886</c:v>
                </c:pt>
                <c:pt idx="28">
                  <c:v>22.935152754192881</c:v>
                </c:pt>
                <c:pt idx="29">
                  <c:v>27.112084547175026</c:v>
                </c:pt>
                <c:pt idx="30">
                  <c:v>28.251247763442887</c:v>
                </c:pt>
                <c:pt idx="31">
                  <c:v>23.922427541625023</c:v>
                </c:pt>
                <c:pt idx="32">
                  <c:v>20.504937892821449</c:v>
                </c:pt>
                <c:pt idx="33">
                  <c:v>19.137942033300018</c:v>
                </c:pt>
                <c:pt idx="34">
                  <c:v>18.986053604464303</c:v>
                </c:pt>
                <c:pt idx="35">
                  <c:v>19.137942033300018</c:v>
                </c:pt>
                <c:pt idx="36">
                  <c:v>15.796396598914301</c:v>
                </c:pt>
                <c:pt idx="37">
                  <c:v>16.707727171928589</c:v>
                </c:pt>
                <c:pt idx="38">
                  <c:v>16.555838743092874</c:v>
                </c:pt>
                <c:pt idx="39">
                  <c:v>16.024229242167873</c:v>
                </c:pt>
                <c:pt idx="40">
                  <c:v>16.707727171928589</c:v>
                </c:pt>
                <c:pt idx="41">
                  <c:v>15.948285027750016</c:v>
                </c:pt>
                <c:pt idx="42">
                  <c:v>15.644508170078586</c:v>
                </c:pt>
                <c:pt idx="43">
                  <c:v>13.973735452885728</c:v>
                </c:pt>
                <c:pt idx="44">
                  <c:v>11.087855305007153</c:v>
                </c:pt>
                <c:pt idx="45">
                  <c:v>13.366181737542869</c:v>
                </c:pt>
                <c:pt idx="46">
                  <c:v>13.745902809632158</c:v>
                </c:pt>
                <c:pt idx="47">
                  <c:v>12.758628022200012</c:v>
                </c:pt>
                <c:pt idx="48">
                  <c:v>12.454851164528582</c:v>
                </c:pt>
                <c:pt idx="49">
                  <c:v>13.821847024050014</c:v>
                </c:pt>
                <c:pt idx="50">
                  <c:v>14.657233382646444</c:v>
                </c:pt>
                <c:pt idx="51">
                  <c:v>15.492619741242871</c:v>
                </c:pt>
                <c:pt idx="52">
                  <c:v>15.34073131240716</c:v>
                </c:pt>
                <c:pt idx="53">
                  <c:v>16.403950314257159</c:v>
                </c:pt>
                <c:pt idx="54">
                  <c:v>18.074723031450016</c:v>
                </c:pt>
                <c:pt idx="55">
                  <c:v>19.897384177478592</c:v>
                </c:pt>
                <c:pt idx="56">
                  <c:v>20.049272606314304</c:v>
                </c:pt>
                <c:pt idx="57">
                  <c:v>20.428993678403593</c:v>
                </c:pt>
                <c:pt idx="58">
                  <c:v>22.935152754192881</c:v>
                </c:pt>
                <c:pt idx="59">
                  <c:v>23.238929611864311</c:v>
                </c:pt>
                <c:pt idx="60">
                  <c:v>23.694594898371452</c:v>
                </c:pt>
                <c:pt idx="61">
                  <c:v>25.213479186728595</c:v>
                </c:pt>
                <c:pt idx="62">
                  <c:v>24.302148613714312</c:v>
                </c:pt>
                <c:pt idx="63">
                  <c:v>26.276698188578596</c:v>
                </c:pt>
                <c:pt idx="64">
                  <c:v>26.732363475085737</c:v>
                </c:pt>
                <c:pt idx="65">
                  <c:v>27.188028761592886</c:v>
                </c:pt>
                <c:pt idx="66">
                  <c:v>28.85880147878574</c:v>
                </c:pt>
                <c:pt idx="67">
                  <c:v>29.010689907621458</c:v>
                </c:pt>
                <c:pt idx="68">
                  <c:v>28.403136192278598</c:v>
                </c:pt>
                <c:pt idx="69">
                  <c:v>29.010689907621458</c:v>
                </c:pt>
                <c:pt idx="70">
                  <c:v>30.833351053650031</c:v>
                </c:pt>
                <c:pt idx="71">
                  <c:v>31.592793197828602</c:v>
                </c:pt>
                <c:pt idx="72">
                  <c:v>30.985239482485742</c:v>
                </c:pt>
                <c:pt idx="73">
                  <c:v>33.111677486185748</c:v>
                </c:pt>
                <c:pt idx="74">
                  <c:v>35.086227061050032</c:v>
                </c:pt>
                <c:pt idx="75">
                  <c:v>36.149446062900033</c:v>
                </c:pt>
                <c:pt idx="76">
                  <c:v>37.212665064750034</c:v>
                </c:pt>
                <c:pt idx="77">
                  <c:v>38.579660924271465</c:v>
                </c:pt>
                <c:pt idx="78">
                  <c:v>39.642879926121466</c:v>
                </c:pt>
                <c:pt idx="79">
                  <c:v>40.857987356807186</c:v>
                </c:pt>
                <c:pt idx="80">
                  <c:v>40.857987356807186</c:v>
                </c:pt>
                <c:pt idx="81">
                  <c:v>38.731549353107184</c:v>
                </c:pt>
                <c:pt idx="82">
                  <c:v>40.402322070300038</c:v>
                </c:pt>
                <c:pt idx="83">
                  <c:v>41.009875785642897</c:v>
                </c:pt>
                <c:pt idx="84">
                  <c:v>34.93433863221432</c:v>
                </c:pt>
                <c:pt idx="85">
                  <c:v>35.769724990810751</c:v>
                </c:pt>
                <c:pt idx="86">
                  <c:v>35.693780776392892</c:v>
                </c:pt>
                <c:pt idx="87">
                  <c:v>32.504123770842888</c:v>
                </c:pt>
                <c:pt idx="88">
                  <c:v>36.605111349407181</c:v>
                </c:pt>
                <c:pt idx="89">
                  <c:v>35.086227061050032</c:v>
                </c:pt>
                <c:pt idx="90">
                  <c:v>35.54189234755718</c:v>
                </c:pt>
                <c:pt idx="91">
                  <c:v>40.098545212628608</c:v>
                </c:pt>
                <c:pt idx="92">
                  <c:v>41.997150573075039</c:v>
                </c:pt>
                <c:pt idx="93">
                  <c:v>42.83253693167147</c:v>
                </c:pt>
                <c:pt idx="94">
                  <c:v>47.389189796742905</c:v>
                </c:pt>
                <c:pt idx="95">
                  <c:v>46.933524510235763</c:v>
                </c:pt>
                <c:pt idx="96">
                  <c:v>49.211850942771477</c:v>
                </c:pt>
                <c:pt idx="97">
                  <c:v>50.882623659964331</c:v>
                </c:pt>
                <c:pt idx="98">
                  <c:v>52.401507948321473</c:v>
                </c:pt>
                <c:pt idx="99">
                  <c:v>52.553396377157192</c:v>
                </c:pt>
                <c:pt idx="100">
                  <c:v>54.679834380857194</c:v>
                </c:pt>
                <c:pt idx="101">
                  <c:v>58.021379815242916</c:v>
                </c:pt>
                <c:pt idx="102">
                  <c:v>58.173268244078635</c:v>
                </c:pt>
                <c:pt idx="103">
                  <c:v>56.502495526885774</c:v>
                </c:pt>
                <c:pt idx="104">
                  <c:v>58.173268244078635</c:v>
                </c:pt>
                <c:pt idx="105">
                  <c:v>58.628933530585776</c:v>
                </c:pt>
                <c:pt idx="106">
                  <c:v>57.869491386407198</c:v>
                </c:pt>
                <c:pt idx="107">
                  <c:v>60.60348310545006</c:v>
                </c:pt>
                <c:pt idx="108">
                  <c:v>52.249619519485769</c:v>
                </c:pt>
                <c:pt idx="109">
                  <c:v>57.413826099900056</c:v>
                </c:pt>
                <c:pt idx="110">
                  <c:v>64.856359112850072</c:v>
                </c:pt>
                <c:pt idx="111">
                  <c:v>63.185586395657204</c:v>
                </c:pt>
                <c:pt idx="112">
                  <c:v>60.451594676614341</c:v>
                </c:pt>
                <c:pt idx="113">
                  <c:v>57.110049242228634</c:v>
                </c:pt>
                <c:pt idx="114">
                  <c:v>55.135499667364336</c:v>
                </c:pt>
                <c:pt idx="115">
                  <c:v>59.9959293901072</c:v>
                </c:pt>
                <c:pt idx="116">
                  <c:v>53.009061663664333</c:v>
                </c:pt>
                <c:pt idx="117">
                  <c:v>47.541078225578623</c:v>
                </c:pt>
                <c:pt idx="118">
                  <c:v>51.034512088800049</c:v>
                </c:pt>
                <c:pt idx="119">
                  <c:v>52.553396377157192</c:v>
                </c:pt>
                <c:pt idx="120">
                  <c:v>53.31283852133577</c:v>
                </c:pt>
                <c:pt idx="121">
                  <c:v>57.717602957571479</c:v>
                </c:pt>
                <c:pt idx="122">
                  <c:v>57.565714528735775</c:v>
                </c:pt>
                <c:pt idx="123">
                  <c:v>88.854730868892943</c:v>
                </c:pt>
                <c:pt idx="124">
                  <c:v>93.411383733964371</c:v>
                </c:pt>
                <c:pt idx="125">
                  <c:v>88.399065582385802</c:v>
                </c:pt>
                <c:pt idx="126">
                  <c:v>86.120739149850081</c:v>
                </c:pt>
                <c:pt idx="127">
                  <c:v>94.930268022321528</c:v>
                </c:pt>
                <c:pt idx="128">
                  <c:v>98.879367172050095</c:v>
                </c:pt>
                <c:pt idx="129">
                  <c:v>104.95490432547867</c:v>
                </c:pt>
                <c:pt idx="130">
                  <c:v>83.842412717314375</c:v>
                </c:pt>
                <c:pt idx="131">
                  <c:v>101.91713574876438</c:v>
                </c:pt>
                <c:pt idx="132">
                  <c:v>114.22009848445727</c:v>
                </c:pt>
                <c:pt idx="133">
                  <c:v>114.37198691329296</c:v>
                </c:pt>
                <c:pt idx="134">
                  <c:v>120.14374720905012</c:v>
                </c:pt>
                <c:pt idx="135">
                  <c:v>127.43439179316441</c:v>
                </c:pt>
                <c:pt idx="136">
                  <c:v>127.28250336432869</c:v>
                </c:pt>
                <c:pt idx="137">
                  <c:v>135.78825537912871</c:v>
                </c:pt>
                <c:pt idx="138">
                  <c:v>130.62404879871443</c:v>
                </c:pt>
                <c:pt idx="139">
                  <c:v>136.09203223680012</c:v>
                </c:pt>
                <c:pt idx="140">
                  <c:v>154.47053212592158</c:v>
                </c:pt>
                <c:pt idx="141">
                  <c:v>159.02718499099302</c:v>
                </c:pt>
                <c:pt idx="142">
                  <c:v>154.01486683941442</c:v>
                </c:pt>
                <c:pt idx="143">
                  <c:v>160.69795770818587</c:v>
                </c:pt>
                <c:pt idx="144">
                  <c:v>157.50830070263586</c:v>
                </c:pt>
                <c:pt idx="145">
                  <c:v>144.44589582276441</c:v>
                </c:pt>
                <c:pt idx="146">
                  <c:v>129.25705293919299</c:v>
                </c:pt>
                <c:pt idx="147">
                  <c:v>119.83997035137868</c:v>
                </c:pt>
                <c:pt idx="148">
                  <c:v>115.28331748630727</c:v>
                </c:pt>
                <c:pt idx="149">
                  <c:v>103.1322431794501</c:v>
                </c:pt>
                <c:pt idx="150">
                  <c:v>113.46065634027867</c:v>
                </c:pt>
                <c:pt idx="151">
                  <c:v>117.10597863233583</c:v>
                </c:pt>
                <c:pt idx="152">
                  <c:v>126.37117279131441</c:v>
                </c:pt>
                <c:pt idx="153">
                  <c:v>129.56082979686443</c:v>
                </c:pt>
                <c:pt idx="154">
                  <c:v>132.90237523125012</c:v>
                </c:pt>
                <c:pt idx="155">
                  <c:v>130.16838351220727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1-4AE5-A953-DAD169063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413120"/>
        <c:axId val="452032256"/>
      </c:scatterChart>
      <c:valAx>
        <c:axId val="709413120"/>
        <c:scaling>
          <c:orientation val="minMax"/>
          <c:min val="440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32256"/>
        <c:crosses val="autoZero"/>
        <c:crossBetween val="midCat"/>
      </c:valAx>
      <c:valAx>
        <c:axId val="4520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41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Sheet2!$D$1:$D$83</c:f>
              <c:numCache>
                <c:formatCode>m/d/yyyy</c:formatCode>
                <c:ptCount val="83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44036</c:v>
                </c:pt>
                <c:pt idx="16">
                  <c:v>44038</c:v>
                </c:pt>
                <c:pt idx="17">
                  <c:v>44039</c:v>
                </c:pt>
                <c:pt idx="18">
                  <c:v>44040</c:v>
                </c:pt>
                <c:pt idx="19">
                  <c:v>44042</c:v>
                </c:pt>
                <c:pt idx="20">
                  <c:v>44044</c:v>
                </c:pt>
                <c:pt idx="21">
                  <c:v>44045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44051</c:v>
                </c:pt>
                <c:pt idx="28">
                  <c:v>44052</c:v>
                </c:pt>
                <c:pt idx="29">
                  <c:v>44053</c:v>
                </c:pt>
                <c:pt idx="30">
                  <c:v>44054</c:v>
                </c:pt>
                <c:pt idx="31">
                  <c:v>44055</c:v>
                </c:pt>
                <c:pt idx="32">
                  <c:v>44056</c:v>
                </c:pt>
                <c:pt idx="33">
                  <c:v>44057</c:v>
                </c:pt>
                <c:pt idx="34">
                  <c:v>44059</c:v>
                </c:pt>
                <c:pt idx="35">
                  <c:v>44060</c:v>
                </c:pt>
                <c:pt idx="36">
                  <c:v>44061</c:v>
                </c:pt>
                <c:pt idx="37">
                  <c:v>44063</c:v>
                </c:pt>
                <c:pt idx="38">
                  <c:v>44064</c:v>
                </c:pt>
                <c:pt idx="39">
                  <c:v>44065</c:v>
                </c:pt>
                <c:pt idx="40">
                  <c:v>44066</c:v>
                </c:pt>
                <c:pt idx="41">
                  <c:v>44067</c:v>
                </c:pt>
                <c:pt idx="42">
                  <c:v>44068</c:v>
                </c:pt>
                <c:pt idx="43">
                  <c:v>44070</c:v>
                </c:pt>
                <c:pt idx="44">
                  <c:v>44071</c:v>
                </c:pt>
                <c:pt idx="45">
                  <c:v>44072</c:v>
                </c:pt>
                <c:pt idx="46">
                  <c:v>44073</c:v>
                </c:pt>
                <c:pt idx="47">
                  <c:v>44074</c:v>
                </c:pt>
                <c:pt idx="48">
                  <c:v>44075</c:v>
                </c:pt>
                <c:pt idx="49">
                  <c:v>44076</c:v>
                </c:pt>
                <c:pt idx="50">
                  <c:v>44077</c:v>
                </c:pt>
                <c:pt idx="51">
                  <c:v>44079</c:v>
                </c:pt>
                <c:pt idx="52">
                  <c:v>44080</c:v>
                </c:pt>
                <c:pt idx="53">
                  <c:v>44081</c:v>
                </c:pt>
                <c:pt idx="54">
                  <c:v>44082</c:v>
                </c:pt>
                <c:pt idx="55">
                  <c:v>44083</c:v>
                </c:pt>
                <c:pt idx="56">
                  <c:v>44084</c:v>
                </c:pt>
                <c:pt idx="57">
                  <c:v>44085</c:v>
                </c:pt>
                <c:pt idx="58">
                  <c:v>44086</c:v>
                </c:pt>
                <c:pt idx="59">
                  <c:v>44087</c:v>
                </c:pt>
                <c:pt idx="60">
                  <c:v>44088</c:v>
                </c:pt>
                <c:pt idx="61">
                  <c:v>44089</c:v>
                </c:pt>
                <c:pt idx="62">
                  <c:v>44090</c:v>
                </c:pt>
                <c:pt idx="63">
                  <c:v>44091</c:v>
                </c:pt>
                <c:pt idx="64">
                  <c:v>44092</c:v>
                </c:pt>
                <c:pt idx="65">
                  <c:v>44093</c:v>
                </c:pt>
                <c:pt idx="66">
                  <c:v>44094</c:v>
                </c:pt>
                <c:pt idx="67">
                  <c:v>44095</c:v>
                </c:pt>
                <c:pt idx="68">
                  <c:v>44096</c:v>
                </c:pt>
                <c:pt idx="69">
                  <c:v>44097</c:v>
                </c:pt>
                <c:pt idx="70">
                  <c:v>44098</c:v>
                </c:pt>
                <c:pt idx="71">
                  <c:v>44099</c:v>
                </c:pt>
                <c:pt idx="72">
                  <c:v>44100</c:v>
                </c:pt>
                <c:pt idx="73">
                  <c:v>44101</c:v>
                </c:pt>
                <c:pt idx="74">
                  <c:v>44102</c:v>
                </c:pt>
                <c:pt idx="75">
                  <c:v>44103</c:v>
                </c:pt>
                <c:pt idx="76">
                  <c:v>44105</c:v>
                </c:pt>
                <c:pt idx="77">
                  <c:v>44106</c:v>
                </c:pt>
                <c:pt idx="78">
                  <c:v>44107</c:v>
                </c:pt>
                <c:pt idx="79">
                  <c:v>44109</c:v>
                </c:pt>
                <c:pt idx="80">
                  <c:v>44110</c:v>
                </c:pt>
                <c:pt idx="81">
                  <c:v>44111</c:v>
                </c:pt>
                <c:pt idx="82">
                  <c:v>44112</c:v>
                </c:pt>
              </c:numCache>
            </c:numRef>
          </c:xVal>
          <c:yVal>
            <c:numRef>
              <c:f>Sheet2!$H$1:$H$83</c:f>
              <c:numCache>
                <c:formatCode>General</c:formatCode>
                <c:ptCount val="83"/>
                <c:pt idx="6">
                  <c:v>16.992497812215909</c:v>
                </c:pt>
                <c:pt idx="7">
                  <c:v>18.570372609064524</c:v>
                </c:pt>
                <c:pt idx="8">
                  <c:v>20.390997374659086</c:v>
                </c:pt>
                <c:pt idx="9">
                  <c:v>18.934497562183438</c:v>
                </c:pt>
                <c:pt idx="10">
                  <c:v>17.477997749707789</c:v>
                </c:pt>
                <c:pt idx="11">
                  <c:v>14.20087317163758</c:v>
                </c:pt>
                <c:pt idx="12">
                  <c:v>13.472623265399754</c:v>
                </c:pt>
                <c:pt idx="13">
                  <c:v>20.390997374659086</c:v>
                </c:pt>
                <c:pt idx="14">
                  <c:v>18.934497562183438</c:v>
                </c:pt>
                <c:pt idx="15">
                  <c:v>18.206247655945614</c:v>
                </c:pt>
                <c:pt idx="16">
                  <c:v>24.032246905848211</c:v>
                </c:pt>
                <c:pt idx="17">
                  <c:v>28.765871296394071</c:v>
                </c:pt>
                <c:pt idx="18">
                  <c:v>34.227745593177758</c:v>
                </c:pt>
                <c:pt idx="19">
                  <c:v>43.33086942115056</c:v>
                </c:pt>
                <c:pt idx="20">
                  <c:v>40.781994749318173</c:v>
                </c:pt>
                <c:pt idx="21">
                  <c:v>38.961369983723614</c:v>
                </c:pt>
                <c:pt idx="22">
                  <c:v>37.504870171247966</c:v>
                </c:pt>
                <c:pt idx="23">
                  <c:v>31.678870921345371</c:v>
                </c:pt>
                <c:pt idx="24">
                  <c:v>30.222371108869719</c:v>
                </c:pt>
                <c:pt idx="25">
                  <c:v>26.945246530799508</c:v>
                </c:pt>
                <c:pt idx="26">
                  <c:v>18.570372609064524</c:v>
                </c:pt>
                <c:pt idx="27">
                  <c:v>14.20087317163758</c:v>
                </c:pt>
                <c:pt idx="28">
                  <c:v>13.472623265399754</c:v>
                </c:pt>
                <c:pt idx="29">
                  <c:v>12.380248406043016</c:v>
                </c:pt>
                <c:pt idx="30">
                  <c:v>11.287873546686281</c:v>
                </c:pt>
                <c:pt idx="31">
                  <c:v>9.467248781091719</c:v>
                </c:pt>
                <c:pt idx="32">
                  <c:v>8.7389988748538947</c:v>
                </c:pt>
                <c:pt idx="33">
                  <c:v>9.1031238279728068</c:v>
                </c:pt>
                <c:pt idx="34">
                  <c:v>12.380248406043016</c:v>
                </c:pt>
                <c:pt idx="35">
                  <c:v>13.836748218518666</c:v>
                </c:pt>
                <c:pt idx="36">
                  <c:v>16.385622890351051</c:v>
                </c:pt>
                <c:pt idx="37">
                  <c:v>18.206247655945614</c:v>
                </c:pt>
                <c:pt idx="38">
                  <c:v>17.842122702826703</c:v>
                </c:pt>
                <c:pt idx="39">
                  <c:v>20.390997374659086</c:v>
                </c:pt>
                <c:pt idx="40">
                  <c:v>18.570372609064524</c:v>
                </c:pt>
                <c:pt idx="41">
                  <c:v>14.20087317163758</c:v>
                </c:pt>
                <c:pt idx="42">
                  <c:v>15.293248030994317</c:v>
                </c:pt>
                <c:pt idx="43">
                  <c:v>16.021497937232141</c:v>
                </c:pt>
                <c:pt idx="44">
                  <c:v>16.021497937232141</c:v>
                </c:pt>
                <c:pt idx="45">
                  <c:v>16.749747843469965</c:v>
                </c:pt>
                <c:pt idx="46">
                  <c:v>14.564998124756492</c:v>
                </c:pt>
                <c:pt idx="47">
                  <c:v>15.657372984113229</c:v>
                </c:pt>
                <c:pt idx="48">
                  <c:v>19.662747468421266</c:v>
                </c:pt>
                <c:pt idx="49">
                  <c:v>20.026872421540176</c:v>
                </c:pt>
                <c:pt idx="50">
                  <c:v>17.842122702826703</c:v>
                </c:pt>
                <c:pt idx="51">
                  <c:v>18.934497562183438</c:v>
                </c:pt>
                <c:pt idx="52">
                  <c:v>19.298622515302352</c:v>
                </c:pt>
                <c:pt idx="53">
                  <c:v>20.026872421540176</c:v>
                </c:pt>
                <c:pt idx="54">
                  <c:v>20.755122327777997</c:v>
                </c:pt>
                <c:pt idx="55">
                  <c:v>18.206247655945614</c:v>
                </c:pt>
                <c:pt idx="56">
                  <c:v>18.206247655945614</c:v>
                </c:pt>
                <c:pt idx="57">
                  <c:v>22.575747093372563</c:v>
                </c:pt>
                <c:pt idx="58">
                  <c:v>23.303996999610384</c:v>
                </c:pt>
                <c:pt idx="59">
                  <c:v>21.483372234015825</c:v>
                </c:pt>
                <c:pt idx="60">
                  <c:v>20.755122327777997</c:v>
                </c:pt>
                <c:pt idx="61">
                  <c:v>24.396371858967125</c:v>
                </c:pt>
                <c:pt idx="62">
                  <c:v>30.586496061988633</c:v>
                </c:pt>
                <c:pt idx="63">
                  <c:v>31.314745968226458</c:v>
                </c:pt>
                <c:pt idx="64">
                  <c:v>28.037621390156247</c:v>
                </c:pt>
                <c:pt idx="65">
                  <c:v>23.668121952729301</c:v>
                </c:pt>
                <c:pt idx="66">
                  <c:v>24.760496812086032</c:v>
                </c:pt>
                <c:pt idx="67">
                  <c:v>25.48874671832386</c:v>
                </c:pt>
                <c:pt idx="68">
                  <c:v>27.673496437037333</c:v>
                </c:pt>
                <c:pt idx="69">
                  <c:v>20.755122327777997</c:v>
                </c:pt>
                <c:pt idx="70">
                  <c:v>24.760496812086032</c:v>
                </c:pt>
                <c:pt idx="71">
                  <c:v>31.314745968226458</c:v>
                </c:pt>
                <c:pt idx="72">
                  <c:v>39.325494936842532</c:v>
                </c:pt>
                <c:pt idx="73">
                  <c:v>37.140745218129048</c:v>
                </c:pt>
                <c:pt idx="74">
                  <c:v>37.868995124366876</c:v>
                </c:pt>
                <c:pt idx="75">
                  <c:v>33.49949568693993</c:v>
                </c:pt>
                <c:pt idx="76">
                  <c:v>40.053744843080352</c:v>
                </c:pt>
                <c:pt idx="77">
                  <c:v>42.966744468031649</c:v>
                </c:pt>
                <c:pt idx="78">
                  <c:v>39.689619889961435</c:v>
                </c:pt>
                <c:pt idx="79">
                  <c:v>34.955995499415579</c:v>
                </c:pt>
                <c:pt idx="80">
                  <c:v>42.238494561793829</c:v>
                </c:pt>
                <c:pt idx="81">
                  <c:v>40.781994749318173</c:v>
                </c:pt>
                <c:pt idx="82">
                  <c:v>44.787369233626215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4-4990-A639-FADEFA98E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564111"/>
        <c:axId val="1890205343"/>
      </c:scatterChart>
      <c:valAx>
        <c:axId val="197056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205343"/>
        <c:crosses val="autoZero"/>
        <c:crossBetween val="midCat"/>
      </c:valAx>
      <c:valAx>
        <c:axId val="189020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6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zip!$B$1</c:f>
              <c:strCache>
                <c:ptCount val="1"/>
                <c:pt idx="0">
                  <c:v>73135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zip!$A$2:$A$132</c:f>
              <c:numCache>
                <c:formatCode>m/d/yyyy</c:formatCode>
                <c:ptCount val="131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</c:numCache>
            </c:numRef>
          </c:xVal>
          <c:yVal>
            <c:numRef>
              <c:f>zip!$B$2:$B$132</c:f>
              <c:numCache>
                <c:formatCode>General</c:formatCode>
                <c:ptCount val="131"/>
                <c:pt idx="0">
                  <c:v>70</c:v>
                </c:pt>
                <c:pt idx="1">
                  <c:v>74</c:v>
                </c:pt>
                <c:pt idx="2">
                  <c:v>77</c:v>
                </c:pt>
                <c:pt idx="3">
                  <c:v>82</c:v>
                </c:pt>
                <c:pt idx="4">
                  <c:v>93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9">
                  <c:v>108</c:v>
                </c:pt>
                <c:pt idx="10">
                  <c:v>111</c:v>
                </c:pt>
                <c:pt idx="11">
                  <c:v>117</c:v>
                </c:pt>
                <c:pt idx="12">
                  <c:v>118</c:v>
                </c:pt>
                <c:pt idx="13">
                  <c:v>118</c:v>
                </c:pt>
                <c:pt idx="14">
                  <c:v>130</c:v>
                </c:pt>
                <c:pt idx="15">
                  <c:v>136</c:v>
                </c:pt>
                <c:pt idx="17">
                  <c:v>143</c:v>
                </c:pt>
                <c:pt idx="19">
                  <c:v>156</c:v>
                </c:pt>
                <c:pt idx="20">
                  <c:v>170</c:v>
                </c:pt>
                <c:pt idx="21">
                  <c:v>179</c:v>
                </c:pt>
                <c:pt idx="22">
                  <c:v>183</c:v>
                </c:pt>
                <c:pt idx="25">
                  <c:v>202</c:v>
                </c:pt>
                <c:pt idx="26">
                  <c:v>207</c:v>
                </c:pt>
                <c:pt idx="27">
                  <c:v>207</c:v>
                </c:pt>
                <c:pt idx="28">
                  <c:v>208</c:v>
                </c:pt>
                <c:pt idx="29">
                  <c:v>221</c:v>
                </c:pt>
                <c:pt idx="30">
                  <c:v>224</c:v>
                </c:pt>
                <c:pt idx="31">
                  <c:v>226</c:v>
                </c:pt>
                <c:pt idx="32">
                  <c:v>227</c:v>
                </c:pt>
                <c:pt idx="34">
                  <c:v>232</c:v>
                </c:pt>
                <c:pt idx="38">
                  <c:v>242</c:v>
                </c:pt>
                <c:pt idx="44">
                  <c:v>262</c:v>
                </c:pt>
                <c:pt idx="49">
                  <c:v>267</c:v>
                </c:pt>
                <c:pt idx="56">
                  <c:v>275</c:v>
                </c:pt>
                <c:pt idx="60">
                  <c:v>290</c:v>
                </c:pt>
                <c:pt idx="65">
                  <c:v>309</c:v>
                </c:pt>
                <c:pt idx="70">
                  <c:v>331</c:v>
                </c:pt>
                <c:pt idx="75">
                  <c:v>359</c:v>
                </c:pt>
                <c:pt idx="79">
                  <c:v>373</c:v>
                </c:pt>
                <c:pt idx="82">
                  <c:v>389</c:v>
                </c:pt>
                <c:pt idx="86">
                  <c:v>413</c:v>
                </c:pt>
                <c:pt idx="88">
                  <c:v>422</c:v>
                </c:pt>
                <c:pt idx="90">
                  <c:v>434</c:v>
                </c:pt>
                <c:pt idx="91">
                  <c:v>436</c:v>
                </c:pt>
                <c:pt idx="92">
                  <c:v>440</c:v>
                </c:pt>
                <c:pt idx="93">
                  <c:v>442</c:v>
                </c:pt>
                <c:pt idx="94">
                  <c:v>447</c:v>
                </c:pt>
                <c:pt idx="95">
                  <c:v>456</c:v>
                </c:pt>
                <c:pt idx="96">
                  <c:v>462</c:v>
                </c:pt>
                <c:pt idx="97">
                  <c:v>467</c:v>
                </c:pt>
                <c:pt idx="98">
                  <c:v>473</c:v>
                </c:pt>
                <c:pt idx="99">
                  <c:v>483</c:v>
                </c:pt>
                <c:pt idx="100">
                  <c:v>492</c:v>
                </c:pt>
                <c:pt idx="101">
                  <c:v>497</c:v>
                </c:pt>
                <c:pt idx="102">
                  <c:v>499</c:v>
                </c:pt>
                <c:pt idx="103">
                  <c:v>502</c:v>
                </c:pt>
                <c:pt idx="104">
                  <c:v>508</c:v>
                </c:pt>
                <c:pt idx="105">
                  <c:v>513</c:v>
                </c:pt>
                <c:pt idx="106">
                  <c:v>520</c:v>
                </c:pt>
                <c:pt idx="107">
                  <c:v>525</c:v>
                </c:pt>
                <c:pt idx="108">
                  <c:v>527</c:v>
                </c:pt>
                <c:pt idx="109">
                  <c:v>539</c:v>
                </c:pt>
                <c:pt idx="110">
                  <c:v>551</c:v>
                </c:pt>
                <c:pt idx="111">
                  <c:v>554</c:v>
                </c:pt>
                <c:pt idx="112">
                  <c:v>557</c:v>
                </c:pt>
                <c:pt idx="113">
                  <c:v>561</c:v>
                </c:pt>
                <c:pt idx="114">
                  <c:v>565</c:v>
                </c:pt>
                <c:pt idx="115">
                  <c:v>570</c:v>
                </c:pt>
                <c:pt idx="116">
                  <c:v>576</c:v>
                </c:pt>
                <c:pt idx="117">
                  <c:v>579</c:v>
                </c:pt>
                <c:pt idx="118">
                  <c:v>584</c:v>
                </c:pt>
                <c:pt idx="119">
                  <c:v>590</c:v>
                </c:pt>
                <c:pt idx="120">
                  <c:v>591</c:v>
                </c:pt>
                <c:pt idx="121">
                  <c:v>593</c:v>
                </c:pt>
                <c:pt idx="122">
                  <c:v>601</c:v>
                </c:pt>
                <c:pt idx="123">
                  <c:v>628</c:v>
                </c:pt>
                <c:pt idx="124">
                  <c:v>636</c:v>
                </c:pt>
                <c:pt idx="125">
                  <c:v>641.5</c:v>
                </c:pt>
                <c:pt idx="126">
                  <c:v>647</c:v>
                </c:pt>
                <c:pt idx="127">
                  <c:v>653</c:v>
                </c:pt>
                <c:pt idx="128">
                  <c:v>662</c:v>
                </c:pt>
                <c:pt idx="129">
                  <c:v>672</c:v>
                </c:pt>
                <c:pt idx="130">
                  <c:v>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8-4648-8EEF-61CA3ED23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772927"/>
        <c:axId val="1907653183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zip!$A$99:$A$132</c:f>
              <c:numCache>
                <c:formatCode>m/d/yyyy</c:formatCode>
                <c:ptCount val="34"/>
                <c:pt idx="0">
                  <c:v>44116</c:v>
                </c:pt>
                <c:pt idx="1">
                  <c:v>44117</c:v>
                </c:pt>
                <c:pt idx="2">
                  <c:v>44118</c:v>
                </c:pt>
                <c:pt idx="3">
                  <c:v>44119</c:v>
                </c:pt>
                <c:pt idx="4">
                  <c:v>44120</c:v>
                </c:pt>
                <c:pt idx="5">
                  <c:v>44121</c:v>
                </c:pt>
                <c:pt idx="6">
                  <c:v>44122</c:v>
                </c:pt>
                <c:pt idx="7">
                  <c:v>44123</c:v>
                </c:pt>
                <c:pt idx="8">
                  <c:v>44124</c:v>
                </c:pt>
                <c:pt idx="9">
                  <c:v>44125</c:v>
                </c:pt>
                <c:pt idx="10">
                  <c:v>44126</c:v>
                </c:pt>
                <c:pt idx="11">
                  <c:v>44127</c:v>
                </c:pt>
                <c:pt idx="12">
                  <c:v>44128</c:v>
                </c:pt>
                <c:pt idx="13">
                  <c:v>44129</c:v>
                </c:pt>
                <c:pt idx="14">
                  <c:v>44130</c:v>
                </c:pt>
                <c:pt idx="15">
                  <c:v>44131</c:v>
                </c:pt>
                <c:pt idx="16">
                  <c:v>44132</c:v>
                </c:pt>
                <c:pt idx="17">
                  <c:v>44133</c:v>
                </c:pt>
                <c:pt idx="18">
                  <c:v>44134</c:v>
                </c:pt>
                <c:pt idx="19">
                  <c:v>44135</c:v>
                </c:pt>
                <c:pt idx="20">
                  <c:v>44136</c:v>
                </c:pt>
                <c:pt idx="21">
                  <c:v>44137</c:v>
                </c:pt>
                <c:pt idx="22">
                  <c:v>44138</c:v>
                </c:pt>
                <c:pt idx="23">
                  <c:v>44139</c:v>
                </c:pt>
                <c:pt idx="24">
                  <c:v>44140</c:v>
                </c:pt>
                <c:pt idx="25">
                  <c:v>44141</c:v>
                </c:pt>
                <c:pt idx="26">
                  <c:v>44142</c:v>
                </c:pt>
                <c:pt idx="27">
                  <c:v>44143</c:v>
                </c:pt>
                <c:pt idx="28">
                  <c:v>44144</c:v>
                </c:pt>
                <c:pt idx="29">
                  <c:v>44145</c:v>
                </c:pt>
                <c:pt idx="30">
                  <c:v>44146</c:v>
                </c:pt>
                <c:pt idx="31">
                  <c:v>44147</c:v>
                </c:pt>
                <c:pt idx="32">
                  <c:v>44148</c:v>
                </c:pt>
                <c:pt idx="33">
                  <c:v>44149</c:v>
                </c:pt>
              </c:numCache>
            </c:numRef>
          </c:xVal>
          <c:yVal>
            <c:numRef>
              <c:f>zip!$D$99:$D$132</c:f>
              <c:numCache>
                <c:formatCode>General</c:formatCode>
                <c:ptCount val="34"/>
                <c:pt idx="0">
                  <c:v>4.7142857142857144</c:v>
                </c:pt>
                <c:pt idx="1">
                  <c:v>5.2857142857142856</c:v>
                </c:pt>
                <c:pt idx="2">
                  <c:v>6.1428571428571432</c:v>
                </c:pt>
                <c:pt idx="3">
                  <c:v>7.1428571428571432</c:v>
                </c:pt>
                <c:pt idx="4">
                  <c:v>7.1428571428571432</c:v>
                </c:pt>
                <c:pt idx="5">
                  <c:v>6.1428571428571432</c:v>
                </c:pt>
                <c:pt idx="6">
                  <c:v>5.7142857142857144</c:v>
                </c:pt>
                <c:pt idx="7">
                  <c:v>5.8571428571428568</c:v>
                </c:pt>
                <c:pt idx="8">
                  <c:v>5.7142857142857144</c:v>
                </c:pt>
                <c:pt idx="9">
                  <c:v>5.2857142857142856</c:v>
                </c:pt>
                <c:pt idx="10">
                  <c:v>4.7142857142857144</c:v>
                </c:pt>
                <c:pt idx="11">
                  <c:v>4.2857142857142856</c:v>
                </c:pt>
                <c:pt idx="12">
                  <c:v>5.7142857142857144</c:v>
                </c:pt>
                <c:pt idx="13">
                  <c:v>7</c:v>
                </c:pt>
                <c:pt idx="14">
                  <c:v>6.5714285714285712</c:v>
                </c:pt>
                <c:pt idx="15">
                  <c:v>6.2857142857142856</c:v>
                </c:pt>
                <c:pt idx="16">
                  <c:v>5.8571428571428568</c:v>
                </c:pt>
                <c:pt idx="17">
                  <c:v>5.7142857142857144</c:v>
                </c:pt>
                <c:pt idx="18">
                  <c:v>6.1428571428571432</c:v>
                </c:pt>
                <c:pt idx="19">
                  <c:v>5.2857142857142856</c:v>
                </c:pt>
                <c:pt idx="20">
                  <c:v>4</c:v>
                </c:pt>
                <c:pt idx="21">
                  <c:v>4.2857142857142856</c:v>
                </c:pt>
                <c:pt idx="22">
                  <c:v>4.7142857142857144</c:v>
                </c:pt>
                <c:pt idx="23">
                  <c:v>4.2857142857142856</c:v>
                </c:pt>
                <c:pt idx="24">
                  <c:v>4</c:v>
                </c:pt>
                <c:pt idx="25">
                  <c:v>4.4285714285714288</c:v>
                </c:pt>
                <c:pt idx="26">
                  <c:v>7.4285714285714288</c:v>
                </c:pt>
                <c:pt idx="27">
                  <c:v>8.1428571428571423</c:v>
                </c:pt>
                <c:pt idx="28">
                  <c:v>8.2142857142857135</c:v>
                </c:pt>
                <c:pt idx="29">
                  <c:v>8.1428571428571423</c:v>
                </c:pt>
                <c:pt idx="30">
                  <c:v>8.8571428571428577</c:v>
                </c:pt>
                <c:pt idx="31">
                  <c:v>9.8571428571428577</c:v>
                </c:pt>
                <c:pt idx="32">
                  <c:v>10.142857142857142</c:v>
                </c:pt>
                <c:pt idx="33">
                  <c:v>7.7142857142857144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A7-4938-9777-A12DC90D0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04207"/>
        <c:axId val="311987567"/>
      </c:scatterChart>
      <c:valAx>
        <c:axId val="187677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53183"/>
        <c:crosses val="autoZero"/>
        <c:crossBetween val="midCat"/>
      </c:valAx>
      <c:valAx>
        <c:axId val="190765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772927"/>
        <c:crosses val="autoZero"/>
        <c:crossBetween val="midCat"/>
      </c:valAx>
      <c:valAx>
        <c:axId val="3119875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004207"/>
        <c:crosses val="max"/>
        <c:crossBetween val="midCat"/>
      </c:valAx>
      <c:valAx>
        <c:axId val="31200420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1198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499110</xdr:colOff>
      <xdr:row>102</xdr:row>
      <xdr:rowOff>158115</xdr:rowOff>
    </xdr:from>
    <xdr:to>
      <xdr:col>27</xdr:col>
      <xdr:colOff>72390</xdr:colOff>
      <xdr:row>131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843B9-1BF3-40F6-924C-A646B432E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8</xdr:row>
      <xdr:rowOff>38100</xdr:rowOff>
    </xdr:from>
    <xdr:to>
      <xdr:col>17</xdr:col>
      <xdr:colOff>533400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81ECE-407B-48F1-8DAF-0353F447E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84</xdr:row>
      <xdr:rowOff>53340</xdr:rowOff>
    </xdr:from>
    <xdr:to>
      <xdr:col>17</xdr:col>
      <xdr:colOff>297180</xdr:colOff>
      <xdr:row>114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43FBB5-C9E6-4E83-A6F8-6AC0CD0F2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7"/>
  <sheetViews>
    <sheetView tabSelected="1" workbookViewId="0">
      <pane ySplit="1" topLeftCell="A101" activePane="bottomLeft" state="frozen"/>
      <selection pane="bottomLeft" activeCell="AC113" sqref="AC113"/>
    </sheetView>
  </sheetViews>
  <sheetFormatPr defaultRowHeight="14.4" x14ac:dyDescent="0.3"/>
  <cols>
    <col min="1" max="1" width="11.6640625" customWidth="1"/>
    <col min="26" max="26" width="12" bestFit="1" customWidth="1"/>
  </cols>
  <sheetData>
    <row r="1" spans="1:35" x14ac:dyDescent="0.3">
      <c r="A1" t="s">
        <v>4</v>
      </c>
      <c r="B1" t="s">
        <v>0</v>
      </c>
      <c r="C1" t="s">
        <v>1</v>
      </c>
      <c r="D1" t="s">
        <v>2</v>
      </c>
      <c r="E1" t="s">
        <v>6</v>
      </c>
      <c r="F1" t="s">
        <v>3</v>
      </c>
      <c r="G1" t="s">
        <v>5</v>
      </c>
      <c r="I1" t="s">
        <v>0</v>
      </c>
      <c r="J1" t="s">
        <v>1</v>
      </c>
      <c r="K1" t="s">
        <v>2</v>
      </c>
      <c r="L1" t="s">
        <v>6</v>
      </c>
      <c r="M1" t="s">
        <v>3</v>
      </c>
      <c r="N1" t="s">
        <v>5</v>
      </c>
      <c r="P1" t="s">
        <v>0</v>
      </c>
      <c r="Q1" t="s">
        <v>1</v>
      </c>
      <c r="R1" t="s">
        <v>2</v>
      </c>
      <c r="S1" t="s">
        <v>6</v>
      </c>
      <c r="T1" t="s">
        <v>3</v>
      </c>
      <c r="U1" t="s">
        <v>5</v>
      </c>
      <c r="W1" t="s">
        <v>0</v>
      </c>
      <c r="X1" t="s">
        <v>1</v>
      </c>
      <c r="Y1" t="s">
        <v>2</v>
      </c>
      <c r="Z1" t="s">
        <v>6</v>
      </c>
      <c r="AA1" t="s">
        <v>3</v>
      </c>
      <c r="AB1" t="s">
        <v>5</v>
      </c>
    </row>
    <row r="2" spans="1:35" x14ac:dyDescent="0.3">
      <c r="A2" s="1">
        <v>44019</v>
      </c>
      <c r="B2">
        <v>3022</v>
      </c>
      <c r="C2">
        <v>2980</v>
      </c>
      <c r="D2">
        <v>597</v>
      </c>
      <c r="E2">
        <v>107</v>
      </c>
      <c r="F2">
        <v>389</v>
      </c>
      <c r="G2">
        <v>612</v>
      </c>
    </row>
    <row r="3" spans="1:35" x14ac:dyDescent="0.3">
      <c r="A3" s="1">
        <v>44020</v>
      </c>
      <c r="B3">
        <v>3194</v>
      </c>
      <c r="C3">
        <v>3120</v>
      </c>
      <c r="D3">
        <v>631</v>
      </c>
      <c r="E3">
        <v>112</v>
      </c>
      <c r="F3">
        <v>391</v>
      </c>
      <c r="G3">
        <v>646</v>
      </c>
      <c r="I3">
        <f t="shared" ref="I3:I65" si="0">B3-B2</f>
        <v>172</v>
      </c>
      <c r="J3">
        <f t="shared" ref="J3:J65" si="1">C3-C2</f>
        <v>140</v>
      </c>
      <c r="K3">
        <f t="shared" ref="K3:K65" si="2">D3-D2</f>
        <v>34</v>
      </c>
      <c r="L3">
        <f t="shared" ref="L3:L66" si="3">E3-E2</f>
        <v>5</v>
      </c>
      <c r="M3">
        <f t="shared" ref="M3:M65" si="4">F3-F2</f>
        <v>2</v>
      </c>
      <c r="N3">
        <f>G3-G2</f>
        <v>34</v>
      </c>
    </row>
    <row r="4" spans="1:35" x14ac:dyDescent="0.3">
      <c r="A4" s="1">
        <v>44021</v>
      </c>
      <c r="B4">
        <v>3307</v>
      </c>
      <c r="C4">
        <v>3213</v>
      </c>
      <c r="D4">
        <v>655</v>
      </c>
      <c r="E4">
        <v>124</v>
      </c>
      <c r="F4">
        <v>400</v>
      </c>
      <c r="G4">
        <v>674</v>
      </c>
      <c r="I4">
        <f t="shared" si="0"/>
        <v>113</v>
      </c>
      <c r="J4">
        <f t="shared" si="1"/>
        <v>93</v>
      </c>
      <c r="K4">
        <f t="shared" si="2"/>
        <v>24</v>
      </c>
      <c r="L4">
        <f t="shared" si="3"/>
        <v>12</v>
      </c>
      <c r="M4">
        <f t="shared" si="4"/>
        <v>9</v>
      </c>
      <c r="N4">
        <f t="shared" ref="N4:N67" si="5">G4-G3</f>
        <v>28</v>
      </c>
    </row>
    <row r="5" spans="1:35" x14ac:dyDescent="0.3">
      <c r="A5" s="1">
        <v>44022</v>
      </c>
      <c r="B5">
        <v>3456</v>
      </c>
      <c r="C5">
        <v>3304</v>
      </c>
      <c r="D5">
        <v>678</v>
      </c>
      <c r="E5">
        <v>131</v>
      </c>
      <c r="F5">
        <v>407</v>
      </c>
      <c r="G5">
        <v>693</v>
      </c>
      <c r="I5">
        <f t="shared" si="0"/>
        <v>149</v>
      </c>
      <c r="J5">
        <f t="shared" si="1"/>
        <v>91</v>
      </c>
      <c r="K5">
        <f t="shared" si="2"/>
        <v>23</v>
      </c>
      <c r="L5">
        <f t="shared" si="3"/>
        <v>7</v>
      </c>
      <c r="M5">
        <f t="shared" si="4"/>
        <v>7</v>
      </c>
      <c r="N5">
        <f t="shared" si="5"/>
        <v>19</v>
      </c>
    </row>
    <row r="6" spans="1:35" x14ac:dyDescent="0.3">
      <c r="A6" s="1">
        <v>44023</v>
      </c>
      <c r="B6">
        <v>3633</v>
      </c>
      <c r="C6">
        <v>3445</v>
      </c>
      <c r="D6">
        <v>716</v>
      </c>
      <c r="E6">
        <v>140</v>
      </c>
      <c r="F6">
        <v>408</v>
      </c>
      <c r="G6">
        <v>737</v>
      </c>
      <c r="I6">
        <f t="shared" si="0"/>
        <v>177</v>
      </c>
      <c r="J6">
        <f t="shared" si="1"/>
        <v>141</v>
      </c>
      <c r="K6">
        <f t="shared" si="2"/>
        <v>38</v>
      </c>
      <c r="L6">
        <f t="shared" si="3"/>
        <v>9</v>
      </c>
      <c r="M6">
        <f t="shared" si="4"/>
        <v>1</v>
      </c>
      <c r="N6">
        <f t="shared" si="5"/>
        <v>44</v>
      </c>
    </row>
    <row r="7" spans="1:35" x14ac:dyDescent="0.3">
      <c r="A7" s="1">
        <v>44024</v>
      </c>
      <c r="B7">
        <v>3790</v>
      </c>
      <c r="C7">
        <v>3519</v>
      </c>
      <c r="D7">
        <v>729</v>
      </c>
      <c r="E7">
        <v>143</v>
      </c>
      <c r="F7">
        <v>409</v>
      </c>
      <c r="G7">
        <v>771</v>
      </c>
      <c r="I7">
        <f t="shared" si="0"/>
        <v>157</v>
      </c>
      <c r="J7">
        <f t="shared" si="1"/>
        <v>74</v>
      </c>
      <c r="K7">
        <f t="shared" si="2"/>
        <v>13</v>
      </c>
      <c r="L7">
        <f t="shared" si="3"/>
        <v>3</v>
      </c>
      <c r="M7">
        <f t="shared" si="4"/>
        <v>1</v>
      </c>
      <c r="N7">
        <f t="shared" si="5"/>
        <v>34</v>
      </c>
    </row>
    <row r="8" spans="1:35" x14ac:dyDescent="0.3">
      <c r="A8" s="1">
        <v>44025</v>
      </c>
      <c r="B8">
        <v>3936</v>
      </c>
      <c r="C8">
        <v>3643</v>
      </c>
      <c r="D8">
        <v>754</v>
      </c>
      <c r="E8">
        <v>147</v>
      </c>
      <c r="F8">
        <v>411</v>
      </c>
      <c r="G8">
        <v>793</v>
      </c>
      <c r="I8">
        <f t="shared" si="0"/>
        <v>146</v>
      </c>
      <c r="J8">
        <f t="shared" si="1"/>
        <v>124</v>
      </c>
      <c r="K8">
        <f t="shared" si="2"/>
        <v>25</v>
      </c>
      <c r="L8">
        <f t="shared" si="3"/>
        <v>4</v>
      </c>
      <c r="M8">
        <f t="shared" si="4"/>
        <v>2</v>
      </c>
      <c r="N8">
        <f t="shared" si="5"/>
        <v>22</v>
      </c>
    </row>
    <row r="9" spans="1:35" x14ac:dyDescent="0.3">
      <c r="A9" s="1">
        <v>44026</v>
      </c>
      <c r="B9">
        <v>4149</v>
      </c>
      <c r="C9">
        <v>3784</v>
      </c>
      <c r="D9">
        <v>791</v>
      </c>
      <c r="E9">
        <v>158</v>
      </c>
      <c r="F9">
        <v>413</v>
      </c>
      <c r="G9">
        <v>835</v>
      </c>
      <c r="I9">
        <f t="shared" si="0"/>
        <v>213</v>
      </c>
      <c r="J9">
        <f t="shared" si="1"/>
        <v>141</v>
      </c>
      <c r="K9">
        <f t="shared" si="2"/>
        <v>37</v>
      </c>
      <c r="L9">
        <f t="shared" si="3"/>
        <v>11</v>
      </c>
      <c r="M9">
        <f t="shared" si="4"/>
        <v>2</v>
      </c>
      <c r="N9">
        <f t="shared" si="5"/>
        <v>42</v>
      </c>
      <c r="P9">
        <f t="shared" ref="P9:P72" si="6">AVERAGE(I3:I9)</f>
        <v>161</v>
      </c>
      <c r="Q9">
        <f t="shared" ref="Q9:Q72" si="7">AVERAGE(J3:J9)</f>
        <v>114.85714285714286</v>
      </c>
      <c r="R9">
        <f t="shared" ref="R9:R72" si="8">AVERAGE(K3:K9)</f>
        <v>27.714285714285715</v>
      </c>
      <c r="S9">
        <f t="shared" ref="S9:S72" si="9">AVERAGE(L3:L9)</f>
        <v>7.2857142857142856</v>
      </c>
      <c r="T9">
        <f t="shared" ref="T9:U72" si="10">AVERAGE(M3:M9)</f>
        <v>3.4285714285714284</v>
      </c>
      <c r="U9">
        <f t="shared" si="10"/>
        <v>31.857142857142858</v>
      </c>
      <c r="W9">
        <f>P9*100000/655057</f>
        <v>24.578013821697958</v>
      </c>
      <c r="X9">
        <f>Q9*100000/401190</f>
        <v>28.629114099838695</v>
      </c>
      <c r="Y9">
        <f>R9*100000/110198</f>
        <v>25.149536029951282</v>
      </c>
      <c r="Z9">
        <f>S9*100000/37113</f>
        <v>19.631165051907107</v>
      </c>
      <c r="AA9">
        <f>T9*100000/50299</f>
        <v>6.8163808993646562</v>
      </c>
      <c r="AB9">
        <f>U9*100000/94054</f>
        <v>33.871119630364319</v>
      </c>
      <c r="AF9">
        <v>2</v>
      </c>
      <c r="AH9">
        <v>200000</v>
      </c>
      <c r="AI9">
        <f>2*100000/200000</f>
        <v>1</v>
      </c>
    </row>
    <row r="10" spans="1:35" x14ac:dyDescent="0.3">
      <c r="A10" s="2">
        <v>44027</v>
      </c>
      <c r="B10" s="3">
        <f>AVERAGE(B11,B9)</f>
        <v>4347.5</v>
      </c>
      <c r="C10" s="3">
        <f t="shared" ref="C10:G10" si="11">AVERAGE(C11,C9)</f>
        <v>3903.5</v>
      </c>
      <c r="D10" s="3">
        <f t="shared" si="11"/>
        <v>823</v>
      </c>
      <c r="E10" s="3">
        <f t="shared" si="11"/>
        <v>163</v>
      </c>
      <c r="F10" s="3">
        <f t="shared" si="11"/>
        <v>415.5</v>
      </c>
      <c r="G10" s="3">
        <f t="shared" si="11"/>
        <v>876.5</v>
      </c>
      <c r="H10" s="3"/>
      <c r="I10">
        <f t="shared" si="0"/>
        <v>198.5</v>
      </c>
      <c r="J10">
        <f t="shared" si="1"/>
        <v>119.5</v>
      </c>
      <c r="K10">
        <f t="shared" si="2"/>
        <v>32</v>
      </c>
      <c r="L10">
        <f t="shared" si="3"/>
        <v>5</v>
      </c>
      <c r="M10">
        <f t="shared" si="4"/>
        <v>2.5</v>
      </c>
      <c r="N10">
        <f t="shared" si="5"/>
        <v>41.5</v>
      </c>
      <c r="P10">
        <f t="shared" si="6"/>
        <v>164.78571428571428</v>
      </c>
      <c r="Q10">
        <f t="shared" si="7"/>
        <v>111.92857142857143</v>
      </c>
      <c r="R10">
        <f t="shared" si="8"/>
        <v>27.428571428571427</v>
      </c>
      <c r="S10">
        <f t="shared" si="9"/>
        <v>7.2857142857142856</v>
      </c>
      <c r="T10">
        <f t="shared" si="10"/>
        <v>3.5</v>
      </c>
      <c r="U10">
        <f t="shared" si="10"/>
        <v>32.928571428571431</v>
      </c>
      <c r="W10">
        <f t="shared" ref="W10:W69" si="12">P10*100000/655057</f>
        <v>25.155935175979231</v>
      </c>
      <c r="X10">
        <f t="shared" ref="X10:X69" si="13">Q10*100000/401190</f>
        <v>27.899142906994552</v>
      </c>
      <c r="Y10">
        <f t="shared" ref="Y10:Y69" si="14">R10*100000/110198</f>
        <v>24.890262462632197</v>
      </c>
      <c r="Z10">
        <f t="shared" ref="Z10:Z73" si="15">S10*100000/37113</f>
        <v>19.631165051907107</v>
      </c>
      <c r="AA10">
        <f t="shared" ref="AA10:AA69" si="16">T10*100000/50299</f>
        <v>6.9583888347680869</v>
      </c>
      <c r="AB10">
        <f t="shared" ref="AB10:AB73" si="17">U10*100000/94054</f>
        <v>35.01028284663218</v>
      </c>
    </row>
    <row r="11" spans="1:35" x14ac:dyDescent="0.3">
      <c r="A11" s="1">
        <v>44028</v>
      </c>
      <c r="B11">
        <v>4546</v>
      </c>
      <c r="C11">
        <v>4023</v>
      </c>
      <c r="D11">
        <v>855</v>
      </c>
      <c r="E11">
        <v>168</v>
      </c>
      <c r="F11">
        <v>418</v>
      </c>
      <c r="G11">
        <v>918</v>
      </c>
      <c r="I11">
        <f t="shared" si="0"/>
        <v>198.5</v>
      </c>
      <c r="J11">
        <f t="shared" si="1"/>
        <v>119.5</v>
      </c>
      <c r="K11">
        <f t="shared" si="2"/>
        <v>32</v>
      </c>
      <c r="L11">
        <f t="shared" si="3"/>
        <v>5</v>
      </c>
      <c r="M11">
        <f t="shared" si="4"/>
        <v>2.5</v>
      </c>
      <c r="N11">
        <f t="shared" si="5"/>
        <v>41.5</v>
      </c>
      <c r="P11">
        <f t="shared" si="6"/>
        <v>177</v>
      </c>
      <c r="Q11">
        <f t="shared" si="7"/>
        <v>115.71428571428571</v>
      </c>
      <c r="R11">
        <f t="shared" si="8"/>
        <v>28.571428571428573</v>
      </c>
      <c r="S11">
        <f t="shared" si="9"/>
        <v>6.2857142857142856</v>
      </c>
      <c r="T11">
        <f t="shared" si="10"/>
        <v>2.5714285714285716</v>
      </c>
      <c r="U11">
        <f t="shared" si="10"/>
        <v>34.857142857142854</v>
      </c>
      <c r="W11">
        <f t="shared" si="12"/>
        <v>27.020549356773532</v>
      </c>
      <c r="X11">
        <f t="shared" si="13"/>
        <v>28.842764205061371</v>
      </c>
      <c r="Y11">
        <f t="shared" si="14"/>
        <v>25.927356731908539</v>
      </c>
      <c r="Z11">
        <f t="shared" si="15"/>
        <v>16.936691417331623</v>
      </c>
      <c r="AA11">
        <f t="shared" si="16"/>
        <v>5.112285674523493</v>
      </c>
      <c r="AB11">
        <f t="shared" si="17"/>
        <v>37.060776635914323</v>
      </c>
    </row>
    <row r="12" spans="1:35" x14ac:dyDescent="0.3">
      <c r="A12" s="1">
        <v>44029</v>
      </c>
      <c r="B12">
        <v>4729</v>
      </c>
      <c r="C12">
        <v>4157</v>
      </c>
      <c r="D12">
        <v>887</v>
      </c>
      <c r="E12">
        <v>176</v>
      </c>
      <c r="F12">
        <v>423</v>
      </c>
      <c r="G12">
        <v>939</v>
      </c>
      <c r="I12">
        <f t="shared" si="0"/>
        <v>183</v>
      </c>
      <c r="J12">
        <f t="shared" si="1"/>
        <v>134</v>
      </c>
      <c r="K12">
        <f t="shared" si="2"/>
        <v>32</v>
      </c>
      <c r="L12">
        <f t="shared" si="3"/>
        <v>8</v>
      </c>
      <c r="M12">
        <f t="shared" si="4"/>
        <v>5</v>
      </c>
      <c r="N12">
        <f t="shared" si="5"/>
        <v>21</v>
      </c>
      <c r="P12">
        <f t="shared" si="6"/>
        <v>181.85714285714286</v>
      </c>
      <c r="Q12">
        <f t="shared" si="7"/>
        <v>121.85714285714286</v>
      </c>
      <c r="R12">
        <f t="shared" si="8"/>
        <v>29.857142857142858</v>
      </c>
      <c r="S12">
        <f t="shared" si="9"/>
        <v>6.4285714285714288</v>
      </c>
      <c r="T12">
        <f t="shared" si="10"/>
        <v>2.2857142857142856</v>
      </c>
      <c r="U12">
        <f t="shared" si="10"/>
        <v>35.142857142857146</v>
      </c>
      <c r="W12">
        <f t="shared" si="12"/>
        <v>27.762033358492907</v>
      </c>
      <c r="X12">
        <f t="shared" si="13"/>
        <v>30.373923292490556</v>
      </c>
      <c r="Y12">
        <f t="shared" si="14"/>
        <v>27.094087784844426</v>
      </c>
      <c r="Z12">
        <f t="shared" si="15"/>
        <v>17.321616222270979</v>
      </c>
      <c r="AA12">
        <f t="shared" si="16"/>
        <v>4.5442539329097702</v>
      </c>
      <c r="AB12">
        <f t="shared" si="17"/>
        <v>37.364553493585753</v>
      </c>
    </row>
    <row r="13" spans="1:35" x14ac:dyDescent="0.3">
      <c r="A13" s="1">
        <v>44030</v>
      </c>
      <c r="B13">
        <v>4916</v>
      </c>
      <c r="C13">
        <v>4326</v>
      </c>
      <c r="D13">
        <v>927</v>
      </c>
      <c r="E13">
        <v>179</v>
      </c>
      <c r="F13">
        <v>432</v>
      </c>
      <c r="G13">
        <v>962</v>
      </c>
      <c r="I13">
        <f t="shared" si="0"/>
        <v>187</v>
      </c>
      <c r="J13">
        <f t="shared" si="1"/>
        <v>169</v>
      </c>
      <c r="K13">
        <f t="shared" si="2"/>
        <v>40</v>
      </c>
      <c r="L13">
        <f t="shared" si="3"/>
        <v>3</v>
      </c>
      <c r="M13">
        <f t="shared" si="4"/>
        <v>9</v>
      </c>
      <c r="N13">
        <f t="shared" si="5"/>
        <v>23</v>
      </c>
      <c r="P13">
        <f t="shared" si="6"/>
        <v>183.28571428571428</v>
      </c>
      <c r="Q13">
        <f t="shared" si="7"/>
        <v>125.85714285714286</v>
      </c>
      <c r="R13">
        <f t="shared" si="8"/>
        <v>30.142857142857142</v>
      </c>
      <c r="S13">
        <f t="shared" si="9"/>
        <v>5.5714285714285712</v>
      </c>
      <c r="T13">
        <f t="shared" si="10"/>
        <v>3.4285714285714284</v>
      </c>
      <c r="U13">
        <f t="shared" si="10"/>
        <v>32.142857142857146</v>
      </c>
      <c r="W13">
        <f t="shared" si="12"/>
        <v>27.980116888410365</v>
      </c>
      <c r="X13">
        <f t="shared" si="13"/>
        <v>31.370957116863046</v>
      </c>
      <c r="Y13">
        <f t="shared" si="14"/>
        <v>27.353361352163507</v>
      </c>
      <c r="Z13">
        <f t="shared" si="15"/>
        <v>15.012067392634849</v>
      </c>
      <c r="AA13">
        <f t="shared" si="16"/>
        <v>6.8163808993646562</v>
      </c>
      <c r="AB13">
        <f t="shared" si="17"/>
        <v>34.174896488035749</v>
      </c>
    </row>
    <row r="14" spans="1:35" x14ac:dyDescent="0.3">
      <c r="A14" s="1">
        <v>44031</v>
      </c>
      <c r="B14">
        <v>4978</v>
      </c>
      <c r="C14">
        <v>4355</v>
      </c>
      <c r="D14">
        <v>932</v>
      </c>
      <c r="E14">
        <v>179</v>
      </c>
      <c r="F14">
        <v>432</v>
      </c>
      <c r="G14">
        <v>974</v>
      </c>
      <c r="I14">
        <f t="shared" si="0"/>
        <v>62</v>
      </c>
      <c r="J14">
        <f t="shared" si="1"/>
        <v>29</v>
      </c>
      <c r="K14">
        <f t="shared" si="2"/>
        <v>5</v>
      </c>
      <c r="L14">
        <f t="shared" si="3"/>
        <v>0</v>
      </c>
      <c r="M14">
        <f t="shared" si="4"/>
        <v>0</v>
      </c>
      <c r="N14">
        <f t="shared" si="5"/>
        <v>12</v>
      </c>
      <c r="P14">
        <f t="shared" si="6"/>
        <v>169.71428571428572</v>
      </c>
      <c r="Q14">
        <f t="shared" si="7"/>
        <v>119.42857142857143</v>
      </c>
      <c r="R14">
        <f t="shared" si="8"/>
        <v>29</v>
      </c>
      <c r="S14">
        <f t="shared" si="9"/>
        <v>5.1428571428571432</v>
      </c>
      <c r="T14">
        <f t="shared" si="10"/>
        <v>3.2857142857142856</v>
      </c>
      <c r="U14">
        <f t="shared" si="10"/>
        <v>29</v>
      </c>
      <c r="W14">
        <f t="shared" si="12"/>
        <v>25.908323354194476</v>
      </c>
      <c r="X14">
        <f t="shared" si="13"/>
        <v>29.768581327692974</v>
      </c>
      <c r="Y14">
        <f t="shared" si="14"/>
        <v>26.316267082887165</v>
      </c>
      <c r="Z14">
        <f t="shared" si="15"/>
        <v>13.857292977816785</v>
      </c>
      <c r="AA14">
        <f t="shared" si="16"/>
        <v>6.5323650285577957</v>
      </c>
      <c r="AB14">
        <f t="shared" si="17"/>
        <v>30.833351053650031</v>
      </c>
    </row>
    <row r="15" spans="1:35" x14ac:dyDescent="0.3">
      <c r="A15" s="1">
        <v>44032</v>
      </c>
      <c r="B15">
        <v>5004</v>
      </c>
      <c r="C15">
        <v>4384</v>
      </c>
      <c r="D15">
        <v>937</v>
      </c>
      <c r="E15">
        <v>180</v>
      </c>
      <c r="F15">
        <v>434</v>
      </c>
      <c r="G15">
        <v>978</v>
      </c>
      <c r="I15">
        <f t="shared" si="0"/>
        <v>26</v>
      </c>
      <c r="J15">
        <f t="shared" si="1"/>
        <v>29</v>
      </c>
      <c r="K15">
        <f t="shared" si="2"/>
        <v>5</v>
      </c>
      <c r="L15">
        <f t="shared" si="3"/>
        <v>1</v>
      </c>
      <c r="M15">
        <f t="shared" si="4"/>
        <v>2</v>
      </c>
      <c r="N15">
        <f t="shared" si="5"/>
        <v>4</v>
      </c>
      <c r="P15">
        <f t="shared" si="6"/>
        <v>152.57142857142858</v>
      </c>
      <c r="Q15">
        <f t="shared" si="7"/>
        <v>105.85714285714286</v>
      </c>
      <c r="R15">
        <f t="shared" si="8"/>
        <v>26.142857142857142</v>
      </c>
      <c r="S15">
        <f t="shared" si="9"/>
        <v>4.7142857142857144</v>
      </c>
      <c r="T15">
        <f t="shared" si="10"/>
        <v>3.2857142857142856</v>
      </c>
      <c r="U15">
        <f t="shared" si="10"/>
        <v>26.428571428571427</v>
      </c>
      <c r="W15">
        <f t="shared" si="12"/>
        <v>23.291320995184936</v>
      </c>
      <c r="X15">
        <f t="shared" si="13"/>
        <v>26.385787995000587</v>
      </c>
      <c r="Y15">
        <f t="shared" si="14"/>
        <v>23.72353140969631</v>
      </c>
      <c r="Z15">
        <f t="shared" si="15"/>
        <v>12.702518562998717</v>
      </c>
      <c r="AA15">
        <f t="shared" si="16"/>
        <v>6.5323650285577957</v>
      </c>
      <c r="AB15">
        <f t="shared" si="17"/>
        <v>28.099359334607168</v>
      </c>
    </row>
    <row r="16" spans="1:35" x14ac:dyDescent="0.3">
      <c r="A16" s="1">
        <v>44033</v>
      </c>
      <c r="B16">
        <v>5164</v>
      </c>
      <c r="C16">
        <v>4526</v>
      </c>
      <c r="D16">
        <v>988</v>
      </c>
      <c r="E16">
        <v>203</v>
      </c>
      <c r="F16">
        <v>452</v>
      </c>
      <c r="G16">
        <v>1008</v>
      </c>
      <c r="I16">
        <f t="shared" si="0"/>
        <v>160</v>
      </c>
      <c r="J16">
        <f t="shared" si="1"/>
        <v>142</v>
      </c>
      <c r="K16">
        <f t="shared" si="2"/>
        <v>51</v>
      </c>
      <c r="L16">
        <f t="shared" si="3"/>
        <v>23</v>
      </c>
      <c r="M16">
        <f t="shared" si="4"/>
        <v>18</v>
      </c>
      <c r="N16">
        <f t="shared" si="5"/>
        <v>30</v>
      </c>
      <c r="P16">
        <f t="shared" si="6"/>
        <v>145</v>
      </c>
      <c r="Q16">
        <f t="shared" si="7"/>
        <v>106</v>
      </c>
      <c r="R16">
        <f t="shared" si="8"/>
        <v>28.142857142857142</v>
      </c>
      <c r="S16">
        <f t="shared" si="9"/>
        <v>6.4285714285714288</v>
      </c>
      <c r="T16">
        <f t="shared" si="10"/>
        <v>5.5714285714285712</v>
      </c>
      <c r="U16">
        <f t="shared" si="10"/>
        <v>24.714285714285715</v>
      </c>
      <c r="W16">
        <f t="shared" si="12"/>
        <v>22.135478286622387</v>
      </c>
      <c r="X16">
        <f t="shared" si="13"/>
        <v>26.421396345871035</v>
      </c>
      <c r="Y16">
        <f t="shared" si="14"/>
        <v>25.538446380929908</v>
      </c>
      <c r="Z16">
        <f t="shared" si="15"/>
        <v>17.321616222270979</v>
      </c>
      <c r="AA16">
        <f t="shared" si="16"/>
        <v>11.076618961467567</v>
      </c>
      <c r="AB16">
        <f t="shared" si="17"/>
        <v>26.276698188578596</v>
      </c>
    </row>
    <row r="17" spans="1:28" x14ac:dyDescent="0.3">
      <c r="A17" s="1">
        <v>44034</v>
      </c>
      <c r="B17">
        <v>5388</v>
      </c>
      <c r="C17">
        <v>4671</v>
      </c>
      <c r="D17">
        <v>1018</v>
      </c>
      <c r="E17">
        <v>210</v>
      </c>
      <c r="F17">
        <v>460</v>
      </c>
      <c r="G17">
        <v>1043</v>
      </c>
      <c r="I17">
        <f t="shared" si="0"/>
        <v>224</v>
      </c>
      <c r="J17">
        <f t="shared" si="1"/>
        <v>145</v>
      </c>
      <c r="K17">
        <f t="shared" si="2"/>
        <v>30</v>
      </c>
      <c r="L17">
        <f t="shared" si="3"/>
        <v>7</v>
      </c>
      <c r="M17">
        <f t="shared" si="4"/>
        <v>8</v>
      </c>
      <c r="N17">
        <f t="shared" si="5"/>
        <v>35</v>
      </c>
      <c r="P17">
        <f t="shared" si="6"/>
        <v>148.64285714285714</v>
      </c>
      <c r="Q17">
        <f t="shared" si="7"/>
        <v>109.64285714285714</v>
      </c>
      <c r="R17">
        <f t="shared" si="8"/>
        <v>27.857142857142858</v>
      </c>
      <c r="S17">
        <f t="shared" si="9"/>
        <v>6.7142857142857144</v>
      </c>
      <c r="T17">
        <f t="shared" si="10"/>
        <v>6.3571428571428568</v>
      </c>
      <c r="U17">
        <f t="shared" si="10"/>
        <v>23.785714285714285</v>
      </c>
      <c r="W17">
        <f t="shared" si="12"/>
        <v>22.691591287911915</v>
      </c>
      <c r="X17">
        <f t="shared" si="13"/>
        <v>27.32940929306741</v>
      </c>
      <c r="Y17">
        <f t="shared" si="14"/>
        <v>25.279172813610828</v>
      </c>
      <c r="Z17">
        <f t="shared" si="15"/>
        <v>18.091465832149691</v>
      </c>
      <c r="AA17">
        <f t="shared" si="16"/>
        <v>12.638706250905299</v>
      </c>
      <c r="AB17">
        <f t="shared" si="17"/>
        <v>25.289423401146454</v>
      </c>
    </row>
    <row r="18" spans="1:28" x14ac:dyDescent="0.3">
      <c r="A18" s="2">
        <v>44035</v>
      </c>
      <c r="B18" s="3">
        <f>AVERAGE(B19,B17)</f>
        <v>5596</v>
      </c>
      <c r="C18" s="3">
        <f t="shared" ref="C18:G18" si="18">AVERAGE(C19,C17)</f>
        <v>4794.5</v>
      </c>
      <c r="D18" s="3">
        <f t="shared" si="18"/>
        <v>1051</v>
      </c>
      <c r="E18" s="3">
        <f t="shared" si="18"/>
        <v>214</v>
      </c>
      <c r="F18" s="3">
        <f t="shared" si="18"/>
        <v>466</v>
      </c>
      <c r="G18" s="3">
        <f t="shared" si="18"/>
        <v>1070.5</v>
      </c>
      <c r="H18" s="3"/>
      <c r="I18">
        <f t="shared" si="0"/>
        <v>208</v>
      </c>
      <c r="J18">
        <f t="shared" si="1"/>
        <v>123.5</v>
      </c>
      <c r="K18">
        <f t="shared" si="2"/>
        <v>33</v>
      </c>
      <c r="L18">
        <f t="shared" si="3"/>
        <v>4</v>
      </c>
      <c r="M18">
        <f t="shared" si="4"/>
        <v>6</v>
      </c>
      <c r="N18">
        <f t="shared" si="5"/>
        <v>27.5</v>
      </c>
      <c r="P18">
        <f t="shared" si="6"/>
        <v>150</v>
      </c>
      <c r="Q18">
        <f t="shared" si="7"/>
        <v>110.21428571428571</v>
      </c>
      <c r="R18">
        <f t="shared" si="8"/>
        <v>28</v>
      </c>
      <c r="S18">
        <f t="shared" si="9"/>
        <v>6.5714285714285712</v>
      </c>
      <c r="T18">
        <f t="shared" si="10"/>
        <v>6.8571428571428568</v>
      </c>
      <c r="U18">
        <f t="shared" si="10"/>
        <v>21.785714285714285</v>
      </c>
      <c r="W18">
        <f t="shared" si="12"/>
        <v>22.898770641333503</v>
      </c>
      <c r="X18">
        <f t="shared" si="13"/>
        <v>27.471842696549192</v>
      </c>
      <c r="Y18">
        <f t="shared" si="14"/>
        <v>25.408809597270366</v>
      </c>
      <c r="Z18">
        <f t="shared" si="15"/>
        <v>17.706541027210335</v>
      </c>
      <c r="AA18">
        <f t="shared" si="16"/>
        <v>13.632761798729312</v>
      </c>
      <c r="AB18">
        <f t="shared" si="17"/>
        <v>23.162985397446452</v>
      </c>
    </row>
    <row r="19" spans="1:28" x14ac:dyDescent="0.3">
      <c r="A19" s="1">
        <v>44036</v>
      </c>
      <c r="B19">
        <v>5804</v>
      </c>
      <c r="C19">
        <v>4918</v>
      </c>
      <c r="D19">
        <v>1084</v>
      </c>
      <c r="E19">
        <v>218</v>
      </c>
      <c r="F19">
        <v>472</v>
      </c>
      <c r="G19">
        <v>1098</v>
      </c>
      <c r="I19">
        <f t="shared" si="0"/>
        <v>208</v>
      </c>
      <c r="J19">
        <f t="shared" si="1"/>
        <v>123.5</v>
      </c>
      <c r="K19">
        <f t="shared" si="2"/>
        <v>33</v>
      </c>
      <c r="L19">
        <f t="shared" si="3"/>
        <v>4</v>
      </c>
      <c r="M19">
        <f t="shared" si="4"/>
        <v>6</v>
      </c>
      <c r="N19">
        <f t="shared" si="5"/>
        <v>27.5</v>
      </c>
      <c r="P19">
        <f t="shared" si="6"/>
        <v>153.57142857142858</v>
      </c>
      <c r="Q19">
        <f t="shared" si="7"/>
        <v>108.71428571428571</v>
      </c>
      <c r="R19">
        <f t="shared" si="8"/>
        <v>28.142857142857142</v>
      </c>
      <c r="S19">
        <f t="shared" si="9"/>
        <v>6</v>
      </c>
      <c r="T19">
        <f t="shared" si="10"/>
        <v>7</v>
      </c>
      <c r="U19">
        <f t="shared" si="10"/>
        <v>22.714285714285715</v>
      </c>
      <c r="W19">
        <f t="shared" si="12"/>
        <v>23.443979466127157</v>
      </c>
      <c r="X19">
        <f t="shared" si="13"/>
        <v>27.097955012409511</v>
      </c>
      <c r="Y19">
        <f t="shared" si="14"/>
        <v>25.538446380929908</v>
      </c>
      <c r="Z19">
        <f t="shared" si="15"/>
        <v>16.166841807452915</v>
      </c>
      <c r="AA19">
        <f t="shared" si="16"/>
        <v>13.916777669536174</v>
      </c>
      <c r="AB19">
        <f t="shared" si="17"/>
        <v>24.150260184878594</v>
      </c>
    </row>
    <row r="20" spans="1:28" x14ac:dyDescent="0.3">
      <c r="A20" s="2">
        <v>44037</v>
      </c>
      <c r="B20" s="3">
        <f>AVERAGE(B21,B19)</f>
        <v>5968</v>
      </c>
      <c r="C20" s="3">
        <f t="shared" ref="C20:G20" si="19">AVERAGE(C21,C19)</f>
        <v>5074</v>
      </c>
      <c r="D20" s="3">
        <f t="shared" si="19"/>
        <v>1123.5</v>
      </c>
      <c r="E20" s="3">
        <f t="shared" si="19"/>
        <v>230</v>
      </c>
      <c r="F20" s="3">
        <f t="shared" si="19"/>
        <v>486</v>
      </c>
      <c r="G20" s="3">
        <f t="shared" si="19"/>
        <v>1117.5</v>
      </c>
      <c r="H20" s="3"/>
      <c r="I20">
        <f t="shared" si="0"/>
        <v>164</v>
      </c>
      <c r="J20">
        <f t="shared" si="1"/>
        <v>156</v>
      </c>
      <c r="K20">
        <f t="shared" si="2"/>
        <v>39.5</v>
      </c>
      <c r="L20">
        <f t="shared" si="3"/>
        <v>12</v>
      </c>
      <c r="M20">
        <f t="shared" si="4"/>
        <v>14</v>
      </c>
      <c r="N20">
        <f t="shared" si="5"/>
        <v>19.5</v>
      </c>
      <c r="P20">
        <f t="shared" si="6"/>
        <v>150.28571428571428</v>
      </c>
      <c r="Q20">
        <f t="shared" si="7"/>
        <v>106.85714285714286</v>
      </c>
      <c r="R20">
        <f t="shared" si="8"/>
        <v>28.071428571428573</v>
      </c>
      <c r="S20">
        <f t="shared" si="9"/>
        <v>7.2857142857142856</v>
      </c>
      <c r="T20">
        <f t="shared" si="10"/>
        <v>7.7142857142857144</v>
      </c>
      <c r="U20">
        <f t="shared" si="10"/>
        <v>22.214285714285715</v>
      </c>
      <c r="W20">
        <f t="shared" si="12"/>
        <v>22.942387347316991</v>
      </c>
      <c r="X20">
        <f t="shared" si="13"/>
        <v>26.635046451093711</v>
      </c>
      <c r="Y20">
        <f t="shared" si="14"/>
        <v>25.473627989100141</v>
      </c>
      <c r="Z20">
        <f t="shared" si="15"/>
        <v>19.631165051907107</v>
      </c>
      <c r="AA20">
        <f t="shared" si="16"/>
        <v>15.336857023570477</v>
      </c>
      <c r="AB20">
        <f t="shared" si="17"/>
        <v>23.618650683953593</v>
      </c>
    </row>
    <row r="21" spans="1:28" x14ac:dyDescent="0.3">
      <c r="A21" s="1">
        <v>44038</v>
      </c>
      <c r="B21">
        <v>6132</v>
      </c>
      <c r="C21">
        <v>5230</v>
      </c>
      <c r="D21">
        <v>1163</v>
      </c>
      <c r="E21">
        <v>242</v>
      </c>
      <c r="F21">
        <v>500</v>
      </c>
      <c r="G21">
        <v>1137</v>
      </c>
      <c r="I21">
        <f t="shared" si="0"/>
        <v>164</v>
      </c>
      <c r="J21">
        <f t="shared" si="1"/>
        <v>156</v>
      </c>
      <c r="K21">
        <f t="shared" si="2"/>
        <v>39.5</v>
      </c>
      <c r="L21">
        <f t="shared" si="3"/>
        <v>12</v>
      </c>
      <c r="M21">
        <f t="shared" si="4"/>
        <v>14</v>
      </c>
      <c r="N21">
        <f t="shared" si="5"/>
        <v>19.5</v>
      </c>
      <c r="P21">
        <f t="shared" si="6"/>
        <v>164.85714285714286</v>
      </c>
      <c r="Q21">
        <f t="shared" si="7"/>
        <v>125</v>
      </c>
      <c r="R21">
        <f t="shared" si="8"/>
        <v>33</v>
      </c>
      <c r="S21">
        <f t="shared" si="9"/>
        <v>9</v>
      </c>
      <c r="T21">
        <f t="shared" si="10"/>
        <v>9.7142857142857135</v>
      </c>
      <c r="U21">
        <f t="shared" si="10"/>
        <v>23.285714285714285</v>
      </c>
      <c r="W21">
        <f t="shared" si="12"/>
        <v>25.166839352475105</v>
      </c>
      <c r="X21">
        <f t="shared" si="13"/>
        <v>31.15730701164037</v>
      </c>
      <c r="Y21">
        <f t="shared" si="14"/>
        <v>29.946097025354362</v>
      </c>
      <c r="Z21">
        <f t="shared" si="15"/>
        <v>24.250262711179371</v>
      </c>
      <c r="AA21">
        <f t="shared" si="16"/>
        <v>19.313079214866526</v>
      </c>
      <c r="AB21">
        <f t="shared" si="17"/>
        <v>24.757813900221453</v>
      </c>
    </row>
    <row r="22" spans="1:28" x14ac:dyDescent="0.3">
      <c r="A22" s="1">
        <v>44039</v>
      </c>
      <c r="B22">
        <v>6473</v>
      </c>
      <c r="C22">
        <v>5497</v>
      </c>
      <c r="D22">
        <v>1241</v>
      </c>
      <c r="E22">
        <v>258</v>
      </c>
      <c r="F22">
        <v>506</v>
      </c>
      <c r="G22">
        <v>1206</v>
      </c>
      <c r="I22">
        <f t="shared" si="0"/>
        <v>341</v>
      </c>
      <c r="J22">
        <f t="shared" si="1"/>
        <v>267</v>
      </c>
      <c r="K22">
        <f t="shared" si="2"/>
        <v>78</v>
      </c>
      <c r="L22">
        <f t="shared" si="3"/>
        <v>16</v>
      </c>
      <c r="M22">
        <f t="shared" si="4"/>
        <v>6</v>
      </c>
      <c r="N22">
        <f t="shared" si="5"/>
        <v>69</v>
      </c>
      <c r="P22">
        <f t="shared" si="6"/>
        <v>209.85714285714286</v>
      </c>
      <c r="Q22">
        <f t="shared" si="7"/>
        <v>159</v>
      </c>
      <c r="R22">
        <f t="shared" si="8"/>
        <v>43.428571428571431</v>
      </c>
      <c r="S22">
        <f t="shared" si="9"/>
        <v>11.142857142857142</v>
      </c>
      <c r="T22">
        <f t="shared" si="10"/>
        <v>10.285714285714286</v>
      </c>
      <c r="U22">
        <f t="shared" si="10"/>
        <v>32.571428571428569</v>
      </c>
      <c r="W22">
        <f t="shared" si="12"/>
        <v>32.036470544875158</v>
      </c>
      <c r="X22">
        <f t="shared" si="13"/>
        <v>39.632094518806554</v>
      </c>
      <c r="Y22">
        <f t="shared" si="14"/>
        <v>39.409582232500981</v>
      </c>
      <c r="Z22">
        <f t="shared" si="15"/>
        <v>30.024134785269698</v>
      </c>
      <c r="AA22">
        <f t="shared" si="16"/>
        <v>20.449142698093972</v>
      </c>
      <c r="AB22">
        <f t="shared" si="17"/>
        <v>34.63056177454289</v>
      </c>
    </row>
    <row r="23" spans="1:28" x14ac:dyDescent="0.3">
      <c r="A23" s="1">
        <v>44040</v>
      </c>
      <c r="B23">
        <v>6656</v>
      </c>
      <c r="C23">
        <v>5659</v>
      </c>
      <c r="D23">
        <v>1287</v>
      </c>
      <c r="E23">
        <v>273</v>
      </c>
      <c r="F23">
        <v>508</v>
      </c>
      <c r="G23">
        <v>1243</v>
      </c>
      <c r="I23">
        <f t="shared" si="0"/>
        <v>183</v>
      </c>
      <c r="J23">
        <f t="shared" si="1"/>
        <v>162</v>
      </c>
      <c r="K23">
        <f t="shared" si="2"/>
        <v>46</v>
      </c>
      <c r="L23">
        <f t="shared" si="3"/>
        <v>15</v>
      </c>
      <c r="M23">
        <f t="shared" si="4"/>
        <v>2</v>
      </c>
      <c r="N23">
        <f t="shared" si="5"/>
        <v>37</v>
      </c>
      <c r="P23">
        <f t="shared" si="6"/>
        <v>213.14285714285714</v>
      </c>
      <c r="Q23">
        <f t="shared" si="7"/>
        <v>161.85714285714286</v>
      </c>
      <c r="R23">
        <f t="shared" si="8"/>
        <v>42.714285714285715</v>
      </c>
      <c r="S23">
        <f t="shared" si="9"/>
        <v>10</v>
      </c>
      <c r="T23">
        <f t="shared" si="10"/>
        <v>8</v>
      </c>
      <c r="U23">
        <f t="shared" si="10"/>
        <v>33.571428571428569</v>
      </c>
      <c r="W23">
        <f t="shared" si="12"/>
        <v>32.538062663685317</v>
      </c>
      <c r="X23">
        <f t="shared" si="13"/>
        <v>40.34426153621547</v>
      </c>
      <c r="Y23">
        <f t="shared" si="14"/>
        <v>38.761398314203269</v>
      </c>
      <c r="Z23">
        <f t="shared" si="15"/>
        <v>26.944736345754858</v>
      </c>
      <c r="AA23">
        <f t="shared" si="16"/>
        <v>15.904888765184198</v>
      </c>
      <c r="AB23">
        <f t="shared" si="17"/>
        <v>35.693780776392892</v>
      </c>
    </row>
    <row r="24" spans="1:28" x14ac:dyDescent="0.3">
      <c r="A24" s="2">
        <v>44041</v>
      </c>
      <c r="B24" s="3">
        <f>AVERAGE(B25,B23)</f>
        <v>6825</v>
      </c>
      <c r="C24" s="3">
        <f t="shared" ref="C24:G24" si="20">AVERAGE(C25,C23)</f>
        <v>5799.5</v>
      </c>
      <c r="D24" s="3">
        <f t="shared" si="20"/>
        <v>1349</v>
      </c>
      <c r="E24" s="3">
        <f t="shared" si="20"/>
        <v>286</v>
      </c>
      <c r="F24" s="3">
        <f t="shared" si="20"/>
        <v>512</v>
      </c>
      <c r="G24" s="3">
        <f t="shared" si="20"/>
        <v>1259.5</v>
      </c>
      <c r="H24" s="3"/>
      <c r="I24">
        <f t="shared" si="0"/>
        <v>169</v>
      </c>
      <c r="J24">
        <f t="shared" si="1"/>
        <v>140.5</v>
      </c>
      <c r="K24">
        <f t="shared" si="2"/>
        <v>62</v>
      </c>
      <c r="L24">
        <f t="shared" si="3"/>
        <v>13</v>
      </c>
      <c r="M24">
        <f t="shared" si="4"/>
        <v>4</v>
      </c>
      <c r="N24">
        <f t="shared" si="5"/>
        <v>16.5</v>
      </c>
      <c r="P24">
        <f t="shared" si="6"/>
        <v>205.28571428571428</v>
      </c>
      <c r="Q24">
        <f t="shared" si="7"/>
        <v>161.21428571428572</v>
      </c>
      <c r="R24">
        <f t="shared" si="8"/>
        <v>47.285714285714285</v>
      </c>
      <c r="S24">
        <f t="shared" si="9"/>
        <v>10.857142857142858</v>
      </c>
      <c r="T24">
        <f t="shared" si="10"/>
        <v>7.4285714285714288</v>
      </c>
      <c r="U24">
        <f t="shared" si="10"/>
        <v>30.928571428571427</v>
      </c>
      <c r="W24">
        <f t="shared" si="12"/>
        <v>31.338603249139279</v>
      </c>
      <c r="X24">
        <f t="shared" si="13"/>
        <v>40.184023957298471</v>
      </c>
      <c r="Y24">
        <f t="shared" si="14"/>
        <v>42.909775391308628</v>
      </c>
      <c r="Z24">
        <f t="shared" si="15"/>
        <v>29.254285175390986</v>
      </c>
      <c r="AA24">
        <f t="shared" si="16"/>
        <v>14.768825281956756</v>
      </c>
      <c r="AB24">
        <f t="shared" si="17"/>
        <v>32.883844842932177</v>
      </c>
    </row>
    <row r="25" spans="1:28" x14ac:dyDescent="0.3">
      <c r="A25" s="1">
        <v>44042</v>
      </c>
      <c r="B25">
        <v>6994</v>
      </c>
      <c r="C25">
        <v>5940</v>
      </c>
      <c r="D25">
        <v>1411</v>
      </c>
      <c r="E25">
        <v>299</v>
      </c>
      <c r="F25">
        <v>516</v>
      </c>
      <c r="G25">
        <v>1276</v>
      </c>
      <c r="I25">
        <f t="shared" si="0"/>
        <v>169</v>
      </c>
      <c r="J25">
        <f t="shared" si="1"/>
        <v>140.5</v>
      </c>
      <c r="K25">
        <f t="shared" si="2"/>
        <v>62</v>
      </c>
      <c r="L25">
        <f t="shared" si="3"/>
        <v>13</v>
      </c>
      <c r="M25">
        <f t="shared" si="4"/>
        <v>4</v>
      </c>
      <c r="N25">
        <f t="shared" si="5"/>
        <v>16.5</v>
      </c>
      <c r="P25">
        <f t="shared" si="6"/>
        <v>199.71428571428572</v>
      </c>
      <c r="Q25">
        <f t="shared" si="7"/>
        <v>163.64285714285714</v>
      </c>
      <c r="R25">
        <f t="shared" si="8"/>
        <v>51.428571428571431</v>
      </c>
      <c r="S25">
        <f t="shared" si="9"/>
        <v>12.142857142857142</v>
      </c>
      <c r="T25">
        <f t="shared" si="10"/>
        <v>7.1428571428571432</v>
      </c>
      <c r="U25">
        <f t="shared" si="10"/>
        <v>29.357142857142858</v>
      </c>
      <c r="W25">
        <f t="shared" si="12"/>
        <v>30.488077482461176</v>
      </c>
      <c r="X25">
        <f t="shared" si="13"/>
        <v>40.789365922096053</v>
      </c>
      <c r="Y25">
        <f t="shared" si="14"/>
        <v>46.669242117435367</v>
      </c>
      <c r="Z25">
        <f t="shared" si="15"/>
        <v>32.718608419845182</v>
      </c>
      <c r="AA25">
        <f t="shared" si="16"/>
        <v>14.200793540343035</v>
      </c>
      <c r="AB25">
        <f t="shared" si="17"/>
        <v>31.21307212573932</v>
      </c>
    </row>
    <row r="26" spans="1:28" x14ac:dyDescent="0.3">
      <c r="A26" s="2">
        <v>44043</v>
      </c>
      <c r="B26" s="3">
        <f>AVERAGE(B27,B25)</f>
        <v>7221.5</v>
      </c>
      <c r="C26" s="3">
        <f t="shared" ref="C26:G26" si="21">AVERAGE(C27,C25)</f>
        <v>6063.5</v>
      </c>
      <c r="D26" s="3">
        <f t="shared" si="21"/>
        <v>1448.5</v>
      </c>
      <c r="E26" s="3">
        <f t="shared" si="21"/>
        <v>307</v>
      </c>
      <c r="F26" s="3">
        <f t="shared" si="21"/>
        <v>522</v>
      </c>
      <c r="G26" s="3">
        <f t="shared" si="21"/>
        <v>1314.5</v>
      </c>
      <c r="H26" s="3"/>
      <c r="I26">
        <f t="shared" si="0"/>
        <v>227.5</v>
      </c>
      <c r="J26">
        <f t="shared" si="1"/>
        <v>123.5</v>
      </c>
      <c r="K26">
        <f t="shared" si="2"/>
        <v>37.5</v>
      </c>
      <c r="L26">
        <f t="shared" si="3"/>
        <v>8</v>
      </c>
      <c r="M26">
        <f t="shared" si="4"/>
        <v>6</v>
      </c>
      <c r="N26">
        <f t="shared" si="5"/>
        <v>38.5</v>
      </c>
      <c r="P26">
        <f t="shared" si="6"/>
        <v>202.5</v>
      </c>
      <c r="Q26">
        <f t="shared" si="7"/>
        <v>163.64285714285714</v>
      </c>
      <c r="R26">
        <f t="shared" si="8"/>
        <v>52.071428571428569</v>
      </c>
      <c r="S26">
        <f t="shared" si="9"/>
        <v>12.714285714285714</v>
      </c>
      <c r="T26">
        <f t="shared" si="10"/>
        <v>7.1428571428571432</v>
      </c>
      <c r="U26">
        <f t="shared" si="10"/>
        <v>30.928571428571427</v>
      </c>
      <c r="W26">
        <f t="shared" si="12"/>
        <v>30.913340365800227</v>
      </c>
      <c r="X26">
        <f t="shared" si="13"/>
        <v>40.789365922096053</v>
      </c>
      <c r="Y26">
        <f t="shared" si="14"/>
        <v>47.25260764390331</v>
      </c>
      <c r="Z26">
        <f t="shared" si="15"/>
        <v>34.258307639602599</v>
      </c>
      <c r="AA26">
        <f t="shared" si="16"/>
        <v>14.200793540343035</v>
      </c>
      <c r="AB26">
        <f t="shared" si="17"/>
        <v>32.883844842932177</v>
      </c>
    </row>
    <row r="27" spans="1:28" x14ac:dyDescent="0.3">
      <c r="A27" s="1">
        <v>44044</v>
      </c>
      <c r="B27">
        <v>7449</v>
      </c>
      <c r="C27">
        <v>6187</v>
      </c>
      <c r="D27">
        <v>1486</v>
      </c>
      <c r="E27">
        <v>315</v>
      </c>
      <c r="F27">
        <v>528</v>
      </c>
      <c r="G27">
        <v>1353</v>
      </c>
      <c r="I27">
        <f t="shared" si="0"/>
        <v>227.5</v>
      </c>
      <c r="J27">
        <f t="shared" si="1"/>
        <v>123.5</v>
      </c>
      <c r="K27">
        <f t="shared" si="2"/>
        <v>37.5</v>
      </c>
      <c r="L27">
        <f t="shared" si="3"/>
        <v>8</v>
      </c>
      <c r="M27">
        <f t="shared" si="4"/>
        <v>6</v>
      </c>
      <c r="N27">
        <f t="shared" si="5"/>
        <v>38.5</v>
      </c>
      <c r="P27">
        <f t="shared" si="6"/>
        <v>211.57142857142858</v>
      </c>
      <c r="Q27">
        <f t="shared" si="7"/>
        <v>159</v>
      </c>
      <c r="R27">
        <f t="shared" si="8"/>
        <v>51.785714285714285</v>
      </c>
      <c r="S27">
        <f t="shared" si="9"/>
        <v>12.142857142857142</v>
      </c>
      <c r="T27">
        <f t="shared" si="10"/>
        <v>6</v>
      </c>
      <c r="U27">
        <f t="shared" si="10"/>
        <v>33.642857142857146</v>
      </c>
      <c r="W27">
        <f t="shared" si="12"/>
        <v>32.298170780776111</v>
      </c>
      <c r="X27">
        <f t="shared" si="13"/>
        <v>39.632094518806554</v>
      </c>
      <c r="Y27">
        <f t="shared" si="14"/>
        <v>46.993334076584226</v>
      </c>
      <c r="Z27">
        <f t="shared" si="15"/>
        <v>32.718608419845182</v>
      </c>
      <c r="AA27">
        <f t="shared" si="16"/>
        <v>11.928666573888149</v>
      </c>
      <c r="AB27">
        <f t="shared" si="17"/>
        <v>35.769724990810751</v>
      </c>
    </row>
    <row r="28" spans="1:28" x14ac:dyDescent="0.3">
      <c r="A28" s="1">
        <v>44045</v>
      </c>
      <c r="B28">
        <v>7581</v>
      </c>
      <c r="C28">
        <v>6228</v>
      </c>
      <c r="D28">
        <v>1499</v>
      </c>
      <c r="E28">
        <v>317</v>
      </c>
      <c r="F28">
        <v>529</v>
      </c>
      <c r="G28">
        <v>1370</v>
      </c>
      <c r="I28">
        <f t="shared" si="0"/>
        <v>132</v>
      </c>
      <c r="J28">
        <f t="shared" si="1"/>
        <v>41</v>
      </c>
      <c r="K28">
        <f t="shared" si="2"/>
        <v>13</v>
      </c>
      <c r="L28">
        <f t="shared" si="3"/>
        <v>2</v>
      </c>
      <c r="M28">
        <f t="shared" si="4"/>
        <v>1</v>
      </c>
      <c r="N28">
        <f t="shared" si="5"/>
        <v>17</v>
      </c>
      <c r="P28">
        <f t="shared" si="6"/>
        <v>207</v>
      </c>
      <c r="Q28">
        <f t="shared" si="7"/>
        <v>142.57142857142858</v>
      </c>
      <c r="R28">
        <f t="shared" si="8"/>
        <v>48</v>
      </c>
      <c r="S28">
        <f t="shared" si="9"/>
        <v>10.714285714285714</v>
      </c>
      <c r="T28">
        <f t="shared" si="10"/>
        <v>4.1428571428571432</v>
      </c>
      <c r="U28">
        <f t="shared" si="10"/>
        <v>33.285714285714285</v>
      </c>
      <c r="W28">
        <f t="shared" si="12"/>
        <v>31.600303485040232</v>
      </c>
      <c r="X28">
        <f t="shared" si="13"/>
        <v>35.537134168705251</v>
      </c>
      <c r="Y28">
        <f t="shared" si="14"/>
        <v>43.557959309606346</v>
      </c>
      <c r="Z28">
        <f t="shared" si="15"/>
        <v>28.869360370451631</v>
      </c>
      <c r="AA28">
        <f t="shared" si="16"/>
        <v>8.2364602533989597</v>
      </c>
      <c r="AB28">
        <f t="shared" si="17"/>
        <v>35.390003918721462</v>
      </c>
    </row>
    <row r="29" spans="1:28" x14ac:dyDescent="0.3">
      <c r="A29" s="1">
        <v>44046</v>
      </c>
      <c r="B29">
        <v>7652</v>
      </c>
      <c r="C29">
        <v>6295</v>
      </c>
      <c r="D29">
        <v>1522</v>
      </c>
      <c r="E29">
        <v>321</v>
      </c>
      <c r="F29">
        <v>538</v>
      </c>
      <c r="G29">
        <v>1385</v>
      </c>
      <c r="I29">
        <f t="shared" si="0"/>
        <v>71</v>
      </c>
      <c r="J29">
        <f t="shared" si="1"/>
        <v>67</v>
      </c>
      <c r="K29">
        <f t="shared" si="2"/>
        <v>23</v>
      </c>
      <c r="L29">
        <f t="shared" si="3"/>
        <v>4</v>
      </c>
      <c r="M29">
        <f t="shared" si="4"/>
        <v>9</v>
      </c>
      <c r="N29">
        <f t="shared" si="5"/>
        <v>15</v>
      </c>
      <c r="P29">
        <f t="shared" si="6"/>
        <v>168.42857142857142</v>
      </c>
      <c r="Q29">
        <f t="shared" si="7"/>
        <v>114</v>
      </c>
      <c r="R29">
        <f t="shared" si="8"/>
        <v>40.142857142857146</v>
      </c>
      <c r="S29">
        <f t="shared" si="9"/>
        <v>9</v>
      </c>
      <c r="T29">
        <f t="shared" si="10"/>
        <v>4.5714285714285712</v>
      </c>
      <c r="U29">
        <f t="shared" si="10"/>
        <v>25.571428571428573</v>
      </c>
      <c r="W29">
        <f t="shared" si="12"/>
        <v>25.712048177268759</v>
      </c>
      <c r="X29">
        <f t="shared" si="13"/>
        <v>28.415463994616019</v>
      </c>
      <c r="Y29">
        <f t="shared" si="14"/>
        <v>36.427936208331502</v>
      </c>
      <c r="Z29">
        <f t="shared" si="15"/>
        <v>24.250262711179371</v>
      </c>
      <c r="AA29">
        <f t="shared" si="16"/>
        <v>9.0885078658195404</v>
      </c>
      <c r="AB29">
        <f t="shared" si="17"/>
        <v>27.188028761592886</v>
      </c>
    </row>
    <row r="30" spans="1:28" x14ac:dyDescent="0.3">
      <c r="A30" s="1">
        <v>44047</v>
      </c>
      <c r="B30">
        <v>7791</v>
      </c>
      <c r="C30">
        <v>6469</v>
      </c>
      <c r="D30">
        <v>1577</v>
      </c>
      <c r="E30">
        <v>329</v>
      </c>
      <c r="F30">
        <v>543</v>
      </c>
      <c r="G30">
        <v>1394</v>
      </c>
      <c r="I30">
        <f t="shared" si="0"/>
        <v>139</v>
      </c>
      <c r="J30">
        <f t="shared" si="1"/>
        <v>174</v>
      </c>
      <c r="K30">
        <f t="shared" si="2"/>
        <v>55</v>
      </c>
      <c r="L30">
        <f t="shared" si="3"/>
        <v>8</v>
      </c>
      <c r="M30">
        <f t="shared" si="4"/>
        <v>5</v>
      </c>
      <c r="N30">
        <f t="shared" si="5"/>
        <v>9</v>
      </c>
      <c r="P30">
        <f t="shared" si="6"/>
        <v>162.14285714285714</v>
      </c>
      <c r="Q30">
        <f t="shared" si="7"/>
        <v>115.71428571428571</v>
      </c>
      <c r="R30">
        <f t="shared" si="8"/>
        <v>41.428571428571431</v>
      </c>
      <c r="S30">
        <f t="shared" si="9"/>
        <v>8</v>
      </c>
      <c r="T30">
        <f t="shared" si="10"/>
        <v>5</v>
      </c>
      <c r="U30">
        <f t="shared" si="10"/>
        <v>21.571428571428573</v>
      </c>
      <c r="W30">
        <f t="shared" si="12"/>
        <v>24.75248064563193</v>
      </c>
      <c r="X30">
        <f t="shared" si="13"/>
        <v>28.842764205061371</v>
      </c>
      <c r="Y30">
        <f t="shared" si="14"/>
        <v>37.594667261267382</v>
      </c>
      <c r="Z30">
        <f t="shared" si="15"/>
        <v>21.555789076603887</v>
      </c>
      <c r="AA30">
        <f t="shared" si="16"/>
        <v>9.9405554782401246</v>
      </c>
      <c r="AB30">
        <f t="shared" si="17"/>
        <v>22.935152754192881</v>
      </c>
    </row>
    <row r="31" spans="1:28" x14ac:dyDescent="0.3">
      <c r="A31" s="1">
        <v>44048</v>
      </c>
      <c r="B31">
        <v>8108</v>
      </c>
      <c r="C31">
        <v>6682</v>
      </c>
      <c r="D31">
        <v>1643</v>
      </c>
      <c r="E31">
        <v>341</v>
      </c>
      <c r="F31">
        <v>551</v>
      </c>
      <c r="G31">
        <v>1438</v>
      </c>
      <c r="I31">
        <f t="shared" si="0"/>
        <v>317</v>
      </c>
      <c r="J31">
        <f t="shared" si="1"/>
        <v>213</v>
      </c>
      <c r="K31">
        <f t="shared" si="2"/>
        <v>66</v>
      </c>
      <c r="L31">
        <f t="shared" si="3"/>
        <v>12</v>
      </c>
      <c r="M31">
        <f t="shared" si="4"/>
        <v>8</v>
      </c>
      <c r="N31">
        <f t="shared" si="5"/>
        <v>44</v>
      </c>
      <c r="P31">
        <f t="shared" si="6"/>
        <v>183.28571428571428</v>
      </c>
      <c r="Q31">
        <f t="shared" si="7"/>
        <v>126.07142857142857</v>
      </c>
      <c r="R31">
        <f t="shared" si="8"/>
        <v>42</v>
      </c>
      <c r="S31">
        <f t="shared" si="9"/>
        <v>7.8571428571428568</v>
      </c>
      <c r="T31">
        <f t="shared" si="10"/>
        <v>5.5714285714285712</v>
      </c>
      <c r="U31">
        <f t="shared" si="10"/>
        <v>25.5</v>
      </c>
      <c r="W31">
        <f t="shared" si="12"/>
        <v>27.980116888410365</v>
      </c>
      <c r="X31">
        <f t="shared" si="13"/>
        <v>31.424369643168713</v>
      </c>
      <c r="Y31">
        <f t="shared" si="14"/>
        <v>38.113214395905551</v>
      </c>
      <c r="Z31">
        <f t="shared" si="15"/>
        <v>21.170864271664531</v>
      </c>
      <c r="AA31">
        <f t="shared" si="16"/>
        <v>11.076618961467567</v>
      </c>
      <c r="AB31">
        <f t="shared" si="17"/>
        <v>27.112084547175026</v>
      </c>
    </row>
    <row r="32" spans="1:28" x14ac:dyDescent="0.3">
      <c r="A32" s="1">
        <v>44049</v>
      </c>
      <c r="B32">
        <v>8246</v>
      </c>
      <c r="C32">
        <v>6848</v>
      </c>
      <c r="D32">
        <v>1684</v>
      </c>
      <c r="E32">
        <v>347</v>
      </c>
      <c r="F32">
        <v>557</v>
      </c>
      <c r="G32">
        <v>1462</v>
      </c>
      <c r="I32">
        <f t="shared" si="0"/>
        <v>138</v>
      </c>
      <c r="J32">
        <f t="shared" si="1"/>
        <v>166</v>
      </c>
      <c r="K32">
        <f t="shared" si="2"/>
        <v>41</v>
      </c>
      <c r="L32">
        <f t="shared" si="3"/>
        <v>6</v>
      </c>
      <c r="M32">
        <f t="shared" si="4"/>
        <v>6</v>
      </c>
      <c r="N32">
        <f t="shared" si="5"/>
        <v>24</v>
      </c>
      <c r="P32">
        <f t="shared" si="6"/>
        <v>178.85714285714286</v>
      </c>
      <c r="Q32">
        <f t="shared" si="7"/>
        <v>129.71428571428572</v>
      </c>
      <c r="R32">
        <f t="shared" si="8"/>
        <v>39</v>
      </c>
      <c r="S32">
        <f t="shared" si="9"/>
        <v>6.8571428571428568</v>
      </c>
      <c r="T32">
        <f t="shared" si="10"/>
        <v>5.8571428571428568</v>
      </c>
      <c r="U32">
        <f t="shared" si="10"/>
        <v>26.571428571428573</v>
      </c>
      <c r="W32">
        <f t="shared" si="12"/>
        <v>27.304057945666237</v>
      </c>
      <c r="X32">
        <f t="shared" si="13"/>
        <v>32.332382590365093</v>
      </c>
      <c r="Y32">
        <f t="shared" si="14"/>
        <v>35.390841939055157</v>
      </c>
      <c r="Z32">
        <f t="shared" si="15"/>
        <v>18.476390637089043</v>
      </c>
      <c r="AA32">
        <f t="shared" si="16"/>
        <v>11.644650703081288</v>
      </c>
      <c r="AB32">
        <f t="shared" si="17"/>
        <v>28.251247763442887</v>
      </c>
    </row>
    <row r="33" spans="1:28" x14ac:dyDescent="0.3">
      <c r="A33" s="1">
        <v>44050</v>
      </c>
      <c r="B33">
        <v>8412</v>
      </c>
      <c r="C33">
        <v>6954</v>
      </c>
      <c r="D33">
        <v>1735</v>
      </c>
      <c r="E33">
        <v>350</v>
      </c>
      <c r="F33">
        <v>569</v>
      </c>
      <c r="G33">
        <v>1472</v>
      </c>
      <c r="I33">
        <f t="shared" si="0"/>
        <v>166</v>
      </c>
      <c r="J33">
        <f t="shared" si="1"/>
        <v>106</v>
      </c>
      <c r="K33">
        <f t="shared" si="2"/>
        <v>51</v>
      </c>
      <c r="L33">
        <f t="shared" si="3"/>
        <v>3</v>
      </c>
      <c r="M33">
        <f t="shared" si="4"/>
        <v>12</v>
      </c>
      <c r="N33">
        <f t="shared" si="5"/>
        <v>10</v>
      </c>
      <c r="P33">
        <f t="shared" si="6"/>
        <v>170.07142857142858</v>
      </c>
      <c r="Q33">
        <f t="shared" si="7"/>
        <v>127.21428571428571</v>
      </c>
      <c r="R33">
        <f t="shared" si="8"/>
        <v>40.928571428571431</v>
      </c>
      <c r="S33">
        <f t="shared" si="9"/>
        <v>6.1428571428571432</v>
      </c>
      <c r="T33">
        <f t="shared" si="10"/>
        <v>6.7142857142857144</v>
      </c>
      <c r="U33">
        <f t="shared" si="10"/>
        <v>22.5</v>
      </c>
      <c r="W33">
        <f t="shared" si="12"/>
        <v>25.962844236673845</v>
      </c>
      <c r="X33">
        <f t="shared" si="13"/>
        <v>31.709236450132284</v>
      </c>
      <c r="Y33">
        <f t="shared" si="14"/>
        <v>37.140938518458988</v>
      </c>
      <c r="Z33">
        <f t="shared" si="15"/>
        <v>16.551766612392271</v>
      </c>
      <c r="AA33">
        <f t="shared" si="16"/>
        <v>13.348745927922453</v>
      </c>
      <c r="AB33">
        <f t="shared" si="17"/>
        <v>23.922427541625023</v>
      </c>
    </row>
    <row r="34" spans="1:28" x14ac:dyDescent="0.3">
      <c r="A34" s="1">
        <v>44051</v>
      </c>
      <c r="B34">
        <v>8519</v>
      </c>
      <c r="C34">
        <v>7117</v>
      </c>
      <c r="D34">
        <v>1793</v>
      </c>
      <c r="E34">
        <v>354</v>
      </c>
      <c r="F34">
        <v>573</v>
      </c>
      <c r="G34">
        <v>1488</v>
      </c>
      <c r="I34">
        <f t="shared" si="0"/>
        <v>107</v>
      </c>
      <c r="J34">
        <f t="shared" si="1"/>
        <v>163</v>
      </c>
      <c r="K34">
        <f t="shared" si="2"/>
        <v>58</v>
      </c>
      <c r="L34">
        <f t="shared" si="3"/>
        <v>4</v>
      </c>
      <c r="M34">
        <f t="shared" si="4"/>
        <v>4</v>
      </c>
      <c r="N34">
        <f t="shared" si="5"/>
        <v>16</v>
      </c>
      <c r="P34">
        <f t="shared" si="6"/>
        <v>152.85714285714286</v>
      </c>
      <c r="Q34">
        <f t="shared" si="7"/>
        <v>132.85714285714286</v>
      </c>
      <c r="R34">
        <f t="shared" si="8"/>
        <v>43.857142857142854</v>
      </c>
      <c r="S34">
        <f t="shared" si="9"/>
        <v>5.5714285714285712</v>
      </c>
      <c r="T34">
        <f t="shared" si="10"/>
        <v>6.4285714285714288</v>
      </c>
      <c r="U34">
        <f t="shared" si="10"/>
        <v>19.285714285714285</v>
      </c>
      <c r="W34">
        <f t="shared" si="12"/>
        <v>23.334937701168425</v>
      </c>
      <c r="X34">
        <f t="shared" si="13"/>
        <v>33.115766309514903</v>
      </c>
      <c r="Y34">
        <f t="shared" si="14"/>
        <v>39.798492583479607</v>
      </c>
      <c r="Z34">
        <f t="shared" si="15"/>
        <v>15.012067392634849</v>
      </c>
      <c r="AA34">
        <f t="shared" si="16"/>
        <v>12.78071418630873</v>
      </c>
      <c r="AB34">
        <f t="shared" si="17"/>
        <v>20.504937892821449</v>
      </c>
    </row>
    <row r="35" spans="1:28" x14ac:dyDescent="0.3">
      <c r="A35" s="1">
        <v>44052</v>
      </c>
      <c r="B35">
        <v>8641</v>
      </c>
      <c r="C35">
        <v>7169</v>
      </c>
      <c r="D35">
        <v>1810</v>
      </c>
      <c r="E35">
        <v>354</v>
      </c>
      <c r="F35">
        <v>579</v>
      </c>
      <c r="G35">
        <v>1496</v>
      </c>
      <c r="I35">
        <f t="shared" si="0"/>
        <v>122</v>
      </c>
      <c r="J35">
        <f t="shared" si="1"/>
        <v>52</v>
      </c>
      <c r="K35">
        <f t="shared" si="2"/>
        <v>17</v>
      </c>
      <c r="L35">
        <f t="shared" si="3"/>
        <v>0</v>
      </c>
      <c r="M35">
        <f t="shared" si="4"/>
        <v>6</v>
      </c>
      <c r="N35">
        <f t="shared" si="5"/>
        <v>8</v>
      </c>
      <c r="P35">
        <f t="shared" si="6"/>
        <v>151.42857142857142</v>
      </c>
      <c r="Q35">
        <f t="shared" si="7"/>
        <v>134.42857142857142</v>
      </c>
      <c r="R35">
        <f t="shared" si="8"/>
        <v>44.428571428571431</v>
      </c>
      <c r="S35">
        <f t="shared" si="9"/>
        <v>5.2857142857142856</v>
      </c>
      <c r="T35">
        <f t="shared" si="10"/>
        <v>7.1428571428571432</v>
      </c>
      <c r="U35">
        <f t="shared" si="10"/>
        <v>18</v>
      </c>
      <c r="W35">
        <f t="shared" si="12"/>
        <v>23.116854171250964</v>
      </c>
      <c r="X35">
        <f t="shared" si="13"/>
        <v>33.507458169089816</v>
      </c>
      <c r="Y35">
        <f t="shared" si="14"/>
        <v>40.317039718117776</v>
      </c>
      <c r="Z35">
        <f t="shared" si="15"/>
        <v>14.242217782756137</v>
      </c>
      <c r="AA35">
        <f t="shared" si="16"/>
        <v>14.200793540343035</v>
      </c>
      <c r="AB35">
        <f t="shared" si="17"/>
        <v>19.137942033300018</v>
      </c>
    </row>
    <row r="36" spans="1:28" x14ac:dyDescent="0.3">
      <c r="A36" s="1">
        <v>44053</v>
      </c>
      <c r="B36">
        <v>8736</v>
      </c>
      <c r="C36">
        <v>7231</v>
      </c>
      <c r="D36">
        <v>1832</v>
      </c>
      <c r="E36">
        <v>355</v>
      </c>
      <c r="F36">
        <v>589</v>
      </c>
      <c r="G36">
        <v>1510</v>
      </c>
      <c r="I36">
        <f t="shared" si="0"/>
        <v>95</v>
      </c>
      <c r="J36">
        <f t="shared" si="1"/>
        <v>62</v>
      </c>
      <c r="K36">
        <f t="shared" si="2"/>
        <v>22</v>
      </c>
      <c r="L36">
        <f t="shared" si="3"/>
        <v>1</v>
      </c>
      <c r="M36">
        <f t="shared" si="4"/>
        <v>10</v>
      </c>
      <c r="N36">
        <f t="shared" si="5"/>
        <v>14</v>
      </c>
      <c r="P36">
        <f t="shared" si="6"/>
        <v>154.85714285714286</v>
      </c>
      <c r="Q36">
        <f t="shared" si="7"/>
        <v>133.71428571428572</v>
      </c>
      <c r="R36">
        <f t="shared" si="8"/>
        <v>44.285714285714285</v>
      </c>
      <c r="S36">
        <f t="shared" si="9"/>
        <v>4.8571428571428568</v>
      </c>
      <c r="T36">
        <f t="shared" si="10"/>
        <v>7.2857142857142856</v>
      </c>
      <c r="U36">
        <f t="shared" si="10"/>
        <v>17.857142857142858</v>
      </c>
      <c r="W36">
        <f t="shared" si="12"/>
        <v>23.640254643052874</v>
      </c>
      <c r="X36">
        <f t="shared" si="13"/>
        <v>33.329416414737587</v>
      </c>
      <c r="Y36">
        <f t="shared" si="14"/>
        <v>40.187402934458234</v>
      </c>
      <c r="Z36">
        <f t="shared" si="15"/>
        <v>13.087443367938073</v>
      </c>
      <c r="AA36">
        <f t="shared" si="16"/>
        <v>14.484809411149895</v>
      </c>
      <c r="AB36">
        <f t="shared" si="17"/>
        <v>18.986053604464303</v>
      </c>
    </row>
    <row r="37" spans="1:28" x14ac:dyDescent="0.3">
      <c r="A37" s="1">
        <v>44054</v>
      </c>
      <c r="B37">
        <v>8850</v>
      </c>
      <c r="C37">
        <v>7343</v>
      </c>
      <c r="D37">
        <v>1881</v>
      </c>
      <c r="E37">
        <v>360</v>
      </c>
      <c r="F37">
        <v>595</v>
      </c>
      <c r="G37">
        <v>1520</v>
      </c>
      <c r="I37">
        <f t="shared" si="0"/>
        <v>114</v>
      </c>
      <c r="J37">
        <f t="shared" si="1"/>
        <v>112</v>
      </c>
      <c r="K37">
        <f t="shared" si="2"/>
        <v>49</v>
      </c>
      <c r="L37">
        <f t="shared" si="3"/>
        <v>5</v>
      </c>
      <c r="M37">
        <f t="shared" si="4"/>
        <v>6</v>
      </c>
      <c r="N37">
        <f t="shared" si="5"/>
        <v>10</v>
      </c>
      <c r="P37">
        <f t="shared" si="6"/>
        <v>151.28571428571428</v>
      </c>
      <c r="Q37">
        <f t="shared" si="7"/>
        <v>124.85714285714286</v>
      </c>
      <c r="R37">
        <f t="shared" si="8"/>
        <v>43.428571428571431</v>
      </c>
      <c r="S37">
        <f t="shared" si="9"/>
        <v>4.4285714285714288</v>
      </c>
      <c r="T37">
        <f t="shared" si="10"/>
        <v>7.4285714285714288</v>
      </c>
      <c r="U37">
        <f t="shared" si="10"/>
        <v>18</v>
      </c>
      <c r="W37">
        <f t="shared" si="12"/>
        <v>23.095045818259216</v>
      </c>
      <c r="X37">
        <f t="shared" si="13"/>
        <v>31.121698660769923</v>
      </c>
      <c r="Y37">
        <f t="shared" si="14"/>
        <v>39.409582232500981</v>
      </c>
      <c r="Z37">
        <f t="shared" si="15"/>
        <v>11.932668953120009</v>
      </c>
      <c r="AA37">
        <f t="shared" si="16"/>
        <v>14.768825281956756</v>
      </c>
      <c r="AB37">
        <f t="shared" si="17"/>
        <v>19.137942033300018</v>
      </c>
    </row>
    <row r="38" spans="1:28" x14ac:dyDescent="0.3">
      <c r="A38" s="1">
        <v>44055</v>
      </c>
      <c r="B38">
        <v>8973</v>
      </c>
      <c r="C38">
        <v>7440</v>
      </c>
      <c r="D38">
        <v>1914</v>
      </c>
      <c r="E38">
        <v>367</v>
      </c>
      <c r="F38">
        <v>607</v>
      </c>
      <c r="G38">
        <v>1542</v>
      </c>
      <c r="I38">
        <f t="shared" si="0"/>
        <v>123</v>
      </c>
      <c r="J38">
        <f t="shared" si="1"/>
        <v>97</v>
      </c>
      <c r="K38">
        <f t="shared" si="2"/>
        <v>33</v>
      </c>
      <c r="L38">
        <f t="shared" si="3"/>
        <v>7</v>
      </c>
      <c r="M38">
        <f t="shared" si="4"/>
        <v>12</v>
      </c>
      <c r="N38">
        <f t="shared" si="5"/>
        <v>22</v>
      </c>
      <c r="P38">
        <f t="shared" si="6"/>
        <v>123.57142857142857</v>
      </c>
      <c r="Q38">
        <f t="shared" si="7"/>
        <v>108.28571428571429</v>
      </c>
      <c r="R38">
        <f t="shared" si="8"/>
        <v>38.714285714285715</v>
      </c>
      <c r="S38">
        <f t="shared" si="9"/>
        <v>3.7142857142857144</v>
      </c>
      <c r="T38">
        <f t="shared" si="10"/>
        <v>8</v>
      </c>
      <c r="U38">
        <f t="shared" si="10"/>
        <v>14.857142857142858</v>
      </c>
      <c r="W38">
        <f t="shared" si="12"/>
        <v>18.864225337860457</v>
      </c>
      <c r="X38">
        <f t="shared" si="13"/>
        <v>26.991129959798172</v>
      </c>
      <c r="Y38">
        <f t="shared" si="14"/>
        <v>35.131568371736073</v>
      </c>
      <c r="Z38">
        <f t="shared" si="15"/>
        <v>10.008044928423232</v>
      </c>
      <c r="AA38">
        <f t="shared" si="16"/>
        <v>15.904888765184198</v>
      </c>
      <c r="AB38">
        <f t="shared" si="17"/>
        <v>15.796396598914301</v>
      </c>
    </row>
    <row r="39" spans="1:28" x14ac:dyDescent="0.3">
      <c r="A39" s="1">
        <v>44056</v>
      </c>
      <c r="B39">
        <v>9139</v>
      </c>
      <c r="C39">
        <v>7511</v>
      </c>
      <c r="D39">
        <v>1938</v>
      </c>
      <c r="E39">
        <v>371</v>
      </c>
      <c r="F39">
        <v>612</v>
      </c>
      <c r="G39">
        <v>1572</v>
      </c>
      <c r="I39">
        <f t="shared" si="0"/>
        <v>166</v>
      </c>
      <c r="J39">
        <f t="shared" si="1"/>
        <v>71</v>
      </c>
      <c r="K39">
        <f t="shared" si="2"/>
        <v>24</v>
      </c>
      <c r="L39">
        <f t="shared" si="3"/>
        <v>4</v>
      </c>
      <c r="M39">
        <f t="shared" si="4"/>
        <v>5</v>
      </c>
      <c r="N39">
        <f t="shared" si="5"/>
        <v>30</v>
      </c>
      <c r="P39">
        <f t="shared" si="6"/>
        <v>127.57142857142857</v>
      </c>
      <c r="Q39">
        <f t="shared" si="7"/>
        <v>94.714285714285708</v>
      </c>
      <c r="R39">
        <f t="shared" si="8"/>
        <v>36.285714285714285</v>
      </c>
      <c r="S39">
        <f t="shared" si="9"/>
        <v>3.4285714285714284</v>
      </c>
      <c r="T39">
        <f t="shared" si="10"/>
        <v>7.8571428571428568</v>
      </c>
      <c r="U39">
        <f t="shared" si="10"/>
        <v>15.714285714285714</v>
      </c>
      <c r="W39">
        <f t="shared" si="12"/>
        <v>19.474859221629348</v>
      </c>
      <c r="X39">
        <f t="shared" si="13"/>
        <v>23.608336627105789</v>
      </c>
      <c r="Y39">
        <f t="shared" si="14"/>
        <v>32.927743049523848</v>
      </c>
      <c r="Z39">
        <f t="shared" si="15"/>
        <v>9.2381953185445216</v>
      </c>
      <c r="AA39">
        <f t="shared" si="16"/>
        <v>15.620872894377337</v>
      </c>
      <c r="AB39">
        <f t="shared" si="17"/>
        <v>16.707727171928589</v>
      </c>
    </row>
    <row r="40" spans="1:28" x14ac:dyDescent="0.3">
      <c r="A40" s="1">
        <v>44057</v>
      </c>
      <c r="B40">
        <v>9291</v>
      </c>
      <c r="C40">
        <v>7598</v>
      </c>
      <c r="D40">
        <v>1970</v>
      </c>
      <c r="E40">
        <v>375</v>
      </c>
      <c r="F40">
        <v>624</v>
      </c>
      <c r="G40">
        <v>1581</v>
      </c>
      <c r="I40">
        <f t="shared" si="0"/>
        <v>152</v>
      </c>
      <c r="J40">
        <f t="shared" si="1"/>
        <v>87</v>
      </c>
      <c r="K40">
        <f t="shared" si="2"/>
        <v>32</v>
      </c>
      <c r="L40">
        <f t="shared" si="3"/>
        <v>4</v>
      </c>
      <c r="M40">
        <f t="shared" si="4"/>
        <v>12</v>
      </c>
      <c r="N40">
        <f t="shared" si="5"/>
        <v>9</v>
      </c>
      <c r="P40">
        <f t="shared" si="6"/>
        <v>125.57142857142857</v>
      </c>
      <c r="Q40">
        <f t="shared" si="7"/>
        <v>92</v>
      </c>
      <c r="R40">
        <f t="shared" si="8"/>
        <v>33.571428571428569</v>
      </c>
      <c r="S40">
        <f t="shared" si="9"/>
        <v>3.5714285714285716</v>
      </c>
      <c r="T40">
        <f t="shared" si="10"/>
        <v>7.8571428571428568</v>
      </c>
      <c r="U40">
        <f t="shared" si="10"/>
        <v>15.571428571428571</v>
      </c>
      <c r="W40">
        <f t="shared" si="12"/>
        <v>19.169542279744903</v>
      </c>
      <c r="X40">
        <f t="shared" si="13"/>
        <v>22.931777960567313</v>
      </c>
      <c r="Y40">
        <f t="shared" si="14"/>
        <v>30.464644159992531</v>
      </c>
      <c r="Z40">
        <f t="shared" si="15"/>
        <v>9.6231201234838775</v>
      </c>
      <c r="AA40">
        <f t="shared" si="16"/>
        <v>15.620872894377337</v>
      </c>
      <c r="AB40">
        <f t="shared" si="17"/>
        <v>16.555838743092874</v>
      </c>
    </row>
    <row r="41" spans="1:28" x14ac:dyDescent="0.3">
      <c r="A41" s="2">
        <v>44058</v>
      </c>
      <c r="B41" s="3">
        <f>AVERAGE(B42,B40)</f>
        <v>9421.5</v>
      </c>
      <c r="C41" s="3">
        <f t="shared" ref="C41:G41" si="22">AVERAGE(C42,C40)</f>
        <v>7689.5</v>
      </c>
      <c r="D41" s="3">
        <f t="shared" si="22"/>
        <v>1991.5</v>
      </c>
      <c r="E41" s="3">
        <f t="shared" si="22"/>
        <v>381.5</v>
      </c>
      <c r="F41" s="3">
        <f t="shared" si="22"/>
        <v>626</v>
      </c>
      <c r="G41" s="3">
        <f t="shared" si="22"/>
        <v>1593.5</v>
      </c>
      <c r="H41" s="3"/>
      <c r="I41">
        <f t="shared" si="0"/>
        <v>130.5</v>
      </c>
      <c r="J41">
        <f t="shared" si="1"/>
        <v>91.5</v>
      </c>
      <c r="K41">
        <f t="shared" si="2"/>
        <v>21.5</v>
      </c>
      <c r="L41">
        <f t="shared" si="3"/>
        <v>6.5</v>
      </c>
      <c r="M41">
        <f t="shared" si="4"/>
        <v>2</v>
      </c>
      <c r="N41">
        <f t="shared" si="5"/>
        <v>12.5</v>
      </c>
      <c r="P41">
        <f t="shared" si="6"/>
        <v>128.92857142857142</v>
      </c>
      <c r="Q41">
        <f t="shared" si="7"/>
        <v>81.785714285714292</v>
      </c>
      <c r="R41">
        <f t="shared" si="8"/>
        <v>28.357142857142858</v>
      </c>
      <c r="S41">
        <f t="shared" si="9"/>
        <v>3.9285714285714284</v>
      </c>
      <c r="T41">
        <f t="shared" si="10"/>
        <v>7.5714285714285712</v>
      </c>
      <c r="U41">
        <f t="shared" si="10"/>
        <v>15.071428571428571</v>
      </c>
      <c r="W41">
        <f t="shared" si="12"/>
        <v>19.682038575050939</v>
      </c>
      <c r="X41">
        <f t="shared" si="13"/>
        <v>20.385780873330415</v>
      </c>
      <c r="Y41">
        <f t="shared" si="14"/>
        <v>25.732901556419225</v>
      </c>
      <c r="Z41">
        <f t="shared" si="15"/>
        <v>10.585432135832265</v>
      </c>
      <c r="AA41">
        <f t="shared" si="16"/>
        <v>15.052841152763616</v>
      </c>
      <c r="AB41">
        <f t="shared" si="17"/>
        <v>16.024229242167873</v>
      </c>
    </row>
    <row r="42" spans="1:28" x14ac:dyDescent="0.3">
      <c r="A42" s="1">
        <v>44059</v>
      </c>
      <c r="B42">
        <v>9552</v>
      </c>
      <c r="C42">
        <v>7781</v>
      </c>
      <c r="D42">
        <v>2013</v>
      </c>
      <c r="E42">
        <v>388</v>
      </c>
      <c r="F42">
        <v>628</v>
      </c>
      <c r="G42">
        <v>1606</v>
      </c>
      <c r="I42">
        <f t="shared" si="0"/>
        <v>130.5</v>
      </c>
      <c r="J42">
        <f t="shared" si="1"/>
        <v>91.5</v>
      </c>
      <c r="K42">
        <f t="shared" si="2"/>
        <v>21.5</v>
      </c>
      <c r="L42">
        <f t="shared" si="3"/>
        <v>6.5</v>
      </c>
      <c r="M42">
        <f t="shared" si="4"/>
        <v>2</v>
      </c>
      <c r="N42">
        <f t="shared" si="5"/>
        <v>12.5</v>
      </c>
      <c r="P42">
        <f t="shared" si="6"/>
        <v>130.14285714285714</v>
      </c>
      <c r="Q42">
        <f t="shared" si="7"/>
        <v>87.428571428571431</v>
      </c>
      <c r="R42">
        <f t="shared" si="8"/>
        <v>29</v>
      </c>
      <c r="S42">
        <f t="shared" si="9"/>
        <v>4.8571428571428568</v>
      </c>
      <c r="T42">
        <f t="shared" si="10"/>
        <v>7</v>
      </c>
      <c r="U42">
        <f t="shared" si="10"/>
        <v>15.714285714285714</v>
      </c>
      <c r="W42">
        <f t="shared" si="12"/>
        <v>19.867409575480782</v>
      </c>
      <c r="X42">
        <f t="shared" si="13"/>
        <v>21.792310732713037</v>
      </c>
      <c r="Y42">
        <f t="shared" si="14"/>
        <v>26.316267082887165</v>
      </c>
      <c r="Z42">
        <f t="shared" si="15"/>
        <v>13.087443367938073</v>
      </c>
      <c r="AA42">
        <f t="shared" si="16"/>
        <v>13.916777669536174</v>
      </c>
      <c r="AB42">
        <f t="shared" si="17"/>
        <v>16.707727171928589</v>
      </c>
    </row>
    <row r="43" spans="1:28" x14ac:dyDescent="0.3">
      <c r="A43" s="1">
        <v>44060</v>
      </c>
      <c r="B43">
        <v>9653</v>
      </c>
      <c r="C43">
        <v>7828</v>
      </c>
      <c r="D43">
        <v>2028</v>
      </c>
      <c r="E43">
        <v>392</v>
      </c>
      <c r="F43">
        <v>632</v>
      </c>
      <c r="G43">
        <v>1615</v>
      </c>
      <c r="I43">
        <f t="shared" si="0"/>
        <v>101</v>
      </c>
      <c r="J43">
        <f t="shared" si="1"/>
        <v>47</v>
      </c>
      <c r="K43">
        <f t="shared" si="2"/>
        <v>15</v>
      </c>
      <c r="L43">
        <f t="shared" si="3"/>
        <v>4</v>
      </c>
      <c r="M43">
        <f t="shared" si="4"/>
        <v>4</v>
      </c>
      <c r="N43">
        <f t="shared" si="5"/>
        <v>9</v>
      </c>
      <c r="P43">
        <f t="shared" si="6"/>
        <v>131</v>
      </c>
      <c r="Q43">
        <f t="shared" si="7"/>
        <v>85.285714285714292</v>
      </c>
      <c r="R43">
        <f t="shared" si="8"/>
        <v>28</v>
      </c>
      <c r="S43">
        <f t="shared" si="9"/>
        <v>5.2857142857142856</v>
      </c>
      <c r="T43">
        <f t="shared" si="10"/>
        <v>6.1428571428571432</v>
      </c>
      <c r="U43">
        <f t="shared" si="10"/>
        <v>15</v>
      </c>
      <c r="W43">
        <f t="shared" si="12"/>
        <v>19.998259693431258</v>
      </c>
      <c r="X43">
        <f t="shared" si="13"/>
        <v>21.258185469656347</v>
      </c>
      <c r="Y43">
        <f t="shared" si="14"/>
        <v>25.408809597270366</v>
      </c>
      <c r="Z43">
        <f t="shared" si="15"/>
        <v>14.242217782756137</v>
      </c>
      <c r="AA43">
        <f t="shared" si="16"/>
        <v>12.212682444695011</v>
      </c>
      <c r="AB43">
        <f t="shared" si="17"/>
        <v>15.948285027750016</v>
      </c>
    </row>
    <row r="44" spans="1:28" x14ac:dyDescent="0.3">
      <c r="A44" s="1">
        <v>44061</v>
      </c>
      <c r="B44">
        <v>9724</v>
      </c>
      <c r="C44">
        <v>7925</v>
      </c>
      <c r="D44">
        <v>2078</v>
      </c>
      <c r="E44">
        <v>400</v>
      </c>
      <c r="F44">
        <v>646</v>
      </c>
      <c r="G44">
        <v>1623</v>
      </c>
      <c r="I44">
        <f t="shared" si="0"/>
        <v>71</v>
      </c>
      <c r="J44">
        <f t="shared" si="1"/>
        <v>97</v>
      </c>
      <c r="K44">
        <f t="shared" si="2"/>
        <v>50</v>
      </c>
      <c r="L44">
        <f t="shared" si="3"/>
        <v>8</v>
      </c>
      <c r="M44">
        <f t="shared" si="4"/>
        <v>14</v>
      </c>
      <c r="N44">
        <f t="shared" si="5"/>
        <v>8</v>
      </c>
      <c r="P44">
        <f t="shared" si="6"/>
        <v>124.85714285714286</v>
      </c>
      <c r="Q44">
        <f t="shared" si="7"/>
        <v>83.142857142857139</v>
      </c>
      <c r="R44">
        <f t="shared" si="8"/>
        <v>28.142857142857142</v>
      </c>
      <c r="S44">
        <f t="shared" si="9"/>
        <v>5.7142857142857144</v>
      </c>
      <c r="T44">
        <f t="shared" si="10"/>
        <v>7.2857142857142856</v>
      </c>
      <c r="U44">
        <f t="shared" si="10"/>
        <v>14.714285714285714</v>
      </c>
      <c r="W44">
        <f t="shared" si="12"/>
        <v>19.06050051478617</v>
      </c>
      <c r="X44">
        <f t="shared" si="13"/>
        <v>20.724060206599649</v>
      </c>
      <c r="Y44">
        <f t="shared" si="14"/>
        <v>25.538446380929908</v>
      </c>
      <c r="Z44">
        <f t="shared" si="15"/>
        <v>15.396992197574205</v>
      </c>
      <c r="AA44">
        <f t="shared" si="16"/>
        <v>14.484809411149895</v>
      </c>
      <c r="AB44">
        <f t="shared" si="17"/>
        <v>15.644508170078586</v>
      </c>
    </row>
    <row r="45" spans="1:28" x14ac:dyDescent="0.3">
      <c r="A45" s="2">
        <v>44062</v>
      </c>
      <c r="B45" s="3">
        <f>AVERAGE(B46,B44)</f>
        <v>9825</v>
      </c>
      <c r="C45" s="3">
        <f t="shared" ref="C45:G45" si="23">AVERAGE(C46,C44)</f>
        <v>8012.5</v>
      </c>
      <c r="D45" s="3">
        <f t="shared" si="23"/>
        <v>2103.5</v>
      </c>
      <c r="E45" s="3">
        <f t="shared" si="23"/>
        <v>405</v>
      </c>
      <c r="F45" s="3">
        <f t="shared" si="23"/>
        <v>658.5</v>
      </c>
      <c r="G45" s="3">
        <f t="shared" si="23"/>
        <v>1634</v>
      </c>
      <c r="H45" s="3"/>
      <c r="I45">
        <f t="shared" si="0"/>
        <v>101</v>
      </c>
      <c r="J45">
        <f t="shared" si="1"/>
        <v>87.5</v>
      </c>
      <c r="K45">
        <f t="shared" si="2"/>
        <v>25.5</v>
      </c>
      <c r="L45">
        <f t="shared" si="3"/>
        <v>5</v>
      </c>
      <c r="M45">
        <f t="shared" si="4"/>
        <v>12.5</v>
      </c>
      <c r="N45">
        <f t="shared" si="5"/>
        <v>11</v>
      </c>
      <c r="P45">
        <f t="shared" si="6"/>
        <v>121.71428571428571</v>
      </c>
      <c r="Q45">
        <f t="shared" si="7"/>
        <v>81.785714285714292</v>
      </c>
      <c r="R45">
        <f t="shared" si="8"/>
        <v>27.071428571428573</v>
      </c>
      <c r="S45">
        <f t="shared" si="9"/>
        <v>5.4285714285714288</v>
      </c>
      <c r="T45">
        <f t="shared" si="10"/>
        <v>7.3571428571428568</v>
      </c>
      <c r="U45">
        <f t="shared" si="10"/>
        <v>13.142857142857142</v>
      </c>
      <c r="W45">
        <f t="shared" si="12"/>
        <v>18.580716748967756</v>
      </c>
      <c r="X45">
        <f t="shared" si="13"/>
        <v>20.385780873330415</v>
      </c>
      <c r="Y45">
        <f t="shared" si="14"/>
        <v>24.566170503483342</v>
      </c>
      <c r="Z45">
        <f t="shared" si="15"/>
        <v>14.627142587695493</v>
      </c>
      <c r="AA45">
        <f t="shared" si="16"/>
        <v>14.626817346553326</v>
      </c>
      <c r="AB45">
        <f t="shared" si="17"/>
        <v>13.973735452885728</v>
      </c>
    </row>
    <row r="46" spans="1:28" x14ac:dyDescent="0.3">
      <c r="A46" s="1">
        <v>44063</v>
      </c>
      <c r="B46">
        <v>9926</v>
      </c>
      <c r="C46">
        <v>8100</v>
      </c>
      <c r="D46">
        <v>2129</v>
      </c>
      <c r="E46">
        <v>410</v>
      </c>
      <c r="F46">
        <v>671</v>
      </c>
      <c r="G46">
        <v>1645</v>
      </c>
      <c r="I46">
        <f t="shared" si="0"/>
        <v>101</v>
      </c>
      <c r="J46">
        <f t="shared" si="1"/>
        <v>87.5</v>
      </c>
      <c r="K46">
        <f t="shared" si="2"/>
        <v>25.5</v>
      </c>
      <c r="L46">
        <f t="shared" si="3"/>
        <v>5</v>
      </c>
      <c r="M46">
        <f t="shared" si="4"/>
        <v>12.5</v>
      </c>
      <c r="N46">
        <f t="shared" si="5"/>
        <v>11</v>
      </c>
      <c r="P46">
        <f t="shared" si="6"/>
        <v>112.42857142857143</v>
      </c>
      <c r="Q46">
        <f t="shared" si="7"/>
        <v>84.142857142857139</v>
      </c>
      <c r="R46">
        <f t="shared" si="8"/>
        <v>27.285714285714285</v>
      </c>
      <c r="S46">
        <f t="shared" si="9"/>
        <v>5.5714285714285712</v>
      </c>
      <c r="T46">
        <f t="shared" si="10"/>
        <v>8.4285714285714288</v>
      </c>
      <c r="U46">
        <f t="shared" si="10"/>
        <v>10.428571428571429</v>
      </c>
      <c r="W46">
        <f t="shared" si="12"/>
        <v>17.163173804504254</v>
      </c>
      <c r="X46">
        <f t="shared" si="13"/>
        <v>20.973318662692776</v>
      </c>
      <c r="Y46">
        <f t="shared" si="14"/>
        <v>24.760625678972655</v>
      </c>
      <c r="Z46">
        <f t="shared" si="15"/>
        <v>15.012067392634849</v>
      </c>
      <c r="AA46">
        <f t="shared" si="16"/>
        <v>16.756936377604781</v>
      </c>
      <c r="AB46">
        <f t="shared" si="17"/>
        <v>11.087855305007153</v>
      </c>
    </row>
    <row r="47" spans="1:28" x14ac:dyDescent="0.3">
      <c r="A47" s="1">
        <v>44064</v>
      </c>
      <c r="B47">
        <v>10180</v>
      </c>
      <c r="C47">
        <v>8237</v>
      </c>
      <c r="D47">
        <v>2177</v>
      </c>
      <c r="E47">
        <v>416</v>
      </c>
      <c r="F47">
        <v>687</v>
      </c>
      <c r="G47">
        <v>1669</v>
      </c>
      <c r="I47">
        <f t="shared" si="0"/>
        <v>254</v>
      </c>
      <c r="J47">
        <f t="shared" si="1"/>
        <v>137</v>
      </c>
      <c r="K47">
        <f t="shared" si="2"/>
        <v>48</v>
      </c>
      <c r="L47">
        <f t="shared" si="3"/>
        <v>6</v>
      </c>
      <c r="M47">
        <f t="shared" si="4"/>
        <v>16</v>
      </c>
      <c r="N47">
        <f t="shared" si="5"/>
        <v>24</v>
      </c>
      <c r="P47">
        <f t="shared" si="6"/>
        <v>127</v>
      </c>
      <c r="Q47">
        <f t="shared" si="7"/>
        <v>91.285714285714292</v>
      </c>
      <c r="R47">
        <f t="shared" si="8"/>
        <v>29.571428571428573</v>
      </c>
      <c r="S47">
        <f t="shared" si="9"/>
        <v>5.8571428571428568</v>
      </c>
      <c r="T47">
        <f t="shared" si="10"/>
        <v>9</v>
      </c>
      <c r="U47">
        <f t="shared" si="10"/>
        <v>12.571428571428571</v>
      </c>
      <c r="W47">
        <f t="shared" si="12"/>
        <v>19.387625809662364</v>
      </c>
      <c r="X47">
        <f t="shared" si="13"/>
        <v>22.753736206215084</v>
      </c>
      <c r="Y47">
        <f t="shared" si="14"/>
        <v>26.834814217525338</v>
      </c>
      <c r="Z47">
        <f t="shared" si="15"/>
        <v>15.781917002513557</v>
      </c>
      <c r="AA47">
        <f t="shared" si="16"/>
        <v>17.892999860832223</v>
      </c>
      <c r="AB47">
        <f t="shared" si="17"/>
        <v>13.366181737542869</v>
      </c>
    </row>
    <row r="48" spans="1:28" x14ac:dyDescent="0.3">
      <c r="A48" s="1">
        <v>44065</v>
      </c>
      <c r="B48">
        <v>10331</v>
      </c>
      <c r="C48">
        <v>8355</v>
      </c>
      <c r="D48">
        <v>2197</v>
      </c>
      <c r="E48">
        <v>427</v>
      </c>
      <c r="F48">
        <v>702</v>
      </c>
      <c r="G48">
        <v>1684</v>
      </c>
      <c r="I48">
        <f t="shared" si="0"/>
        <v>151</v>
      </c>
      <c r="J48">
        <f t="shared" si="1"/>
        <v>118</v>
      </c>
      <c r="K48">
        <f t="shared" si="2"/>
        <v>20</v>
      </c>
      <c r="L48">
        <f t="shared" si="3"/>
        <v>11</v>
      </c>
      <c r="M48">
        <f t="shared" si="4"/>
        <v>15</v>
      </c>
      <c r="N48">
        <f t="shared" si="5"/>
        <v>15</v>
      </c>
      <c r="P48">
        <f t="shared" si="6"/>
        <v>129.92857142857142</v>
      </c>
      <c r="Q48">
        <f t="shared" si="7"/>
        <v>95.071428571428569</v>
      </c>
      <c r="R48">
        <f t="shared" si="8"/>
        <v>29.357142857142858</v>
      </c>
      <c r="S48">
        <f t="shared" si="9"/>
        <v>6.5</v>
      </c>
      <c r="T48">
        <f t="shared" si="10"/>
        <v>10.857142857142858</v>
      </c>
      <c r="U48">
        <f t="shared" si="10"/>
        <v>12.928571428571429</v>
      </c>
      <c r="W48">
        <f t="shared" si="12"/>
        <v>19.83469704599316</v>
      </c>
      <c r="X48">
        <f t="shared" si="13"/>
        <v>23.697357504281904</v>
      </c>
      <c r="Y48">
        <f t="shared" si="14"/>
        <v>26.640359042036025</v>
      </c>
      <c r="Z48">
        <f t="shared" si="15"/>
        <v>17.514078624740655</v>
      </c>
      <c r="AA48">
        <f t="shared" si="16"/>
        <v>21.585206181321411</v>
      </c>
      <c r="AB48">
        <f t="shared" si="17"/>
        <v>13.745902809632158</v>
      </c>
    </row>
    <row r="49" spans="1:28" x14ac:dyDescent="0.3">
      <c r="A49" s="1">
        <v>44066</v>
      </c>
      <c r="B49">
        <v>10391</v>
      </c>
      <c r="C49">
        <v>8404</v>
      </c>
      <c r="D49">
        <v>2199</v>
      </c>
      <c r="E49">
        <v>426</v>
      </c>
      <c r="F49">
        <v>723</v>
      </c>
      <c r="G49">
        <v>1690</v>
      </c>
      <c r="I49">
        <f t="shared" si="0"/>
        <v>60</v>
      </c>
      <c r="J49">
        <f t="shared" si="1"/>
        <v>49</v>
      </c>
      <c r="K49">
        <f t="shared" si="2"/>
        <v>2</v>
      </c>
      <c r="L49">
        <f t="shared" si="3"/>
        <v>-1</v>
      </c>
      <c r="M49">
        <f t="shared" si="4"/>
        <v>21</v>
      </c>
      <c r="N49">
        <f t="shared" si="5"/>
        <v>6</v>
      </c>
      <c r="P49">
        <f t="shared" si="6"/>
        <v>119.85714285714286</v>
      </c>
      <c r="Q49">
        <f t="shared" si="7"/>
        <v>89</v>
      </c>
      <c r="R49">
        <f t="shared" si="8"/>
        <v>26.571428571428573</v>
      </c>
      <c r="S49">
        <f t="shared" si="9"/>
        <v>5.4285714285714288</v>
      </c>
      <c r="T49">
        <f t="shared" si="10"/>
        <v>13.571428571428571</v>
      </c>
      <c r="U49">
        <f t="shared" si="10"/>
        <v>12</v>
      </c>
      <c r="W49">
        <f t="shared" si="12"/>
        <v>18.297208160075055</v>
      </c>
      <c r="X49">
        <f t="shared" si="13"/>
        <v>22.184002592287943</v>
      </c>
      <c r="Y49">
        <f t="shared" si="14"/>
        <v>24.11244176067494</v>
      </c>
      <c r="Z49">
        <f t="shared" si="15"/>
        <v>14.627142587695493</v>
      </c>
      <c r="AA49">
        <f t="shared" si="16"/>
        <v>26.981507726651763</v>
      </c>
      <c r="AB49">
        <f t="shared" si="17"/>
        <v>12.758628022200012</v>
      </c>
    </row>
    <row r="50" spans="1:28" x14ac:dyDescent="0.3">
      <c r="A50" s="1">
        <v>44067</v>
      </c>
      <c r="B50">
        <v>10451</v>
      </c>
      <c r="C50">
        <v>8448</v>
      </c>
      <c r="D50">
        <v>2213</v>
      </c>
      <c r="E50">
        <v>427</v>
      </c>
      <c r="F50">
        <v>740</v>
      </c>
      <c r="G50">
        <v>1697</v>
      </c>
      <c r="I50">
        <f t="shared" si="0"/>
        <v>60</v>
      </c>
      <c r="J50">
        <f t="shared" si="1"/>
        <v>44</v>
      </c>
      <c r="K50">
        <f t="shared" si="2"/>
        <v>14</v>
      </c>
      <c r="L50">
        <f t="shared" si="3"/>
        <v>1</v>
      </c>
      <c r="M50">
        <f t="shared" si="4"/>
        <v>17</v>
      </c>
      <c r="N50">
        <f t="shared" si="5"/>
        <v>7</v>
      </c>
      <c r="P50">
        <f t="shared" si="6"/>
        <v>114</v>
      </c>
      <c r="Q50">
        <f t="shared" si="7"/>
        <v>88.571428571428569</v>
      </c>
      <c r="R50">
        <f t="shared" si="8"/>
        <v>26.428571428571427</v>
      </c>
      <c r="S50">
        <f t="shared" si="9"/>
        <v>5</v>
      </c>
      <c r="T50">
        <f t="shared" si="10"/>
        <v>15.428571428571429</v>
      </c>
      <c r="U50">
        <f t="shared" si="10"/>
        <v>11.714285714285714</v>
      </c>
      <c r="W50">
        <f t="shared" si="12"/>
        <v>17.403065687413463</v>
      </c>
      <c r="X50">
        <f t="shared" si="13"/>
        <v>22.077177539676605</v>
      </c>
      <c r="Y50">
        <f t="shared" si="14"/>
        <v>23.982804977015398</v>
      </c>
      <c r="Z50">
        <f t="shared" si="15"/>
        <v>13.472368172877429</v>
      </c>
      <c r="AA50">
        <f t="shared" si="16"/>
        <v>30.673714047140955</v>
      </c>
      <c r="AB50">
        <f t="shared" si="17"/>
        <v>12.454851164528582</v>
      </c>
    </row>
    <row r="51" spans="1:28" x14ac:dyDescent="0.3">
      <c r="A51" s="1">
        <v>44068</v>
      </c>
      <c r="B51">
        <v>10549</v>
      </c>
      <c r="C51">
        <v>8572</v>
      </c>
      <c r="D51">
        <v>2255</v>
      </c>
      <c r="E51">
        <v>434</v>
      </c>
      <c r="F51">
        <v>745</v>
      </c>
      <c r="G51">
        <v>1714</v>
      </c>
      <c r="I51">
        <f t="shared" si="0"/>
        <v>98</v>
      </c>
      <c r="J51">
        <f t="shared" si="1"/>
        <v>124</v>
      </c>
      <c r="K51">
        <f t="shared" si="2"/>
        <v>42</v>
      </c>
      <c r="L51">
        <f t="shared" si="3"/>
        <v>7</v>
      </c>
      <c r="M51">
        <f t="shared" si="4"/>
        <v>5</v>
      </c>
      <c r="N51">
        <f t="shared" si="5"/>
        <v>17</v>
      </c>
      <c r="P51">
        <f t="shared" si="6"/>
        <v>117.85714285714286</v>
      </c>
      <c r="Q51">
        <f t="shared" si="7"/>
        <v>92.428571428571431</v>
      </c>
      <c r="R51">
        <f t="shared" si="8"/>
        <v>25.285714285714285</v>
      </c>
      <c r="S51">
        <f t="shared" si="9"/>
        <v>4.8571428571428568</v>
      </c>
      <c r="T51">
        <f t="shared" si="10"/>
        <v>14.142857142857142</v>
      </c>
      <c r="U51">
        <f t="shared" si="10"/>
        <v>13</v>
      </c>
      <c r="W51">
        <f t="shared" si="12"/>
        <v>17.991891218190609</v>
      </c>
      <c r="X51">
        <f t="shared" si="13"/>
        <v>23.038603013178651</v>
      </c>
      <c r="Y51">
        <f t="shared" si="14"/>
        <v>22.945710707739057</v>
      </c>
      <c r="Z51">
        <f t="shared" si="15"/>
        <v>13.087443367938073</v>
      </c>
      <c r="AA51">
        <f t="shared" si="16"/>
        <v>28.117571209879209</v>
      </c>
      <c r="AB51">
        <f t="shared" si="17"/>
        <v>13.821847024050014</v>
      </c>
    </row>
    <row r="52" spans="1:28" x14ac:dyDescent="0.3">
      <c r="A52" s="2">
        <v>44069</v>
      </c>
      <c r="B52" s="3">
        <f>AVERAGE(B53,B51)</f>
        <v>10642</v>
      </c>
      <c r="C52" s="3">
        <f t="shared" ref="C52:E52" si="24">AVERAGE(C53,C51)</f>
        <v>8660</v>
      </c>
      <c r="D52" s="3">
        <f t="shared" si="24"/>
        <v>2281</v>
      </c>
      <c r="E52" s="3">
        <f t="shared" si="24"/>
        <v>439</v>
      </c>
      <c r="F52" s="3">
        <f>AVERAGE(F53,F51)</f>
        <v>767</v>
      </c>
      <c r="G52" s="3">
        <f>AVERAGE(G53,G51)</f>
        <v>1730.5</v>
      </c>
      <c r="H52" s="3"/>
      <c r="I52">
        <f t="shared" si="0"/>
        <v>93</v>
      </c>
      <c r="J52">
        <f t="shared" si="1"/>
        <v>88</v>
      </c>
      <c r="K52">
        <f t="shared" si="2"/>
        <v>26</v>
      </c>
      <c r="L52">
        <f t="shared" si="3"/>
        <v>5</v>
      </c>
      <c r="M52">
        <f t="shared" si="4"/>
        <v>22</v>
      </c>
      <c r="N52">
        <f t="shared" si="5"/>
        <v>16.5</v>
      </c>
      <c r="P52">
        <f t="shared" si="6"/>
        <v>116.71428571428571</v>
      </c>
      <c r="Q52">
        <f t="shared" si="7"/>
        <v>92.5</v>
      </c>
      <c r="R52">
        <f t="shared" si="8"/>
        <v>25.357142857142858</v>
      </c>
      <c r="S52">
        <f t="shared" si="9"/>
        <v>4.8571428571428568</v>
      </c>
      <c r="T52">
        <f t="shared" si="10"/>
        <v>15.5</v>
      </c>
      <c r="U52">
        <f t="shared" si="10"/>
        <v>13.785714285714286</v>
      </c>
      <c r="W52">
        <f t="shared" si="12"/>
        <v>17.817424394256637</v>
      </c>
      <c r="X52">
        <f t="shared" si="13"/>
        <v>23.056407188613875</v>
      </c>
      <c r="Y52">
        <f t="shared" si="14"/>
        <v>23.010529099568831</v>
      </c>
      <c r="Z52">
        <f t="shared" si="15"/>
        <v>13.087443367938073</v>
      </c>
      <c r="AA52">
        <f t="shared" si="16"/>
        <v>30.815721982544385</v>
      </c>
      <c r="AB52">
        <f t="shared" si="17"/>
        <v>14.657233382646444</v>
      </c>
    </row>
    <row r="53" spans="1:28" x14ac:dyDescent="0.3">
      <c r="A53" s="1">
        <v>44070</v>
      </c>
      <c r="B53">
        <v>10735</v>
      </c>
      <c r="C53">
        <v>8748</v>
      </c>
      <c r="D53">
        <v>2307</v>
      </c>
      <c r="E53">
        <v>444</v>
      </c>
      <c r="F53">
        <v>789</v>
      </c>
      <c r="G53">
        <v>1747</v>
      </c>
      <c r="I53">
        <f t="shared" si="0"/>
        <v>93</v>
      </c>
      <c r="J53">
        <f t="shared" si="1"/>
        <v>88</v>
      </c>
      <c r="K53">
        <f t="shared" si="2"/>
        <v>26</v>
      </c>
      <c r="L53">
        <f t="shared" si="3"/>
        <v>5</v>
      </c>
      <c r="M53">
        <f t="shared" si="4"/>
        <v>22</v>
      </c>
      <c r="N53">
        <f t="shared" si="5"/>
        <v>16.5</v>
      </c>
      <c r="P53">
        <f t="shared" si="6"/>
        <v>115.57142857142857</v>
      </c>
      <c r="Q53">
        <f t="shared" si="7"/>
        <v>92.571428571428569</v>
      </c>
      <c r="R53">
        <f t="shared" si="8"/>
        <v>25.428571428571427</v>
      </c>
      <c r="S53">
        <f t="shared" si="9"/>
        <v>4.8571428571428568</v>
      </c>
      <c r="T53">
        <f t="shared" si="10"/>
        <v>16.857142857142858</v>
      </c>
      <c r="U53">
        <f t="shared" si="10"/>
        <v>14.571428571428571</v>
      </c>
      <c r="W53">
        <f t="shared" si="12"/>
        <v>17.642957570322668</v>
      </c>
      <c r="X53">
        <f t="shared" si="13"/>
        <v>23.074211364049095</v>
      </c>
      <c r="Y53">
        <f t="shared" si="14"/>
        <v>23.075347491398599</v>
      </c>
      <c r="Z53">
        <f t="shared" si="15"/>
        <v>13.087443367938073</v>
      </c>
      <c r="AA53">
        <f t="shared" si="16"/>
        <v>33.513872755209562</v>
      </c>
      <c r="AB53">
        <f t="shared" si="17"/>
        <v>15.492619741242871</v>
      </c>
    </row>
    <row r="54" spans="1:28" x14ac:dyDescent="0.3">
      <c r="A54" s="1">
        <v>44071</v>
      </c>
      <c r="B54">
        <v>10868</v>
      </c>
      <c r="C54">
        <v>8827</v>
      </c>
      <c r="D54">
        <v>2326</v>
      </c>
      <c r="E54">
        <v>454</v>
      </c>
      <c r="F54">
        <v>828</v>
      </c>
      <c r="G54">
        <v>1770</v>
      </c>
      <c r="I54">
        <f t="shared" si="0"/>
        <v>133</v>
      </c>
      <c r="J54">
        <f t="shared" si="1"/>
        <v>79</v>
      </c>
      <c r="K54">
        <f t="shared" si="2"/>
        <v>19</v>
      </c>
      <c r="L54">
        <f t="shared" si="3"/>
        <v>10</v>
      </c>
      <c r="M54">
        <f t="shared" si="4"/>
        <v>39</v>
      </c>
      <c r="N54">
        <f t="shared" si="5"/>
        <v>23</v>
      </c>
      <c r="P54">
        <f t="shared" si="6"/>
        <v>98.285714285714292</v>
      </c>
      <c r="Q54">
        <f t="shared" si="7"/>
        <v>84.285714285714292</v>
      </c>
      <c r="R54">
        <f t="shared" si="8"/>
        <v>21.285714285714285</v>
      </c>
      <c r="S54">
        <f t="shared" si="9"/>
        <v>5.4285714285714288</v>
      </c>
      <c r="T54">
        <f t="shared" si="10"/>
        <v>20.142857142857142</v>
      </c>
      <c r="U54">
        <f t="shared" si="10"/>
        <v>14.428571428571429</v>
      </c>
      <c r="W54">
        <f t="shared" si="12"/>
        <v>15.004146858321381</v>
      </c>
      <c r="X54">
        <f t="shared" si="13"/>
        <v>21.008927013563223</v>
      </c>
      <c r="Y54">
        <f t="shared" si="14"/>
        <v>19.315880765271864</v>
      </c>
      <c r="Z54">
        <f t="shared" si="15"/>
        <v>14.627142587695493</v>
      </c>
      <c r="AA54">
        <f t="shared" si="16"/>
        <v>40.04623778376736</v>
      </c>
      <c r="AB54">
        <f t="shared" si="17"/>
        <v>15.34073131240716</v>
      </c>
    </row>
    <row r="55" spans="1:28" x14ac:dyDescent="0.3">
      <c r="A55" s="1">
        <v>44072</v>
      </c>
      <c r="B55">
        <v>10943</v>
      </c>
      <c r="C55">
        <v>8935</v>
      </c>
      <c r="D55">
        <v>2367</v>
      </c>
      <c r="E55">
        <v>462</v>
      </c>
      <c r="F55">
        <v>865</v>
      </c>
      <c r="G55">
        <v>1792</v>
      </c>
      <c r="I55">
        <f t="shared" si="0"/>
        <v>75</v>
      </c>
      <c r="J55">
        <f t="shared" si="1"/>
        <v>108</v>
      </c>
      <c r="K55">
        <f t="shared" si="2"/>
        <v>41</v>
      </c>
      <c r="L55">
        <f t="shared" si="3"/>
        <v>8</v>
      </c>
      <c r="M55">
        <f t="shared" si="4"/>
        <v>37</v>
      </c>
      <c r="N55">
        <f t="shared" si="5"/>
        <v>22</v>
      </c>
      <c r="P55">
        <f t="shared" si="6"/>
        <v>87.428571428571431</v>
      </c>
      <c r="Q55">
        <f t="shared" si="7"/>
        <v>82.857142857142861</v>
      </c>
      <c r="R55">
        <f t="shared" si="8"/>
        <v>24.285714285714285</v>
      </c>
      <c r="S55">
        <f t="shared" si="9"/>
        <v>5</v>
      </c>
      <c r="T55">
        <f t="shared" si="10"/>
        <v>23.285714285714285</v>
      </c>
      <c r="U55">
        <f t="shared" si="10"/>
        <v>15.428571428571429</v>
      </c>
      <c r="W55">
        <f t="shared" si="12"/>
        <v>13.346712030948671</v>
      </c>
      <c r="X55">
        <f t="shared" si="13"/>
        <v>20.652843504858762</v>
      </c>
      <c r="Y55">
        <f t="shared" si="14"/>
        <v>22.038253222122258</v>
      </c>
      <c r="Z55">
        <f t="shared" si="15"/>
        <v>13.472368172877429</v>
      </c>
      <c r="AA55">
        <f t="shared" si="16"/>
        <v>46.294586941518297</v>
      </c>
      <c r="AB55">
        <f t="shared" si="17"/>
        <v>16.403950314257159</v>
      </c>
    </row>
    <row r="56" spans="1:28" x14ac:dyDescent="0.3">
      <c r="A56" s="1">
        <v>44073</v>
      </c>
      <c r="B56">
        <v>11029</v>
      </c>
      <c r="C56">
        <v>8992</v>
      </c>
      <c r="D56">
        <v>2377</v>
      </c>
      <c r="E56">
        <v>467</v>
      </c>
      <c r="F56">
        <v>900</v>
      </c>
      <c r="G56">
        <v>1809</v>
      </c>
      <c r="I56">
        <f t="shared" si="0"/>
        <v>86</v>
      </c>
      <c r="J56">
        <f t="shared" si="1"/>
        <v>57</v>
      </c>
      <c r="K56">
        <f t="shared" si="2"/>
        <v>10</v>
      </c>
      <c r="L56">
        <f t="shared" si="3"/>
        <v>5</v>
      </c>
      <c r="M56">
        <f t="shared" si="4"/>
        <v>35</v>
      </c>
      <c r="N56">
        <f t="shared" si="5"/>
        <v>17</v>
      </c>
      <c r="P56">
        <f t="shared" si="6"/>
        <v>91.142857142857139</v>
      </c>
      <c r="Q56">
        <f t="shared" si="7"/>
        <v>84</v>
      </c>
      <c r="R56">
        <f t="shared" si="8"/>
        <v>25.428571428571427</v>
      </c>
      <c r="S56">
        <f t="shared" si="9"/>
        <v>5.8571428571428568</v>
      </c>
      <c r="T56">
        <f t="shared" si="10"/>
        <v>25.285714285714285</v>
      </c>
      <c r="U56">
        <f t="shared" si="10"/>
        <v>17</v>
      </c>
      <c r="W56">
        <f t="shared" si="12"/>
        <v>13.913729208734072</v>
      </c>
      <c r="X56">
        <f t="shared" si="13"/>
        <v>20.937710311822329</v>
      </c>
      <c r="Y56">
        <f t="shared" si="14"/>
        <v>23.075347491398599</v>
      </c>
      <c r="Z56">
        <f t="shared" si="15"/>
        <v>15.781917002513557</v>
      </c>
      <c r="AA56">
        <f t="shared" si="16"/>
        <v>50.270809132814342</v>
      </c>
      <c r="AB56">
        <f t="shared" si="17"/>
        <v>18.074723031450016</v>
      </c>
    </row>
    <row r="57" spans="1:28" x14ac:dyDescent="0.3">
      <c r="A57" s="1">
        <v>44074</v>
      </c>
      <c r="B57">
        <v>11110</v>
      </c>
      <c r="C57">
        <v>9039</v>
      </c>
      <c r="D57">
        <v>2389</v>
      </c>
      <c r="E57">
        <v>469</v>
      </c>
      <c r="F57">
        <v>940</v>
      </c>
      <c r="G57">
        <v>1828</v>
      </c>
      <c r="I57">
        <f t="shared" si="0"/>
        <v>81</v>
      </c>
      <c r="J57">
        <f t="shared" si="1"/>
        <v>47</v>
      </c>
      <c r="K57">
        <f t="shared" si="2"/>
        <v>12</v>
      </c>
      <c r="L57">
        <f t="shared" si="3"/>
        <v>2</v>
      </c>
      <c r="M57">
        <f t="shared" si="4"/>
        <v>40</v>
      </c>
      <c r="N57">
        <f t="shared" si="5"/>
        <v>19</v>
      </c>
      <c r="P57">
        <f t="shared" si="6"/>
        <v>94.142857142857139</v>
      </c>
      <c r="Q57">
        <f t="shared" si="7"/>
        <v>84.428571428571431</v>
      </c>
      <c r="R57">
        <f t="shared" si="8"/>
        <v>25.142857142857142</v>
      </c>
      <c r="S57">
        <f t="shared" si="9"/>
        <v>6</v>
      </c>
      <c r="T57">
        <f t="shared" si="10"/>
        <v>28.571428571428573</v>
      </c>
      <c r="U57">
        <f t="shared" si="10"/>
        <v>18.714285714285715</v>
      </c>
      <c r="W57">
        <f t="shared" si="12"/>
        <v>14.371704621560742</v>
      </c>
      <c r="X57">
        <f t="shared" si="13"/>
        <v>21.044535364433671</v>
      </c>
      <c r="Y57">
        <f t="shared" si="14"/>
        <v>22.816073924079511</v>
      </c>
      <c r="Z57">
        <f t="shared" si="15"/>
        <v>16.166841807452915</v>
      </c>
      <c r="AA57">
        <f t="shared" si="16"/>
        <v>56.803174161372141</v>
      </c>
      <c r="AB57">
        <f t="shared" si="17"/>
        <v>19.897384177478592</v>
      </c>
    </row>
    <row r="58" spans="1:28" x14ac:dyDescent="0.3">
      <c r="A58" s="1">
        <v>44075</v>
      </c>
      <c r="B58">
        <v>11222</v>
      </c>
      <c r="C58">
        <v>9124</v>
      </c>
      <c r="D58">
        <v>2426</v>
      </c>
      <c r="E58">
        <v>481</v>
      </c>
      <c r="F58">
        <v>952</v>
      </c>
      <c r="G58">
        <v>1846</v>
      </c>
      <c r="I58">
        <f t="shared" si="0"/>
        <v>112</v>
      </c>
      <c r="J58">
        <f t="shared" si="1"/>
        <v>85</v>
      </c>
      <c r="K58">
        <f t="shared" si="2"/>
        <v>37</v>
      </c>
      <c r="L58">
        <f t="shared" si="3"/>
        <v>12</v>
      </c>
      <c r="M58">
        <f t="shared" si="4"/>
        <v>12</v>
      </c>
      <c r="N58">
        <f t="shared" si="5"/>
        <v>18</v>
      </c>
      <c r="P58">
        <f t="shared" si="6"/>
        <v>96.142857142857139</v>
      </c>
      <c r="Q58">
        <f t="shared" si="7"/>
        <v>78.857142857142861</v>
      </c>
      <c r="R58">
        <f t="shared" si="8"/>
        <v>24.428571428571427</v>
      </c>
      <c r="S58">
        <f t="shared" si="9"/>
        <v>6.7142857142857144</v>
      </c>
      <c r="T58">
        <f t="shared" si="10"/>
        <v>29.571428571428573</v>
      </c>
      <c r="U58">
        <f t="shared" si="10"/>
        <v>18.857142857142858</v>
      </c>
      <c r="W58">
        <f t="shared" si="12"/>
        <v>14.677021563445187</v>
      </c>
      <c r="X58">
        <f t="shared" si="13"/>
        <v>19.655809680486268</v>
      </c>
      <c r="Y58">
        <f t="shared" si="14"/>
        <v>22.1678900057818</v>
      </c>
      <c r="Z58">
        <f t="shared" si="15"/>
        <v>18.091465832149691</v>
      </c>
      <c r="AA58">
        <f t="shared" si="16"/>
        <v>58.791285257020164</v>
      </c>
      <c r="AB58">
        <f t="shared" si="17"/>
        <v>20.049272606314304</v>
      </c>
    </row>
    <row r="59" spans="1:28" x14ac:dyDescent="0.3">
      <c r="A59" s="1">
        <v>44076</v>
      </c>
      <c r="B59">
        <v>11312</v>
      </c>
      <c r="C59">
        <v>9246</v>
      </c>
      <c r="D59">
        <v>2470</v>
      </c>
      <c r="E59">
        <v>489</v>
      </c>
      <c r="F59">
        <v>990</v>
      </c>
      <c r="G59">
        <v>1865</v>
      </c>
      <c r="I59">
        <f t="shared" si="0"/>
        <v>90</v>
      </c>
      <c r="J59">
        <f t="shared" si="1"/>
        <v>122</v>
      </c>
      <c r="K59">
        <f t="shared" si="2"/>
        <v>44</v>
      </c>
      <c r="L59">
        <f t="shared" si="3"/>
        <v>8</v>
      </c>
      <c r="M59">
        <f t="shared" si="4"/>
        <v>38</v>
      </c>
      <c r="N59">
        <f t="shared" si="5"/>
        <v>19</v>
      </c>
      <c r="P59">
        <f t="shared" si="6"/>
        <v>95.714285714285708</v>
      </c>
      <c r="Q59">
        <f t="shared" si="7"/>
        <v>83.714285714285708</v>
      </c>
      <c r="R59">
        <f t="shared" si="8"/>
        <v>27</v>
      </c>
      <c r="S59">
        <f t="shared" si="9"/>
        <v>7.1428571428571432</v>
      </c>
      <c r="T59">
        <f t="shared" si="10"/>
        <v>31.857142857142858</v>
      </c>
      <c r="U59">
        <f t="shared" si="10"/>
        <v>19.214285714285715</v>
      </c>
      <c r="W59">
        <f t="shared" si="12"/>
        <v>14.611596504469949</v>
      </c>
      <c r="X59">
        <f t="shared" si="13"/>
        <v>20.866493610081434</v>
      </c>
      <c r="Y59">
        <f t="shared" si="14"/>
        <v>24.501352111653571</v>
      </c>
      <c r="Z59">
        <f t="shared" si="15"/>
        <v>19.246240246967755</v>
      </c>
      <c r="AA59">
        <f t="shared" si="16"/>
        <v>63.335539189929939</v>
      </c>
      <c r="AB59">
        <f t="shared" si="17"/>
        <v>20.428993678403593</v>
      </c>
    </row>
    <row r="60" spans="1:28" x14ac:dyDescent="0.3">
      <c r="A60" s="1">
        <v>44077</v>
      </c>
      <c r="B60">
        <v>11382</v>
      </c>
      <c r="C60">
        <v>9363</v>
      </c>
      <c r="D60">
        <v>2506</v>
      </c>
      <c r="E60">
        <v>493</v>
      </c>
      <c r="F60">
        <v>1063</v>
      </c>
      <c r="G60">
        <v>1898</v>
      </c>
      <c r="I60">
        <f t="shared" si="0"/>
        <v>70</v>
      </c>
      <c r="J60">
        <f t="shared" si="1"/>
        <v>117</v>
      </c>
      <c r="K60">
        <f t="shared" si="2"/>
        <v>36</v>
      </c>
      <c r="L60">
        <f t="shared" si="3"/>
        <v>4</v>
      </c>
      <c r="M60">
        <f t="shared" si="4"/>
        <v>73</v>
      </c>
      <c r="N60">
        <f t="shared" si="5"/>
        <v>33</v>
      </c>
      <c r="P60">
        <f t="shared" si="6"/>
        <v>92.428571428571431</v>
      </c>
      <c r="Q60">
        <f t="shared" si="7"/>
        <v>87.857142857142861</v>
      </c>
      <c r="R60">
        <f t="shared" si="8"/>
        <v>28.428571428571427</v>
      </c>
      <c r="S60">
        <f t="shared" si="9"/>
        <v>7</v>
      </c>
      <c r="T60">
        <f t="shared" si="10"/>
        <v>39.142857142857146</v>
      </c>
      <c r="U60">
        <f t="shared" si="10"/>
        <v>21.571428571428573</v>
      </c>
      <c r="W60">
        <f t="shared" si="12"/>
        <v>14.110004385659789</v>
      </c>
      <c r="X60">
        <f t="shared" si="13"/>
        <v>21.899135785324372</v>
      </c>
      <c r="Y60">
        <f t="shared" si="14"/>
        <v>25.797719948248997</v>
      </c>
      <c r="Z60">
        <f t="shared" si="15"/>
        <v>18.861315442028399</v>
      </c>
      <c r="AA60">
        <f t="shared" si="16"/>
        <v>77.820348601079829</v>
      </c>
      <c r="AB60">
        <f t="shared" si="17"/>
        <v>22.935152754192881</v>
      </c>
    </row>
    <row r="61" spans="1:28" x14ac:dyDescent="0.3">
      <c r="A61" s="2">
        <v>44078</v>
      </c>
      <c r="B61" s="3">
        <f>AVERAGE(B62,B60)</f>
        <v>11494.5</v>
      </c>
      <c r="C61" s="3">
        <f t="shared" ref="C61:G61" si="25">AVERAGE(C62,C60)</f>
        <v>9489</v>
      </c>
      <c r="D61" s="3">
        <f t="shared" si="25"/>
        <v>2532</v>
      </c>
      <c r="E61" s="3">
        <f t="shared" si="25"/>
        <v>499.5</v>
      </c>
      <c r="F61" s="3">
        <f t="shared" si="25"/>
        <v>1133</v>
      </c>
      <c r="G61" s="3">
        <f t="shared" si="25"/>
        <v>1923</v>
      </c>
      <c r="H61" s="3"/>
      <c r="I61">
        <f t="shared" si="0"/>
        <v>112.5</v>
      </c>
      <c r="J61">
        <f t="shared" si="1"/>
        <v>126</v>
      </c>
      <c r="K61">
        <f t="shared" si="2"/>
        <v>26</v>
      </c>
      <c r="L61">
        <f t="shared" si="3"/>
        <v>6.5</v>
      </c>
      <c r="M61">
        <f t="shared" si="4"/>
        <v>70</v>
      </c>
      <c r="N61">
        <f t="shared" si="5"/>
        <v>25</v>
      </c>
      <c r="P61">
        <f t="shared" si="6"/>
        <v>89.5</v>
      </c>
      <c r="Q61">
        <f t="shared" si="7"/>
        <v>94.571428571428569</v>
      </c>
      <c r="R61">
        <f t="shared" si="8"/>
        <v>29.428571428571427</v>
      </c>
      <c r="S61">
        <f t="shared" si="9"/>
        <v>6.5</v>
      </c>
      <c r="T61">
        <f t="shared" si="10"/>
        <v>43.571428571428569</v>
      </c>
      <c r="U61">
        <f t="shared" si="10"/>
        <v>21.857142857142858</v>
      </c>
      <c r="W61">
        <f t="shared" si="12"/>
        <v>13.662933149328989</v>
      </c>
      <c r="X61">
        <f t="shared" si="13"/>
        <v>23.572728276235342</v>
      </c>
      <c r="Y61">
        <f t="shared" si="14"/>
        <v>26.705177433865792</v>
      </c>
      <c r="Z61">
        <f t="shared" si="15"/>
        <v>17.514078624740655</v>
      </c>
      <c r="AA61">
        <f t="shared" si="16"/>
        <v>86.624840596092511</v>
      </c>
      <c r="AB61">
        <f t="shared" si="17"/>
        <v>23.238929611864311</v>
      </c>
    </row>
    <row r="62" spans="1:28" x14ac:dyDescent="0.3">
      <c r="A62" s="1">
        <v>44079</v>
      </c>
      <c r="B62">
        <v>11607</v>
      </c>
      <c r="C62">
        <v>9615</v>
      </c>
      <c r="D62">
        <v>2558</v>
      </c>
      <c r="E62">
        <v>506</v>
      </c>
      <c r="F62">
        <v>1203</v>
      </c>
      <c r="G62">
        <v>1948</v>
      </c>
      <c r="I62">
        <f t="shared" si="0"/>
        <v>112.5</v>
      </c>
      <c r="J62">
        <f t="shared" si="1"/>
        <v>126</v>
      </c>
      <c r="K62">
        <f t="shared" si="2"/>
        <v>26</v>
      </c>
      <c r="L62">
        <f t="shared" si="3"/>
        <v>6.5</v>
      </c>
      <c r="M62">
        <f>F62-F61</f>
        <v>70</v>
      </c>
      <c r="N62">
        <f t="shared" si="5"/>
        <v>25</v>
      </c>
      <c r="P62">
        <f t="shared" si="6"/>
        <v>94.857142857142861</v>
      </c>
      <c r="Q62">
        <f t="shared" si="7"/>
        <v>97.142857142857139</v>
      </c>
      <c r="R62">
        <f t="shared" si="8"/>
        <v>27.285714285714285</v>
      </c>
      <c r="S62">
        <f t="shared" si="9"/>
        <v>6.2857142857142856</v>
      </c>
      <c r="T62">
        <f t="shared" si="10"/>
        <v>48.285714285714285</v>
      </c>
      <c r="U62">
        <f t="shared" si="10"/>
        <v>22.285714285714285</v>
      </c>
      <c r="W62">
        <f t="shared" si="12"/>
        <v>14.480746386519472</v>
      </c>
      <c r="X62">
        <f t="shared" si="13"/>
        <v>24.213678591903374</v>
      </c>
      <c r="Y62">
        <f t="shared" si="14"/>
        <v>24.760625678972655</v>
      </c>
      <c r="Z62">
        <f t="shared" si="15"/>
        <v>16.936691417331623</v>
      </c>
      <c r="AA62">
        <f t="shared" si="16"/>
        <v>95.997364332718902</v>
      </c>
      <c r="AB62">
        <f t="shared" si="17"/>
        <v>23.694594898371452</v>
      </c>
    </row>
    <row r="63" spans="1:28" x14ac:dyDescent="0.3">
      <c r="A63" s="1">
        <v>44080</v>
      </c>
      <c r="B63">
        <v>11632</v>
      </c>
      <c r="C63">
        <v>9650</v>
      </c>
      <c r="D63">
        <v>2576</v>
      </c>
      <c r="E63">
        <v>515</v>
      </c>
      <c r="F63">
        <v>1221</v>
      </c>
      <c r="G63">
        <v>1975</v>
      </c>
      <c r="I63">
        <f t="shared" si="0"/>
        <v>25</v>
      </c>
      <c r="J63">
        <f t="shared" si="1"/>
        <v>35</v>
      </c>
      <c r="K63">
        <f t="shared" si="2"/>
        <v>18</v>
      </c>
      <c r="L63">
        <f t="shared" si="3"/>
        <v>9</v>
      </c>
      <c r="M63">
        <f>F63-F62</f>
        <v>18</v>
      </c>
      <c r="N63">
        <f t="shared" si="5"/>
        <v>27</v>
      </c>
      <c r="P63">
        <f t="shared" si="6"/>
        <v>86.142857142857139</v>
      </c>
      <c r="Q63">
        <f t="shared" si="7"/>
        <v>94</v>
      </c>
      <c r="R63">
        <f t="shared" si="8"/>
        <v>28.428571428571427</v>
      </c>
      <c r="S63">
        <f t="shared" si="9"/>
        <v>6.8571428571428568</v>
      </c>
      <c r="T63">
        <f t="shared" si="10"/>
        <v>45.857142857142854</v>
      </c>
      <c r="U63">
        <f t="shared" si="10"/>
        <v>23.714285714285715</v>
      </c>
      <c r="W63">
        <f t="shared" si="12"/>
        <v>13.150436854022955</v>
      </c>
      <c r="X63">
        <f t="shared" si="13"/>
        <v>23.430294872753556</v>
      </c>
      <c r="Y63">
        <f t="shared" si="14"/>
        <v>25.797719948248997</v>
      </c>
      <c r="Z63">
        <f t="shared" si="15"/>
        <v>18.476390637089043</v>
      </c>
      <c r="AA63">
        <f t="shared" si="16"/>
        <v>91.16909452900228</v>
      </c>
      <c r="AB63">
        <f t="shared" si="17"/>
        <v>25.213479186728595</v>
      </c>
    </row>
    <row r="64" spans="1:28" x14ac:dyDescent="0.3">
      <c r="A64" s="1">
        <v>44081</v>
      </c>
      <c r="B64">
        <v>11713</v>
      </c>
      <c r="C64">
        <v>9709</v>
      </c>
      <c r="D64">
        <v>2593</v>
      </c>
      <c r="E64">
        <v>522</v>
      </c>
      <c r="F64">
        <v>1253</v>
      </c>
      <c r="G64">
        <v>1988</v>
      </c>
      <c r="I64">
        <f t="shared" si="0"/>
        <v>81</v>
      </c>
      <c r="J64">
        <f t="shared" si="1"/>
        <v>59</v>
      </c>
      <c r="K64">
        <f t="shared" si="2"/>
        <v>17</v>
      </c>
      <c r="L64">
        <f t="shared" si="3"/>
        <v>7</v>
      </c>
      <c r="M64">
        <f t="shared" si="4"/>
        <v>32</v>
      </c>
      <c r="N64">
        <f t="shared" si="5"/>
        <v>13</v>
      </c>
      <c r="P64">
        <f t="shared" si="6"/>
        <v>86.142857142857139</v>
      </c>
      <c r="Q64">
        <f t="shared" si="7"/>
        <v>95.714285714285708</v>
      </c>
      <c r="R64">
        <f t="shared" si="8"/>
        <v>29.142857142857142</v>
      </c>
      <c r="S64">
        <f t="shared" si="9"/>
        <v>7.5714285714285712</v>
      </c>
      <c r="T64">
        <f t="shared" si="10"/>
        <v>44.714285714285715</v>
      </c>
      <c r="U64">
        <f t="shared" si="10"/>
        <v>22.857142857142858</v>
      </c>
      <c r="W64">
        <f t="shared" si="12"/>
        <v>13.150436854022955</v>
      </c>
      <c r="X64">
        <f t="shared" si="13"/>
        <v>23.857595083198909</v>
      </c>
      <c r="Y64">
        <f t="shared" si="14"/>
        <v>26.445903866546708</v>
      </c>
      <c r="Z64">
        <f t="shared" si="15"/>
        <v>20.401014661785819</v>
      </c>
      <c r="AA64">
        <f t="shared" si="16"/>
        <v>88.896967562547403</v>
      </c>
      <c r="AB64">
        <f t="shared" si="17"/>
        <v>24.302148613714312</v>
      </c>
    </row>
    <row r="65" spans="1:28" x14ac:dyDescent="0.3">
      <c r="A65" s="1">
        <v>44082</v>
      </c>
      <c r="B65">
        <v>11812</v>
      </c>
      <c r="C65">
        <v>9836</v>
      </c>
      <c r="D65">
        <v>2633</v>
      </c>
      <c r="E65">
        <v>526</v>
      </c>
      <c r="F65">
        <v>1274</v>
      </c>
      <c r="G65">
        <v>2019</v>
      </c>
      <c r="I65">
        <f t="shared" si="0"/>
        <v>99</v>
      </c>
      <c r="J65">
        <f t="shared" si="1"/>
        <v>127</v>
      </c>
      <c r="K65">
        <f t="shared" si="2"/>
        <v>40</v>
      </c>
      <c r="L65">
        <f t="shared" si="3"/>
        <v>4</v>
      </c>
      <c r="M65">
        <f t="shared" si="4"/>
        <v>21</v>
      </c>
      <c r="N65">
        <f t="shared" si="5"/>
        <v>31</v>
      </c>
      <c r="P65">
        <f t="shared" si="6"/>
        <v>84.285714285714292</v>
      </c>
      <c r="Q65">
        <f t="shared" si="7"/>
        <v>101.71428571428571</v>
      </c>
      <c r="R65">
        <f t="shared" si="8"/>
        <v>29.571428571428573</v>
      </c>
      <c r="S65">
        <f t="shared" si="9"/>
        <v>6.4285714285714288</v>
      </c>
      <c r="T65">
        <f t="shared" si="10"/>
        <v>46</v>
      </c>
      <c r="U65">
        <f t="shared" si="10"/>
        <v>24.714285714285715</v>
      </c>
      <c r="W65">
        <f t="shared" si="12"/>
        <v>12.866928265130255</v>
      </c>
      <c r="X65">
        <f t="shared" si="13"/>
        <v>25.35314581975765</v>
      </c>
      <c r="Y65">
        <f t="shared" si="14"/>
        <v>26.834814217525338</v>
      </c>
      <c r="Z65">
        <f t="shared" si="15"/>
        <v>17.321616222270979</v>
      </c>
      <c r="AA65">
        <f t="shared" si="16"/>
        <v>91.453110399809148</v>
      </c>
      <c r="AB65">
        <f t="shared" si="17"/>
        <v>26.276698188578596</v>
      </c>
    </row>
    <row r="66" spans="1:28" x14ac:dyDescent="0.3">
      <c r="A66" s="1">
        <v>44083</v>
      </c>
      <c r="B66">
        <v>11894</v>
      </c>
      <c r="C66">
        <v>9959</v>
      </c>
      <c r="D66">
        <v>2669</v>
      </c>
      <c r="E66">
        <v>531</v>
      </c>
      <c r="F66">
        <v>1304</v>
      </c>
      <c r="G66">
        <v>2041</v>
      </c>
      <c r="I66">
        <f t="shared" ref="I66:I68" si="26">B66-B65</f>
        <v>82</v>
      </c>
      <c r="J66">
        <f t="shared" ref="J66:J68" si="27">C66-C65</f>
        <v>123</v>
      </c>
      <c r="K66">
        <f t="shared" ref="K66:K68" si="28">D66-D65</f>
        <v>36</v>
      </c>
      <c r="L66">
        <f t="shared" si="3"/>
        <v>5</v>
      </c>
      <c r="M66">
        <f t="shared" ref="M66:M68" si="29">F66-F65</f>
        <v>30</v>
      </c>
      <c r="N66">
        <f t="shared" si="5"/>
        <v>22</v>
      </c>
      <c r="P66">
        <f t="shared" si="6"/>
        <v>83.142857142857139</v>
      </c>
      <c r="Q66">
        <f t="shared" si="7"/>
        <v>101.85714285714286</v>
      </c>
      <c r="R66">
        <f t="shared" si="8"/>
        <v>28.428571428571427</v>
      </c>
      <c r="S66">
        <f t="shared" si="9"/>
        <v>6</v>
      </c>
      <c r="T66">
        <f t="shared" si="10"/>
        <v>44.857142857142854</v>
      </c>
      <c r="U66">
        <f t="shared" si="10"/>
        <v>25.142857142857142</v>
      </c>
      <c r="W66">
        <f t="shared" si="12"/>
        <v>12.692461441196283</v>
      </c>
      <c r="X66">
        <f t="shared" si="13"/>
        <v>25.388754170628093</v>
      </c>
      <c r="Y66">
        <f t="shared" si="14"/>
        <v>25.797719948248997</v>
      </c>
      <c r="Z66">
        <f t="shared" si="15"/>
        <v>16.166841807452915</v>
      </c>
      <c r="AA66">
        <f t="shared" si="16"/>
        <v>89.180983433354257</v>
      </c>
      <c r="AB66">
        <f t="shared" si="17"/>
        <v>26.732363475085737</v>
      </c>
    </row>
    <row r="67" spans="1:28" x14ac:dyDescent="0.3">
      <c r="A67" s="1">
        <v>44084</v>
      </c>
      <c r="B67">
        <v>12015</v>
      </c>
      <c r="C67">
        <v>10022</v>
      </c>
      <c r="D67">
        <v>2712</v>
      </c>
      <c r="E67">
        <v>539</v>
      </c>
      <c r="F67">
        <v>1330</v>
      </c>
      <c r="G67">
        <v>2077</v>
      </c>
      <c r="I67">
        <f t="shared" si="26"/>
        <v>121</v>
      </c>
      <c r="J67">
        <f t="shared" si="27"/>
        <v>63</v>
      </c>
      <c r="K67">
        <f t="shared" si="28"/>
        <v>43</v>
      </c>
      <c r="L67">
        <f t="shared" ref="L67:L120" si="30">E67-E66</f>
        <v>8</v>
      </c>
      <c r="M67">
        <f t="shared" si="29"/>
        <v>26</v>
      </c>
      <c r="N67">
        <f t="shared" si="5"/>
        <v>36</v>
      </c>
      <c r="P67">
        <f t="shared" si="6"/>
        <v>90.428571428571431</v>
      </c>
      <c r="Q67">
        <f t="shared" si="7"/>
        <v>94.142857142857139</v>
      </c>
      <c r="R67">
        <f t="shared" si="8"/>
        <v>29.428571428571427</v>
      </c>
      <c r="S67">
        <f t="shared" si="9"/>
        <v>6.5714285714285712</v>
      </c>
      <c r="T67">
        <f t="shared" si="10"/>
        <v>38.142857142857146</v>
      </c>
      <c r="U67">
        <f t="shared" si="10"/>
        <v>25.571428571428573</v>
      </c>
      <c r="W67">
        <f t="shared" si="12"/>
        <v>13.804687443775341</v>
      </c>
      <c r="X67">
        <f t="shared" si="13"/>
        <v>23.465903223624004</v>
      </c>
      <c r="Y67">
        <f t="shared" si="14"/>
        <v>26.705177433865792</v>
      </c>
      <c r="Z67">
        <f t="shared" si="15"/>
        <v>17.706541027210335</v>
      </c>
      <c r="AA67">
        <f t="shared" si="16"/>
        <v>75.832237505431806</v>
      </c>
      <c r="AB67">
        <f t="shared" si="17"/>
        <v>27.188028761592886</v>
      </c>
    </row>
    <row r="68" spans="1:28" x14ac:dyDescent="0.3">
      <c r="A68" s="1">
        <v>44085</v>
      </c>
      <c r="B68">
        <v>12123</v>
      </c>
      <c r="C68">
        <v>10100</v>
      </c>
      <c r="D68">
        <v>2725</v>
      </c>
      <c r="E68">
        <v>555</v>
      </c>
      <c r="F68">
        <v>1394</v>
      </c>
      <c r="G68">
        <v>2113</v>
      </c>
      <c r="I68">
        <f t="shared" si="26"/>
        <v>108</v>
      </c>
      <c r="J68">
        <f t="shared" si="27"/>
        <v>78</v>
      </c>
      <c r="K68">
        <f t="shared" si="28"/>
        <v>13</v>
      </c>
      <c r="L68">
        <f t="shared" si="30"/>
        <v>16</v>
      </c>
      <c r="M68">
        <f t="shared" si="29"/>
        <v>64</v>
      </c>
      <c r="N68">
        <f t="shared" ref="N68:N131" si="31">G68-G67</f>
        <v>36</v>
      </c>
      <c r="P68">
        <f t="shared" si="6"/>
        <v>89.785714285714292</v>
      </c>
      <c r="Q68">
        <f t="shared" si="7"/>
        <v>87.285714285714292</v>
      </c>
      <c r="R68">
        <f t="shared" si="8"/>
        <v>27.571428571428573</v>
      </c>
      <c r="S68">
        <f t="shared" si="9"/>
        <v>7.9285714285714288</v>
      </c>
      <c r="T68">
        <f t="shared" si="10"/>
        <v>37.285714285714285</v>
      </c>
      <c r="U68">
        <f t="shared" si="10"/>
        <v>27.142857142857142</v>
      </c>
      <c r="W68">
        <f t="shared" si="12"/>
        <v>13.706549855312483</v>
      </c>
      <c r="X68">
        <f t="shared" si="13"/>
        <v>21.75670238184259</v>
      </c>
      <c r="Y68">
        <f t="shared" si="14"/>
        <v>25.01989924629174</v>
      </c>
      <c r="Z68">
        <f t="shared" si="15"/>
        <v>21.363326674134207</v>
      </c>
      <c r="AA68">
        <f t="shared" si="16"/>
        <v>74.128142280590637</v>
      </c>
      <c r="AB68">
        <f t="shared" si="17"/>
        <v>28.85880147878574</v>
      </c>
    </row>
    <row r="69" spans="1:28" x14ac:dyDescent="0.3">
      <c r="A69" s="1">
        <v>44086</v>
      </c>
      <c r="B69">
        <v>12242</v>
      </c>
      <c r="C69">
        <v>10191</v>
      </c>
      <c r="D69">
        <v>2760</v>
      </c>
      <c r="E69">
        <v>570</v>
      </c>
      <c r="F69">
        <v>1443</v>
      </c>
      <c r="G69">
        <v>2139</v>
      </c>
      <c r="I69">
        <f>B69-B68</f>
        <v>119</v>
      </c>
      <c r="J69">
        <f>C69-C68</f>
        <v>91</v>
      </c>
      <c r="K69">
        <f>D69-D68</f>
        <v>35</v>
      </c>
      <c r="L69">
        <f t="shared" si="30"/>
        <v>15</v>
      </c>
      <c r="M69">
        <f>F69-F68</f>
        <v>49</v>
      </c>
      <c r="N69">
        <f t="shared" si="31"/>
        <v>26</v>
      </c>
      <c r="P69">
        <f t="shared" si="6"/>
        <v>90.714285714285708</v>
      </c>
      <c r="Q69">
        <f t="shared" si="7"/>
        <v>82.285714285714292</v>
      </c>
      <c r="R69">
        <f t="shared" si="8"/>
        <v>28.857142857142858</v>
      </c>
      <c r="S69">
        <f t="shared" si="9"/>
        <v>9.1428571428571423</v>
      </c>
      <c r="T69">
        <f t="shared" si="10"/>
        <v>34.285714285714285</v>
      </c>
      <c r="U69">
        <f t="shared" si="10"/>
        <v>27.285714285714285</v>
      </c>
      <c r="W69">
        <f t="shared" si="12"/>
        <v>13.848304149758832</v>
      </c>
      <c r="X69">
        <f t="shared" si="13"/>
        <v>20.510410101376976</v>
      </c>
      <c r="Y69">
        <f t="shared" si="14"/>
        <v>26.186630299227627</v>
      </c>
      <c r="Z69">
        <f t="shared" si="15"/>
        <v>24.635187516118723</v>
      </c>
      <c r="AA69">
        <f t="shared" si="16"/>
        <v>68.163808993646569</v>
      </c>
      <c r="AB69">
        <f t="shared" si="17"/>
        <v>29.010689907621458</v>
      </c>
    </row>
    <row r="70" spans="1:28" x14ac:dyDescent="0.3">
      <c r="A70" s="1">
        <v>44087</v>
      </c>
      <c r="B70">
        <v>12359</v>
      </c>
      <c r="C70">
        <v>10256</v>
      </c>
      <c r="D70">
        <v>2784</v>
      </c>
      <c r="E70">
        <v>574</v>
      </c>
      <c r="F70">
        <v>1462</v>
      </c>
      <c r="G70">
        <v>2162</v>
      </c>
      <c r="I70">
        <f t="shared" ref="I70:I75" si="32">B70-B69</f>
        <v>117</v>
      </c>
      <c r="J70">
        <f t="shared" ref="J70:J75" si="33">C70-C69</f>
        <v>65</v>
      </c>
      <c r="K70">
        <f t="shared" ref="K70:K75" si="34">D70-D69</f>
        <v>24</v>
      </c>
      <c r="L70">
        <f t="shared" si="30"/>
        <v>4</v>
      </c>
      <c r="M70">
        <f t="shared" ref="M70:M75" si="35">F70-F69</f>
        <v>19</v>
      </c>
      <c r="N70">
        <f t="shared" si="31"/>
        <v>23</v>
      </c>
      <c r="P70">
        <f t="shared" si="6"/>
        <v>103.85714285714286</v>
      </c>
      <c r="Q70">
        <f t="shared" si="7"/>
        <v>86.571428571428569</v>
      </c>
      <c r="R70">
        <f t="shared" si="8"/>
        <v>29.714285714285715</v>
      </c>
      <c r="S70">
        <f t="shared" si="9"/>
        <v>8.4285714285714288</v>
      </c>
      <c r="T70">
        <f t="shared" si="10"/>
        <v>34.428571428571431</v>
      </c>
      <c r="U70">
        <f t="shared" si="10"/>
        <v>26.714285714285715</v>
      </c>
      <c r="W70">
        <f t="shared" ref="W70:W75" si="36">P70*100000/655057</f>
        <v>15.854672624999482</v>
      </c>
      <c r="X70">
        <f t="shared" ref="X70:X75" si="37">Q70*100000/401190</f>
        <v>21.578660627490358</v>
      </c>
      <c r="Y70">
        <f t="shared" ref="Y70:Y75" si="38">R70*100000/110198</f>
        <v>26.96445100118488</v>
      </c>
      <c r="Z70">
        <f t="shared" si="15"/>
        <v>22.710563491421951</v>
      </c>
      <c r="AA70">
        <f t="shared" ref="AA70:AA75" si="39">T70*100000/50299</f>
        <v>68.447824864453437</v>
      </c>
      <c r="AB70">
        <f t="shared" si="17"/>
        <v>28.403136192278598</v>
      </c>
    </row>
    <row r="71" spans="1:28" x14ac:dyDescent="0.3">
      <c r="A71" s="1">
        <v>44088</v>
      </c>
      <c r="B71">
        <v>12456</v>
      </c>
      <c r="C71">
        <v>10290</v>
      </c>
      <c r="D71">
        <v>2801</v>
      </c>
      <c r="E71">
        <v>579</v>
      </c>
      <c r="F71">
        <v>1498</v>
      </c>
      <c r="G71">
        <v>2179</v>
      </c>
      <c r="I71">
        <f t="shared" si="32"/>
        <v>97</v>
      </c>
      <c r="J71">
        <f t="shared" si="33"/>
        <v>34</v>
      </c>
      <c r="K71">
        <f t="shared" si="34"/>
        <v>17</v>
      </c>
      <c r="L71">
        <f t="shared" si="30"/>
        <v>5</v>
      </c>
      <c r="M71">
        <f t="shared" si="35"/>
        <v>36</v>
      </c>
      <c r="N71">
        <f t="shared" si="31"/>
        <v>17</v>
      </c>
      <c r="P71">
        <f t="shared" si="6"/>
        <v>106.14285714285714</v>
      </c>
      <c r="Q71">
        <f t="shared" si="7"/>
        <v>83</v>
      </c>
      <c r="R71">
        <f t="shared" si="8"/>
        <v>29.714285714285715</v>
      </c>
      <c r="S71">
        <f t="shared" si="9"/>
        <v>8.1428571428571423</v>
      </c>
      <c r="T71">
        <f t="shared" si="10"/>
        <v>35</v>
      </c>
      <c r="U71">
        <f t="shared" si="10"/>
        <v>27.285714285714285</v>
      </c>
      <c r="W71">
        <f t="shared" si="36"/>
        <v>16.203606272867422</v>
      </c>
      <c r="X71">
        <f t="shared" si="37"/>
        <v>20.688451855729205</v>
      </c>
      <c r="Y71">
        <f t="shared" si="38"/>
        <v>26.96445100118488</v>
      </c>
      <c r="Z71">
        <f t="shared" si="15"/>
        <v>21.940713881543239</v>
      </c>
      <c r="AA71">
        <f t="shared" si="39"/>
        <v>69.583888347680869</v>
      </c>
      <c r="AB71">
        <f t="shared" si="17"/>
        <v>29.010689907621458</v>
      </c>
    </row>
    <row r="72" spans="1:28" x14ac:dyDescent="0.3">
      <c r="A72" s="1">
        <v>44089</v>
      </c>
      <c r="B72">
        <v>12619</v>
      </c>
      <c r="C72">
        <v>10397</v>
      </c>
      <c r="D72">
        <v>2826</v>
      </c>
      <c r="E72">
        <v>593</v>
      </c>
      <c r="F72">
        <v>1536</v>
      </c>
      <c r="G72">
        <v>2222</v>
      </c>
      <c r="I72">
        <f t="shared" si="32"/>
        <v>163</v>
      </c>
      <c r="J72">
        <f t="shared" si="33"/>
        <v>107</v>
      </c>
      <c r="K72">
        <f t="shared" si="34"/>
        <v>25</v>
      </c>
      <c r="L72">
        <f t="shared" si="30"/>
        <v>14</v>
      </c>
      <c r="M72">
        <f t="shared" si="35"/>
        <v>38</v>
      </c>
      <c r="N72">
        <f t="shared" si="31"/>
        <v>43</v>
      </c>
      <c r="P72">
        <f t="shared" si="6"/>
        <v>115.28571428571429</v>
      </c>
      <c r="Q72">
        <f t="shared" si="7"/>
        <v>80.142857142857139</v>
      </c>
      <c r="R72">
        <f t="shared" si="8"/>
        <v>27.571428571428573</v>
      </c>
      <c r="S72">
        <f t="shared" si="9"/>
        <v>9.5714285714285712</v>
      </c>
      <c r="T72">
        <f t="shared" si="10"/>
        <v>37.428571428571431</v>
      </c>
      <c r="U72">
        <f t="shared" si="10"/>
        <v>29</v>
      </c>
      <c r="W72">
        <f t="shared" si="36"/>
        <v>17.59934086433918</v>
      </c>
      <c r="X72">
        <f t="shared" si="37"/>
        <v>19.976284838320282</v>
      </c>
      <c r="Y72">
        <f t="shared" si="38"/>
        <v>25.01989924629174</v>
      </c>
      <c r="Z72">
        <f t="shared" si="15"/>
        <v>25.789961930936791</v>
      </c>
      <c r="AA72">
        <f t="shared" si="39"/>
        <v>74.412158151397506</v>
      </c>
      <c r="AB72">
        <f t="shared" si="17"/>
        <v>30.833351053650031</v>
      </c>
    </row>
    <row r="73" spans="1:28" x14ac:dyDescent="0.3">
      <c r="A73" s="1">
        <v>44090</v>
      </c>
      <c r="B73">
        <v>12773</v>
      </c>
      <c r="C73">
        <v>10456</v>
      </c>
      <c r="D73">
        <v>2858</v>
      </c>
      <c r="E73">
        <v>615</v>
      </c>
      <c r="F73">
        <v>1557</v>
      </c>
      <c r="G73">
        <v>2249</v>
      </c>
      <c r="I73">
        <f t="shared" si="32"/>
        <v>154</v>
      </c>
      <c r="J73">
        <f t="shared" si="33"/>
        <v>59</v>
      </c>
      <c r="K73">
        <f t="shared" si="34"/>
        <v>32</v>
      </c>
      <c r="L73">
        <f t="shared" si="30"/>
        <v>22</v>
      </c>
      <c r="M73">
        <f t="shared" si="35"/>
        <v>21</v>
      </c>
      <c r="N73">
        <f t="shared" si="31"/>
        <v>27</v>
      </c>
      <c r="P73">
        <f t="shared" ref="P73:P82" si="40">AVERAGE(I67:I73)</f>
        <v>125.57142857142857</v>
      </c>
      <c r="Q73">
        <f t="shared" ref="Q73:Q82" si="41">AVERAGE(J67:J73)</f>
        <v>71</v>
      </c>
      <c r="R73">
        <f t="shared" ref="R73:R82" si="42">AVERAGE(K67:K73)</f>
        <v>27</v>
      </c>
      <c r="S73">
        <f t="shared" ref="S73:S82" si="43">AVERAGE(L67:L73)</f>
        <v>12</v>
      </c>
      <c r="T73">
        <f t="shared" ref="T73:U88" si="44">AVERAGE(M67:M73)</f>
        <v>36.142857142857146</v>
      </c>
      <c r="U73">
        <f t="shared" si="44"/>
        <v>29.714285714285715</v>
      </c>
      <c r="W73">
        <f t="shared" si="36"/>
        <v>19.169542279744903</v>
      </c>
      <c r="X73">
        <f t="shared" si="37"/>
        <v>17.697350382611731</v>
      </c>
      <c r="Y73">
        <f t="shared" si="38"/>
        <v>24.501352111653571</v>
      </c>
      <c r="Z73">
        <f t="shared" si="15"/>
        <v>32.33368361490583</v>
      </c>
      <c r="AA73">
        <f t="shared" si="39"/>
        <v>71.85601531413576</v>
      </c>
      <c r="AB73">
        <f t="shared" si="17"/>
        <v>31.592793197828602</v>
      </c>
    </row>
    <row r="74" spans="1:28" x14ac:dyDescent="0.3">
      <c r="A74" s="1">
        <v>44091</v>
      </c>
      <c r="B74">
        <v>12906</v>
      </c>
      <c r="C74">
        <v>10540</v>
      </c>
      <c r="D74">
        <v>2914</v>
      </c>
      <c r="E74">
        <v>625</v>
      </c>
      <c r="F74">
        <v>1605</v>
      </c>
      <c r="G74">
        <v>2281</v>
      </c>
      <c r="I74">
        <f t="shared" si="32"/>
        <v>133</v>
      </c>
      <c r="J74">
        <f t="shared" si="33"/>
        <v>84</v>
      </c>
      <c r="K74">
        <f t="shared" si="34"/>
        <v>56</v>
      </c>
      <c r="L74">
        <f t="shared" si="30"/>
        <v>10</v>
      </c>
      <c r="M74">
        <f t="shared" si="35"/>
        <v>48</v>
      </c>
      <c r="N74">
        <f t="shared" si="31"/>
        <v>32</v>
      </c>
      <c r="P74">
        <f t="shared" si="40"/>
        <v>127.28571428571429</v>
      </c>
      <c r="Q74">
        <f t="shared" si="41"/>
        <v>74</v>
      </c>
      <c r="R74">
        <f t="shared" si="42"/>
        <v>28.857142857142858</v>
      </c>
      <c r="S74">
        <f t="shared" si="43"/>
        <v>12.285714285714286</v>
      </c>
      <c r="T74">
        <f t="shared" si="44"/>
        <v>39.285714285714285</v>
      </c>
      <c r="U74">
        <f t="shared" si="44"/>
        <v>29.142857142857142</v>
      </c>
      <c r="W74">
        <f t="shared" si="36"/>
        <v>19.431242515645859</v>
      </c>
      <c r="X74">
        <f t="shared" si="37"/>
        <v>18.445125750891098</v>
      </c>
      <c r="Y74">
        <f t="shared" si="38"/>
        <v>26.186630299227627</v>
      </c>
      <c r="Z74">
        <f t="shared" ref="Z74:Z137" si="45">S74*100000/37113</f>
        <v>33.103533224784542</v>
      </c>
      <c r="AA74">
        <f t="shared" si="39"/>
        <v>78.104364471886697</v>
      </c>
      <c r="AB74">
        <f t="shared" ref="AB74:AB136" si="46">U74*100000/94054</f>
        <v>30.985239482485742</v>
      </c>
    </row>
    <row r="75" spans="1:28" x14ac:dyDescent="0.3">
      <c r="A75" s="1">
        <v>44092</v>
      </c>
      <c r="B75">
        <v>13176</v>
      </c>
      <c r="C75">
        <v>10634</v>
      </c>
      <c r="D75">
        <v>2933</v>
      </c>
      <c r="E75">
        <v>632</v>
      </c>
      <c r="F75">
        <v>1639</v>
      </c>
      <c r="G75">
        <v>2331</v>
      </c>
      <c r="I75">
        <f t="shared" si="32"/>
        <v>270</v>
      </c>
      <c r="J75">
        <f t="shared" si="33"/>
        <v>94</v>
      </c>
      <c r="K75">
        <f t="shared" si="34"/>
        <v>19</v>
      </c>
      <c r="L75">
        <f t="shared" si="30"/>
        <v>7</v>
      </c>
      <c r="M75">
        <f t="shared" si="35"/>
        <v>34</v>
      </c>
      <c r="N75">
        <f t="shared" si="31"/>
        <v>50</v>
      </c>
      <c r="P75">
        <f t="shared" si="40"/>
        <v>150.42857142857142</v>
      </c>
      <c r="Q75">
        <f t="shared" si="41"/>
        <v>76.285714285714292</v>
      </c>
      <c r="R75">
        <f t="shared" si="42"/>
        <v>29.714285714285715</v>
      </c>
      <c r="S75">
        <f t="shared" si="43"/>
        <v>11</v>
      </c>
      <c r="T75">
        <f t="shared" si="44"/>
        <v>35</v>
      </c>
      <c r="U75">
        <f t="shared" si="44"/>
        <v>31.142857142857142</v>
      </c>
      <c r="W75">
        <f t="shared" si="36"/>
        <v>22.964195700308739</v>
      </c>
      <c r="X75">
        <f t="shared" si="37"/>
        <v>19.014859364818239</v>
      </c>
      <c r="Y75">
        <f t="shared" si="38"/>
        <v>26.96445100118488</v>
      </c>
      <c r="Z75">
        <f t="shared" si="45"/>
        <v>29.639209980330342</v>
      </c>
      <c r="AA75">
        <f t="shared" si="39"/>
        <v>69.583888347680869</v>
      </c>
      <c r="AB75">
        <f t="shared" si="46"/>
        <v>33.111677486185748</v>
      </c>
    </row>
    <row r="76" spans="1:28" x14ac:dyDescent="0.3">
      <c r="A76" s="1">
        <v>44093</v>
      </c>
      <c r="B76">
        <v>13381</v>
      </c>
      <c r="C76">
        <v>10706</v>
      </c>
      <c r="D76">
        <v>2945</v>
      </c>
      <c r="E76">
        <v>635</v>
      </c>
      <c r="F76">
        <v>1677</v>
      </c>
      <c r="G76">
        <v>2370</v>
      </c>
      <c r="I76">
        <f t="shared" ref="I76:I79" si="47">B76-B75</f>
        <v>205</v>
      </c>
      <c r="J76">
        <f t="shared" ref="J76:J79" si="48">C76-C75</f>
        <v>72</v>
      </c>
      <c r="K76">
        <f t="shared" ref="K76:K79" si="49">D76-D75</f>
        <v>12</v>
      </c>
      <c r="L76">
        <f t="shared" si="30"/>
        <v>3</v>
      </c>
      <c r="M76">
        <f t="shared" ref="M76:M79" si="50">F76-F75</f>
        <v>38</v>
      </c>
      <c r="N76">
        <f t="shared" si="31"/>
        <v>39</v>
      </c>
      <c r="P76">
        <f t="shared" si="40"/>
        <v>162.71428571428572</v>
      </c>
      <c r="Q76">
        <f t="shared" si="41"/>
        <v>73.571428571428569</v>
      </c>
      <c r="R76">
        <f t="shared" si="42"/>
        <v>26.428571428571427</v>
      </c>
      <c r="S76">
        <f t="shared" si="43"/>
        <v>9.2857142857142865</v>
      </c>
      <c r="T76">
        <f t="shared" si="44"/>
        <v>33.428571428571431</v>
      </c>
      <c r="U76">
        <f t="shared" si="44"/>
        <v>33</v>
      </c>
      <c r="W76">
        <f t="shared" ref="W76:W79" si="51">P76*100000/655057</f>
        <v>24.839714057598915</v>
      </c>
      <c r="X76">
        <f t="shared" ref="X76:X79" si="52">Q76*100000/401190</f>
        <v>18.33830069827976</v>
      </c>
      <c r="Y76">
        <f t="shared" ref="Y76:Y79" si="53">R76*100000/110198</f>
        <v>23.982804977015398</v>
      </c>
      <c r="Z76">
        <f t="shared" si="45"/>
        <v>25.020112321058082</v>
      </c>
      <c r="AA76">
        <f t="shared" ref="AA76:AA79" si="54">T76*100000/50299</f>
        <v>66.4597137688054</v>
      </c>
      <c r="AB76">
        <f t="shared" si="46"/>
        <v>35.086227061050032</v>
      </c>
    </row>
    <row r="77" spans="1:28" x14ac:dyDescent="0.3">
      <c r="A77" s="1">
        <v>44094</v>
      </c>
      <c r="B77">
        <v>13468</v>
      </c>
      <c r="C77">
        <v>10757</v>
      </c>
      <c r="D77">
        <v>2953</v>
      </c>
      <c r="E77">
        <v>642</v>
      </c>
      <c r="F77">
        <v>1708</v>
      </c>
      <c r="G77">
        <v>2400</v>
      </c>
      <c r="I77">
        <f t="shared" si="47"/>
        <v>87</v>
      </c>
      <c r="J77">
        <f t="shared" si="48"/>
        <v>51</v>
      </c>
      <c r="K77">
        <f t="shared" si="49"/>
        <v>8</v>
      </c>
      <c r="L77">
        <f t="shared" si="30"/>
        <v>7</v>
      </c>
      <c r="M77">
        <f t="shared" si="50"/>
        <v>31</v>
      </c>
      <c r="N77">
        <f t="shared" si="31"/>
        <v>30</v>
      </c>
      <c r="P77">
        <f t="shared" si="40"/>
        <v>158.42857142857142</v>
      </c>
      <c r="Q77">
        <f t="shared" si="41"/>
        <v>71.571428571428569</v>
      </c>
      <c r="R77">
        <f t="shared" si="42"/>
        <v>24.142857142857142</v>
      </c>
      <c r="S77">
        <f t="shared" si="43"/>
        <v>9.7142857142857135</v>
      </c>
      <c r="T77">
        <f t="shared" si="44"/>
        <v>35.142857142857146</v>
      </c>
      <c r="U77">
        <f t="shared" si="44"/>
        <v>34</v>
      </c>
      <c r="W77">
        <f t="shared" si="51"/>
        <v>24.185463467846525</v>
      </c>
      <c r="X77">
        <f t="shared" si="52"/>
        <v>17.839783786093516</v>
      </c>
      <c r="Y77">
        <f t="shared" si="53"/>
        <v>21.908616438462712</v>
      </c>
      <c r="Z77">
        <f t="shared" si="45"/>
        <v>26.174886735876147</v>
      </c>
      <c r="AA77">
        <f t="shared" si="54"/>
        <v>69.867904218487737</v>
      </c>
      <c r="AB77">
        <f t="shared" si="46"/>
        <v>36.149446062900033</v>
      </c>
    </row>
    <row r="78" spans="1:28" x14ac:dyDescent="0.3">
      <c r="A78" s="1">
        <v>44095</v>
      </c>
      <c r="B78">
        <v>13624</v>
      </c>
      <c r="C78">
        <v>10794</v>
      </c>
      <c r="D78">
        <v>2970</v>
      </c>
      <c r="E78">
        <v>649</v>
      </c>
      <c r="F78">
        <v>1729</v>
      </c>
      <c r="G78">
        <v>2424</v>
      </c>
      <c r="I78">
        <f t="shared" si="47"/>
        <v>156</v>
      </c>
      <c r="J78">
        <f t="shared" si="48"/>
        <v>37</v>
      </c>
      <c r="K78">
        <f t="shared" si="49"/>
        <v>17</v>
      </c>
      <c r="L78">
        <f t="shared" si="30"/>
        <v>7</v>
      </c>
      <c r="M78">
        <f t="shared" si="50"/>
        <v>21</v>
      </c>
      <c r="N78">
        <f t="shared" si="31"/>
        <v>24</v>
      </c>
      <c r="P78">
        <f t="shared" si="40"/>
        <v>166.85714285714286</v>
      </c>
      <c r="Q78">
        <f t="shared" si="41"/>
        <v>72</v>
      </c>
      <c r="R78">
        <f t="shared" si="42"/>
        <v>24.142857142857142</v>
      </c>
      <c r="S78">
        <f t="shared" si="43"/>
        <v>10</v>
      </c>
      <c r="T78">
        <f t="shared" si="44"/>
        <v>33</v>
      </c>
      <c r="U78">
        <f t="shared" si="44"/>
        <v>35</v>
      </c>
      <c r="W78">
        <f t="shared" si="51"/>
        <v>25.472156294359554</v>
      </c>
      <c r="X78">
        <f t="shared" si="52"/>
        <v>17.946608838704854</v>
      </c>
      <c r="Y78">
        <f t="shared" si="53"/>
        <v>21.908616438462712</v>
      </c>
      <c r="Z78">
        <f t="shared" si="45"/>
        <v>26.944736345754858</v>
      </c>
      <c r="AA78">
        <f t="shared" si="54"/>
        <v>65.607666156384823</v>
      </c>
      <c r="AB78">
        <f t="shared" si="46"/>
        <v>37.212665064750034</v>
      </c>
    </row>
    <row r="79" spans="1:28" x14ac:dyDescent="0.3">
      <c r="A79" s="1">
        <v>44096</v>
      </c>
      <c r="B79">
        <v>13771</v>
      </c>
      <c r="C79">
        <v>10896</v>
      </c>
      <c r="D79">
        <v>3007</v>
      </c>
      <c r="E79">
        <v>669</v>
      </c>
      <c r="F79">
        <v>1738</v>
      </c>
      <c r="G79">
        <v>2476</v>
      </c>
      <c r="I79">
        <f t="shared" si="47"/>
        <v>147</v>
      </c>
      <c r="J79">
        <f t="shared" si="48"/>
        <v>102</v>
      </c>
      <c r="K79">
        <f t="shared" si="49"/>
        <v>37</v>
      </c>
      <c r="L79">
        <f t="shared" si="30"/>
        <v>20</v>
      </c>
      <c r="M79">
        <f t="shared" si="50"/>
        <v>9</v>
      </c>
      <c r="N79">
        <f t="shared" si="31"/>
        <v>52</v>
      </c>
      <c r="P79">
        <f t="shared" si="40"/>
        <v>164.57142857142858</v>
      </c>
      <c r="Q79">
        <f t="shared" si="41"/>
        <v>71.285714285714292</v>
      </c>
      <c r="R79">
        <f t="shared" si="42"/>
        <v>25.857142857142858</v>
      </c>
      <c r="S79">
        <f t="shared" si="43"/>
        <v>10.857142857142858</v>
      </c>
      <c r="T79">
        <f t="shared" si="44"/>
        <v>28.857142857142858</v>
      </c>
      <c r="U79">
        <f t="shared" si="44"/>
        <v>36.285714285714285</v>
      </c>
      <c r="W79">
        <f t="shared" si="51"/>
        <v>25.123222646491616</v>
      </c>
      <c r="X79">
        <f t="shared" si="52"/>
        <v>17.768567084352625</v>
      </c>
      <c r="Y79">
        <f t="shared" si="53"/>
        <v>23.464257842377229</v>
      </c>
      <c r="Z79">
        <f t="shared" si="45"/>
        <v>29.254285175390986</v>
      </c>
      <c r="AA79">
        <f t="shared" si="54"/>
        <v>57.371205902985864</v>
      </c>
      <c r="AB79">
        <f t="shared" si="46"/>
        <v>38.579660924271465</v>
      </c>
    </row>
    <row r="80" spans="1:28" x14ac:dyDescent="0.3">
      <c r="A80" s="1">
        <v>44097</v>
      </c>
      <c r="B80">
        <v>13927</v>
      </c>
      <c r="C80">
        <v>11009</v>
      </c>
      <c r="D80">
        <v>3022</v>
      </c>
      <c r="E80">
        <v>672</v>
      </c>
      <c r="F80">
        <v>1756</v>
      </c>
      <c r="G80">
        <v>2510</v>
      </c>
      <c r="I80">
        <f t="shared" ref="I80:I83" si="55">B80-B79</f>
        <v>156</v>
      </c>
      <c r="J80">
        <f t="shared" ref="J80:J83" si="56">C80-C79</f>
        <v>113</v>
      </c>
      <c r="K80">
        <f t="shared" ref="K80:K83" si="57">D80-D79</f>
        <v>15</v>
      </c>
      <c r="L80">
        <f t="shared" si="30"/>
        <v>3</v>
      </c>
      <c r="M80">
        <f t="shared" ref="M80:M83" si="58">F80-F79</f>
        <v>18</v>
      </c>
      <c r="N80">
        <f t="shared" si="31"/>
        <v>34</v>
      </c>
      <c r="P80">
        <f t="shared" si="40"/>
        <v>164.85714285714286</v>
      </c>
      <c r="Q80">
        <f t="shared" si="41"/>
        <v>79</v>
      </c>
      <c r="R80">
        <f t="shared" si="42"/>
        <v>23.428571428571427</v>
      </c>
      <c r="S80">
        <f t="shared" si="43"/>
        <v>8.1428571428571423</v>
      </c>
      <c r="T80">
        <f t="shared" si="44"/>
        <v>28.428571428571427</v>
      </c>
      <c r="U80">
        <f t="shared" si="44"/>
        <v>37.285714285714285</v>
      </c>
      <c r="W80">
        <f t="shared" ref="W80:W83" si="59">P80*100000/655057</f>
        <v>25.166839352475105</v>
      </c>
      <c r="X80">
        <f t="shared" ref="X80:X83" si="60">Q80*100000/401190</f>
        <v>19.691418031356715</v>
      </c>
      <c r="Y80">
        <f t="shared" ref="Y80:Y83" si="61">R80*100000/110198</f>
        <v>21.260432520165001</v>
      </c>
      <c r="Z80">
        <f t="shared" si="45"/>
        <v>21.940713881543239</v>
      </c>
      <c r="AA80">
        <f t="shared" ref="AA80:AA83" si="62">T80*100000/50299</f>
        <v>56.519158290565272</v>
      </c>
      <c r="AB80">
        <f t="shared" si="46"/>
        <v>39.642879926121466</v>
      </c>
    </row>
    <row r="81" spans="1:28" x14ac:dyDescent="0.3">
      <c r="A81" s="1">
        <v>44098</v>
      </c>
      <c r="B81">
        <v>14056</v>
      </c>
      <c r="C81">
        <v>11087</v>
      </c>
      <c r="D81">
        <v>3047</v>
      </c>
      <c r="E81">
        <v>693</v>
      </c>
      <c r="F81">
        <v>1798</v>
      </c>
      <c r="G81">
        <v>2550</v>
      </c>
      <c r="I81">
        <f t="shared" si="55"/>
        <v>129</v>
      </c>
      <c r="J81">
        <f t="shared" si="56"/>
        <v>78</v>
      </c>
      <c r="K81">
        <f t="shared" si="57"/>
        <v>25</v>
      </c>
      <c r="L81">
        <f t="shared" si="30"/>
        <v>21</v>
      </c>
      <c r="M81">
        <f t="shared" si="58"/>
        <v>42</v>
      </c>
      <c r="N81">
        <f t="shared" si="31"/>
        <v>40</v>
      </c>
      <c r="P81">
        <f t="shared" si="40"/>
        <v>164.28571428571428</v>
      </c>
      <c r="Q81">
        <f t="shared" si="41"/>
        <v>78.142857142857139</v>
      </c>
      <c r="R81">
        <f t="shared" si="42"/>
        <v>19</v>
      </c>
      <c r="S81">
        <f t="shared" si="43"/>
        <v>9.7142857142857135</v>
      </c>
      <c r="T81">
        <f t="shared" si="44"/>
        <v>27.571428571428573</v>
      </c>
      <c r="U81">
        <f t="shared" si="44"/>
        <v>38.428571428571431</v>
      </c>
      <c r="W81">
        <f t="shared" si="59"/>
        <v>25.07960594050812</v>
      </c>
      <c r="X81">
        <f t="shared" si="60"/>
        <v>19.477767926134035</v>
      </c>
      <c r="Y81">
        <f t="shared" si="61"/>
        <v>17.241692226719177</v>
      </c>
      <c r="Z81">
        <f t="shared" si="45"/>
        <v>26.174886735876147</v>
      </c>
      <c r="AA81">
        <f t="shared" si="62"/>
        <v>54.815063065724118</v>
      </c>
      <c r="AB81">
        <f t="shared" si="46"/>
        <v>40.857987356807186</v>
      </c>
    </row>
    <row r="82" spans="1:28" x14ac:dyDescent="0.3">
      <c r="A82" s="1">
        <v>44099</v>
      </c>
      <c r="B82">
        <v>14224</v>
      </c>
      <c r="C82">
        <v>11213</v>
      </c>
      <c r="D82">
        <v>3080</v>
      </c>
      <c r="E82">
        <v>718</v>
      </c>
      <c r="F82">
        <v>1825</v>
      </c>
      <c r="G82">
        <v>2600</v>
      </c>
      <c r="I82">
        <f t="shared" si="55"/>
        <v>168</v>
      </c>
      <c r="J82">
        <f t="shared" si="56"/>
        <v>126</v>
      </c>
      <c r="K82">
        <f t="shared" si="57"/>
        <v>33</v>
      </c>
      <c r="L82">
        <f t="shared" si="30"/>
        <v>25</v>
      </c>
      <c r="M82">
        <f t="shared" si="58"/>
        <v>27</v>
      </c>
      <c r="N82">
        <f t="shared" si="31"/>
        <v>50</v>
      </c>
      <c r="P82">
        <f t="shared" si="40"/>
        <v>149.71428571428572</v>
      </c>
      <c r="Q82">
        <f t="shared" si="41"/>
        <v>82.714285714285708</v>
      </c>
      <c r="R82">
        <f t="shared" si="42"/>
        <v>21</v>
      </c>
      <c r="S82">
        <f t="shared" si="43"/>
        <v>12.285714285714286</v>
      </c>
      <c r="T82">
        <f t="shared" si="44"/>
        <v>26.571428571428573</v>
      </c>
      <c r="U82">
        <f t="shared" si="44"/>
        <v>38.428571428571431</v>
      </c>
      <c r="W82">
        <f t="shared" si="59"/>
        <v>22.85515393535001</v>
      </c>
      <c r="X82">
        <f t="shared" si="60"/>
        <v>20.617235153988311</v>
      </c>
      <c r="Y82">
        <f t="shared" si="61"/>
        <v>19.056607197952776</v>
      </c>
      <c r="Z82">
        <f t="shared" si="45"/>
        <v>33.103533224784542</v>
      </c>
      <c r="AA82">
        <f t="shared" si="62"/>
        <v>52.826951970076088</v>
      </c>
      <c r="AB82">
        <f t="shared" si="46"/>
        <v>40.857987356807186</v>
      </c>
    </row>
    <row r="83" spans="1:28" x14ac:dyDescent="0.3">
      <c r="A83" s="1">
        <v>44100</v>
      </c>
      <c r="B83">
        <v>14341</v>
      </c>
      <c r="C83">
        <v>11266</v>
      </c>
      <c r="D83">
        <v>3107</v>
      </c>
      <c r="E83">
        <v>743</v>
      </c>
      <c r="F83">
        <v>1851</v>
      </c>
      <c r="G83">
        <v>2625</v>
      </c>
      <c r="I83">
        <f t="shared" si="55"/>
        <v>117</v>
      </c>
      <c r="J83">
        <f t="shared" si="56"/>
        <v>53</v>
      </c>
      <c r="K83">
        <f t="shared" si="57"/>
        <v>27</v>
      </c>
      <c r="L83">
        <f t="shared" si="30"/>
        <v>25</v>
      </c>
      <c r="M83">
        <f t="shared" si="58"/>
        <v>26</v>
      </c>
      <c r="N83">
        <f t="shared" si="31"/>
        <v>25</v>
      </c>
      <c r="P83">
        <f>AVERAGE(I77:I83)</f>
        <v>137.14285714285714</v>
      </c>
      <c r="Q83">
        <f>AVERAGE(J77:J83)</f>
        <v>80</v>
      </c>
      <c r="R83">
        <f>AVERAGE(K77:K83)</f>
        <v>23.142857142857142</v>
      </c>
      <c r="S83">
        <f>AVERAGE(L77:L83)</f>
        <v>15.428571428571429</v>
      </c>
      <c r="T83">
        <f>AVERAGE(M77:M83)</f>
        <v>24.857142857142858</v>
      </c>
      <c r="U83">
        <f t="shared" si="44"/>
        <v>36.428571428571431</v>
      </c>
      <c r="W83">
        <f t="shared" si="59"/>
        <v>20.936018872076346</v>
      </c>
      <c r="X83">
        <f t="shared" si="60"/>
        <v>19.940676487449835</v>
      </c>
      <c r="Y83">
        <f t="shared" si="61"/>
        <v>21.001158952845916</v>
      </c>
      <c r="Z83">
        <f t="shared" si="45"/>
        <v>41.57187893345035</v>
      </c>
      <c r="AA83">
        <f t="shared" si="62"/>
        <v>49.418761520393765</v>
      </c>
      <c r="AB83">
        <f t="shared" si="46"/>
        <v>38.731549353107184</v>
      </c>
    </row>
    <row r="84" spans="1:28" x14ac:dyDescent="0.3">
      <c r="A84" s="1">
        <v>44101</v>
      </c>
      <c r="B84">
        <v>14437</v>
      </c>
      <c r="C84">
        <v>11313</v>
      </c>
      <c r="D84">
        <v>3130</v>
      </c>
      <c r="E84">
        <v>744</v>
      </c>
      <c r="F84">
        <v>1865</v>
      </c>
      <c r="G84">
        <v>2666</v>
      </c>
      <c r="I84">
        <f t="shared" ref="I84:I88" si="63">B84-B83</f>
        <v>96</v>
      </c>
      <c r="J84">
        <f t="shared" ref="J84:J88" si="64">C84-C83</f>
        <v>47</v>
      </c>
      <c r="K84">
        <f t="shared" ref="K84:K88" si="65">D84-D83</f>
        <v>23</v>
      </c>
      <c r="L84">
        <f t="shared" si="30"/>
        <v>1</v>
      </c>
      <c r="M84">
        <f t="shared" ref="M84:M88" si="66">F84-F83</f>
        <v>14</v>
      </c>
      <c r="N84">
        <f t="shared" si="31"/>
        <v>41</v>
      </c>
      <c r="P84">
        <f t="shared" ref="P84:P88" si="67">AVERAGE(I78:I84)</f>
        <v>138.42857142857142</v>
      </c>
      <c r="Q84">
        <f t="shared" ref="Q84:Q88" si="68">AVERAGE(J78:J84)</f>
        <v>79.428571428571431</v>
      </c>
      <c r="R84">
        <f t="shared" ref="R84:R88" si="69">AVERAGE(K78:K84)</f>
        <v>25.285714285714285</v>
      </c>
      <c r="S84">
        <f t="shared" ref="S84:S88" si="70">AVERAGE(L78:L84)</f>
        <v>14.571428571428571</v>
      </c>
      <c r="T84">
        <f t="shared" ref="T84:T88" si="71">AVERAGE(M78:M84)</f>
        <v>22.428571428571427</v>
      </c>
      <c r="U84">
        <f t="shared" si="44"/>
        <v>38</v>
      </c>
      <c r="W84">
        <f t="shared" ref="W84:W88" si="72">P84*100000/655057</f>
        <v>21.132294049002059</v>
      </c>
      <c r="X84">
        <f t="shared" ref="X84:X88" si="73">Q84*100000/401190</f>
        <v>19.798243083968053</v>
      </c>
      <c r="Y84">
        <f t="shared" ref="Y84:Y88" si="74">R84*100000/110198</f>
        <v>22.945710707739057</v>
      </c>
      <c r="Z84">
        <f t="shared" si="45"/>
        <v>39.262330103814215</v>
      </c>
      <c r="AA84">
        <f t="shared" ref="AA84:AA88" si="75">T84*100000/50299</f>
        <v>44.590491716677128</v>
      </c>
      <c r="AB84">
        <f t="shared" si="46"/>
        <v>40.402322070300038</v>
      </c>
    </row>
    <row r="85" spans="1:28" x14ac:dyDescent="0.3">
      <c r="A85" s="1">
        <v>44102</v>
      </c>
      <c r="B85">
        <v>14562</v>
      </c>
      <c r="C85">
        <v>11380</v>
      </c>
      <c r="D85">
        <v>3149</v>
      </c>
      <c r="E85">
        <v>753</v>
      </c>
      <c r="F85">
        <v>1885</v>
      </c>
      <c r="G85">
        <v>2694</v>
      </c>
      <c r="I85">
        <f t="shared" si="63"/>
        <v>125</v>
      </c>
      <c r="J85">
        <f t="shared" si="64"/>
        <v>67</v>
      </c>
      <c r="K85">
        <f t="shared" si="65"/>
        <v>19</v>
      </c>
      <c r="L85">
        <f t="shared" si="30"/>
        <v>9</v>
      </c>
      <c r="M85">
        <f t="shared" si="66"/>
        <v>20</v>
      </c>
      <c r="N85">
        <f t="shared" si="31"/>
        <v>28</v>
      </c>
      <c r="P85">
        <f t="shared" si="67"/>
        <v>134</v>
      </c>
      <c r="Q85">
        <f t="shared" si="68"/>
        <v>83.714285714285708</v>
      </c>
      <c r="R85">
        <f t="shared" si="69"/>
        <v>25.571428571428573</v>
      </c>
      <c r="S85">
        <f t="shared" si="70"/>
        <v>14.857142857142858</v>
      </c>
      <c r="T85">
        <f t="shared" si="71"/>
        <v>22.285714285714285</v>
      </c>
      <c r="U85">
        <f t="shared" si="44"/>
        <v>38.571428571428569</v>
      </c>
      <c r="W85">
        <f t="shared" si="72"/>
        <v>20.456235106257928</v>
      </c>
      <c r="X85">
        <f t="shared" si="73"/>
        <v>20.866493610081434</v>
      </c>
      <c r="Y85">
        <f t="shared" si="74"/>
        <v>23.204984275058145</v>
      </c>
      <c r="Z85">
        <f t="shared" si="45"/>
        <v>40.032179713692926</v>
      </c>
      <c r="AA85">
        <f t="shared" si="75"/>
        <v>44.306475845870267</v>
      </c>
      <c r="AB85">
        <f t="shared" si="46"/>
        <v>41.009875785642897</v>
      </c>
    </row>
    <row r="86" spans="1:28" x14ac:dyDescent="0.3">
      <c r="A86" s="1">
        <v>44103</v>
      </c>
      <c r="B86">
        <v>14689</v>
      </c>
      <c r="C86">
        <v>11511</v>
      </c>
      <c r="D86">
        <v>3186</v>
      </c>
      <c r="E86">
        <v>761</v>
      </c>
      <c r="F86">
        <v>1896</v>
      </c>
      <c r="G86">
        <v>2706</v>
      </c>
      <c r="I86">
        <f t="shared" si="63"/>
        <v>127</v>
      </c>
      <c r="J86">
        <f t="shared" si="64"/>
        <v>131</v>
      </c>
      <c r="K86">
        <f t="shared" si="65"/>
        <v>37</v>
      </c>
      <c r="L86">
        <f t="shared" si="30"/>
        <v>8</v>
      </c>
      <c r="M86">
        <f t="shared" si="66"/>
        <v>11</v>
      </c>
      <c r="N86">
        <f t="shared" si="31"/>
        <v>12</v>
      </c>
      <c r="P86">
        <f t="shared" si="67"/>
        <v>131.14285714285714</v>
      </c>
      <c r="Q86">
        <f t="shared" si="68"/>
        <v>87.857142857142861</v>
      </c>
      <c r="R86">
        <f t="shared" si="69"/>
        <v>25.571428571428573</v>
      </c>
      <c r="S86">
        <f t="shared" si="70"/>
        <v>13.142857142857142</v>
      </c>
      <c r="T86">
        <f t="shared" si="71"/>
        <v>22.571428571428573</v>
      </c>
      <c r="U86">
        <f t="shared" si="44"/>
        <v>32.857142857142854</v>
      </c>
      <c r="W86">
        <f t="shared" si="72"/>
        <v>20.020068046423006</v>
      </c>
      <c r="X86">
        <f t="shared" si="73"/>
        <v>21.899135785324372</v>
      </c>
      <c r="Y86">
        <f t="shared" si="74"/>
        <v>23.204984275058145</v>
      </c>
      <c r="Z86">
        <f t="shared" si="45"/>
        <v>35.41308205442067</v>
      </c>
      <c r="AA86">
        <f t="shared" si="75"/>
        <v>44.87450758748399</v>
      </c>
      <c r="AB86">
        <f t="shared" si="46"/>
        <v>34.93433863221432</v>
      </c>
    </row>
    <row r="87" spans="1:28" x14ac:dyDescent="0.3">
      <c r="A87" s="2">
        <v>44104</v>
      </c>
      <c r="B87" s="3">
        <f>AVERAGE(B86,B88)</f>
        <v>14826</v>
      </c>
      <c r="C87" s="3">
        <f t="shared" ref="C87:G87" si="76">AVERAGE(C86,C88)</f>
        <v>11598.5</v>
      </c>
      <c r="D87" s="3">
        <f t="shared" si="76"/>
        <v>3215</v>
      </c>
      <c r="E87" s="3">
        <f t="shared" si="76"/>
        <v>771.5</v>
      </c>
      <c r="F87" s="3">
        <f t="shared" si="76"/>
        <v>1924</v>
      </c>
      <c r="G87" s="3">
        <f t="shared" si="76"/>
        <v>2745.5</v>
      </c>
      <c r="H87" s="3"/>
      <c r="I87">
        <f>B87-B86</f>
        <v>137</v>
      </c>
      <c r="J87">
        <f t="shared" si="64"/>
        <v>87.5</v>
      </c>
      <c r="K87">
        <f t="shared" si="65"/>
        <v>29</v>
      </c>
      <c r="L87">
        <f t="shared" si="30"/>
        <v>10.5</v>
      </c>
      <c r="M87">
        <f t="shared" si="66"/>
        <v>28</v>
      </c>
      <c r="N87">
        <f t="shared" si="31"/>
        <v>39.5</v>
      </c>
      <c r="P87">
        <f t="shared" si="67"/>
        <v>128.42857142857142</v>
      </c>
      <c r="Q87">
        <f t="shared" si="68"/>
        <v>84.214285714285708</v>
      </c>
      <c r="R87">
        <f t="shared" si="69"/>
        <v>27.571428571428573</v>
      </c>
      <c r="S87">
        <f t="shared" si="70"/>
        <v>14.214285714285714</v>
      </c>
      <c r="T87">
        <f t="shared" si="71"/>
        <v>24</v>
      </c>
      <c r="U87">
        <f t="shared" si="44"/>
        <v>33.642857142857146</v>
      </c>
      <c r="W87">
        <f t="shared" si="72"/>
        <v>19.605709339579825</v>
      </c>
      <c r="X87">
        <f t="shared" si="73"/>
        <v>20.991122838127996</v>
      </c>
      <c r="Y87">
        <f t="shared" si="74"/>
        <v>25.01989924629174</v>
      </c>
      <c r="Z87">
        <f t="shared" si="45"/>
        <v>38.30001809146583</v>
      </c>
      <c r="AA87">
        <f t="shared" si="75"/>
        <v>47.714666295552597</v>
      </c>
      <c r="AB87">
        <f t="shared" si="46"/>
        <v>35.769724990810751</v>
      </c>
    </row>
    <row r="88" spans="1:28" x14ac:dyDescent="0.3">
      <c r="A88" s="1">
        <v>44105</v>
      </c>
      <c r="B88">
        <v>14963</v>
      </c>
      <c r="C88">
        <v>11686</v>
      </c>
      <c r="D88">
        <v>3244</v>
      </c>
      <c r="E88">
        <v>782</v>
      </c>
      <c r="F88">
        <v>1952</v>
      </c>
      <c r="G88">
        <v>2785</v>
      </c>
      <c r="I88">
        <f t="shared" si="63"/>
        <v>137</v>
      </c>
      <c r="J88">
        <f t="shared" si="64"/>
        <v>87.5</v>
      </c>
      <c r="K88">
        <f t="shared" si="65"/>
        <v>29</v>
      </c>
      <c r="L88">
        <f t="shared" si="30"/>
        <v>10.5</v>
      </c>
      <c r="M88">
        <f t="shared" si="66"/>
        <v>28</v>
      </c>
      <c r="N88">
        <f t="shared" si="31"/>
        <v>39.5</v>
      </c>
      <c r="P88">
        <f t="shared" si="67"/>
        <v>129.57142857142858</v>
      </c>
      <c r="Q88">
        <f t="shared" si="68"/>
        <v>85.571428571428569</v>
      </c>
      <c r="R88">
        <f t="shared" si="69"/>
        <v>28.142857142857142</v>
      </c>
      <c r="S88">
        <f t="shared" si="70"/>
        <v>12.714285714285714</v>
      </c>
      <c r="T88">
        <f t="shared" si="71"/>
        <v>22</v>
      </c>
      <c r="U88">
        <f t="shared" si="44"/>
        <v>33.571428571428569</v>
      </c>
      <c r="W88">
        <f t="shared" si="72"/>
        <v>19.780176163513797</v>
      </c>
      <c r="X88">
        <f t="shared" si="73"/>
        <v>21.329402171397234</v>
      </c>
      <c r="Y88">
        <f t="shared" si="74"/>
        <v>25.538446380929908</v>
      </c>
      <c r="Z88">
        <f t="shared" si="45"/>
        <v>34.258307639602599</v>
      </c>
      <c r="AA88">
        <f t="shared" si="75"/>
        <v>43.738444104256544</v>
      </c>
      <c r="AB88">
        <f t="shared" si="46"/>
        <v>35.693780776392892</v>
      </c>
    </row>
    <row r="89" spans="1:28" x14ac:dyDescent="0.3">
      <c r="A89" s="1">
        <v>44106</v>
      </c>
      <c r="B89">
        <v>15061</v>
      </c>
      <c r="C89">
        <v>11789</v>
      </c>
      <c r="D89">
        <v>3258</v>
      </c>
      <c r="E89">
        <v>811</v>
      </c>
      <c r="F89">
        <v>1984</v>
      </c>
      <c r="G89">
        <v>2814</v>
      </c>
      <c r="I89">
        <f t="shared" ref="I89:I93" si="77">B89-B88</f>
        <v>98</v>
      </c>
      <c r="J89">
        <f t="shared" ref="J89:J93" si="78">C89-C88</f>
        <v>103</v>
      </c>
      <c r="K89">
        <f t="shared" ref="K89:K93" si="79">D89-D88</f>
        <v>14</v>
      </c>
      <c r="L89">
        <f t="shared" si="30"/>
        <v>29</v>
      </c>
      <c r="M89">
        <f t="shared" ref="M89:M93" si="80">F89-F88</f>
        <v>32</v>
      </c>
      <c r="N89">
        <f t="shared" si="31"/>
        <v>29</v>
      </c>
      <c r="P89">
        <f t="shared" ref="P89:P93" si="81">AVERAGE(I83:I89)</f>
        <v>119.57142857142857</v>
      </c>
      <c r="Q89">
        <f t="shared" ref="Q89:Q93" si="82">AVERAGE(J83:J89)</f>
        <v>82.285714285714292</v>
      </c>
      <c r="R89">
        <f t="shared" ref="R89:R93" si="83">AVERAGE(K83:K89)</f>
        <v>25.428571428571427</v>
      </c>
      <c r="S89">
        <f t="shared" ref="S89:S93" si="84">AVERAGE(L83:L89)</f>
        <v>13.285714285714286</v>
      </c>
      <c r="T89">
        <f t="shared" ref="T89:U104" si="85">AVERAGE(M83:M89)</f>
        <v>22.714285714285715</v>
      </c>
      <c r="U89">
        <f t="shared" si="85"/>
        <v>30.571428571428573</v>
      </c>
      <c r="W89">
        <f t="shared" ref="W89:W93" si="86">P89*100000/655057</f>
        <v>18.253591454091563</v>
      </c>
      <c r="X89">
        <f t="shared" ref="X89:X93" si="87">Q89*100000/401190</f>
        <v>20.510410101376976</v>
      </c>
      <c r="Y89">
        <f t="shared" ref="Y89:Y93" si="88">R89*100000/110198</f>
        <v>23.075347491398599</v>
      </c>
      <c r="Z89">
        <f t="shared" si="45"/>
        <v>35.798006859360029</v>
      </c>
      <c r="AA89">
        <f t="shared" ref="AA89:AA93" si="89">T89*100000/50299</f>
        <v>45.158523458290851</v>
      </c>
      <c r="AB89">
        <f t="shared" si="46"/>
        <v>32.504123770842888</v>
      </c>
    </row>
    <row r="90" spans="1:28" x14ac:dyDescent="0.3">
      <c r="A90" s="1">
        <v>44107</v>
      </c>
      <c r="B90">
        <v>15191</v>
      </c>
      <c r="C90">
        <v>11904</v>
      </c>
      <c r="D90">
        <v>3320</v>
      </c>
      <c r="E90">
        <v>827</v>
      </c>
      <c r="F90">
        <v>2008</v>
      </c>
      <c r="G90">
        <v>2866</v>
      </c>
      <c r="I90">
        <f t="shared" si="77"/>
        <v>130</v>
      </c>
      <c r="J90">
        <f t="shared" si="78"/>
        <v>115</v>
      </c>
      <c r="K90">
        <f t="shared" si="79"/>
        <v>62</v>
      </c>
      <c r="L90">
        <f t="shared" si="30"/>
        <v>16</v>
      </c>
      <c r="M90">
        <f t="shared" si="80"/>
        <v>24</v>
      </c>
      <c r="N90">
        <f t="shared" si="31"/>
        <v>52</v>
      </c>
      <c r="P90">
        <f t="shared" si="81"/>
        <v>121.42857142857143</v>
      </c>
      <c r="Q90">
        <f t="shared" si="82"/>
        <v>91.142857142857139</v>
      </c>
      <c r="R90">
        <f t="shared" si="83"/>
        <v>30.428571428571427</v>
      </c>
      <c r="S90">
        <f t="shared" si="84"/>
        <v>12</v>
      </c>
      <c r="T90">
        <f t="shared" si="85"/>
        <v>22.428571428571427</v>
      </c>
      <c r="U90">
        <f t="shared" si="85"/>
        <v>34.428571428571431</v>
      </c>
      <c r="W90">
        <f t="shared" si="86"/>
        <v>18.537100042984264</v>
      </c>
      <c r="X90">
        <f t="shared" si="87"/>
        <v>22.718127855344637</v>
      </c>
      <c r="Y90">
        <f t="shared" si="88"/>
        <v>27.612634919482591</v>
      </c>
      <c r="Z90">
        <f t="shared" si="45"/>
        <v>32.33368361490583</v>
      </c>
      <c r="AA90">
        <f t="shared" si="89"/>
        <v>44.590491716677128</v>
      </c>
      <c r="AB90">
        <f t="shared" si="46"/>
        <v>36.605111349407181</v>
      </c>
    </row>
    <row r="91" spans="1:28" x14ac:dyDescent="0.3">
      <c r="A91" s="2">
        <v>44108</v>
      </c>
      <c r="B91" s="3">
        <f>AVERAGE(B90,B92)</f>
        <v>15292</v>
      </c>
      <c r="C91" s="3">
        <f t="shared" ref="C91:G91" si="90">AVERAGE(C90,C92)</f>
        <v>11946.5</v>
      </c>
      <c r="D91" s="3">
        <f t="shared" si="90"/>
        <v>3334</v>
      </c>
      <c r="E91" s="3">
        <f t="shared" si="90"/>
        <v>833</v>
      </c>
      <c r="F91" s="3">
        <f t="shared" si="90"/>
        <v>2017</v>
      </c>
      <c r="G91" s="3">
        <f t="shared" si="90"/>
        <v>2897</v>
      </c>
      <c r="H91" s="3"/>
      <c r="I91">
        <f t="shared" si="77"/>
        <v>101</v>
      </c>
      <c r="J91">
        <f t="shared" si="78"/>
        <v>42.5</v>
      </c>
      <c r="K91">
        <f t="shared" si="79"/>
        <v>14</v>
      </c>
      <c r="L91">
        <f t="shared" si="30"/>
        <v>6</v>
      </c>
      <c r="M91">
        <f t="shared" si="80"/>
        <v>9</v>
      </c>
      <c r="N91">
        <f t="shared" si="31"/>
        <v>31</v>
      </c>
      <c r="P91">
        <f t="shared" si="81"/>
        <v>122.14285714285714</v>
      </c>
      <c r="Q91">
        <f t="shared" si="82"/>
        <v>90.5</v>
      </c>
      <c r="R91">
        <f t="shared" si="83"/>
        <v>29.142857142857142</v>
      </c>
      <c r="S91">
        <f t="shared" si="84"/>
        <v>12.714285714285714</v>
      </c>
      <c r="T91">
        <f t="shared" si="85"/>
        <v>21.714285714285715</v>
      </c>
      <c r="U91">
        <f t="shared" si="85"/>
        <v>33</v>
      </c>
      <c r="W91">
        <f t="shared" si="86"/>
        <v>18.646141807942996</v>
      </c>
      <c r="X91">
        <f t="shared" si="87"/>
        <v>22.557890276427628</v>
      </c>
      <c r="Y91">
        <f t="shared" si="88"/>
        <v>26.445903866546708</v>
      </c>
      <c r="Z91">
        <f t="shared" si="45"/>
        <v>34.258307639602599</v>
      </c>
      <c r="AA91">
        <f t="shared" si="89"/>
        <v>43.170412362642821</v>
      </c>
      <c r="AB91">
        <f t="shared" si="46"/>
        <v>35.086227061050032</v>
      </c>
    </row>
    <row r="92" spans="1:28" x14ac:dyDescent="0.3">
      <c r="A92" s="1">
        <v>44109</v>
      </c>
      <c r="B92">
        <v>15393</v>
      </c>
      <c r="C92">
        <v>11989</v>
      </c>
      <c r="D92">
        <v>3348</v>
      </c>
      <c r="E92">
        <v>839</v>
      </c>
      <c r="F92">
        <v>2026</v>
      </c>
      <c r="G92">
        <v>2928</v>
      </c>
      <c r="I92">
        <f t="shared" si="77"/>
        <v>101</v>
      </c>
      <c r="J92">
        <f t="shared" si="78"/>
        <v>42.5</v>
      </c>
      <c r="K92">
        <f t="shared" si="79"/>
        <v>14</v>
      </c>
      <c r="L92">
        <f t="shared" si="30"/>
        <v>6</v>
      </c>
      <c r="M92">
        <f t="shared" si="80"/>
        <v>9</v>
      </c>
      <c r="N92">
        <f t="shared" si="31"/>
        <v>31</v>
      </c>
      <c r="P92">
        <f t="shared" si="81"/>
        <v>118.71428571428571</v>
      </c>
      <c r="Q92">
        <f t="shared" si="82"/>
        <v>87</v>
      </c>
      <c r="R92">
        <f t="shared" si="83"/>
        <v>28.428571428571427</v>
      </c>
      <c r="S92">
        <f t="shared" si="84"/>
        <v>12.285714285714286</v>
      </c>
      <c r="T92">
        <f t="shared" si="85"/>
        <v>20.142857142857142</v>
      </c>
      <c r="U92">
        <f t="shared" si="85"/>
        <v>33.428571428571431</v>
      </c>
      <c r="W92">
        <f t="shared" si="86"/>
        <v>18.122741336141086</v>
      </c>
      <c r="X92">
        <f t="shared" si="87"/>
        <v>21.685485680101696</v>
      </c>
      <c r="Y92">
        <f t="shared" si="88"/>
        <v>25.797719948248997</v>
      </c>
      <c r="Z92">
        <f t="shared" si="45"/>
        <v>33.103533224784542</v>
      </c>
      <c r="AA92">
        <f t="shared" si="89"/>
        <v>40.04623778376736</v>
      </c>
      <c r="AB92">
        <f t="shared" si="46"/>
        <v>35.54189234755718</v>
      </c>
    </row>
    <row r="93" spans="1:28" x14ac:dyDescent="0.3">
      <c r="A93" s="1">
        <v>44110</v>
      </c>
      <c r="B93">
        <v>15505</v>
      </c>
      <c r="C93">
        <v>12122</v>
      </c>
      <c r="D93">
        <v>3396</v>
      </c>
      <c r="E93">
        <v>860</v>
      </c>
      <c r="F93">
        <v>2049</v>
      </c>
      <c r="G93">
        <v>2970</v>
      </c>
      <c r="I93">
        <f t="shared" si="77"/>
        <v>112</v>
      </c>
      <c r="J93">
        <f t="shared" si="78"/>
        <v>133</v>
      </c>
      <c r="K93">
        <f t="shared" si="79"/>
        <v>48</v>
      </c>
      <c r="L93">
        <f t="shared" si="30"/>
        <v>21</v>
      </c>
      <c r="M93">
        <f t="shared" si="80"/>
        <v>23</v>
      </c>
      <c r="N93">
        <f t="shared" si="31"/>
        <v>42</v>
      </c>
      <c r="P93">
        <f t="shared" si="81"/>
        <v>116.57142857142857</v>
      </c>
      <c r="Q93">
        <f t="shared" si="82"/>
        <v>87.285714285714292</v>
      </c>
      <c r="R93">
        <f t="shared" si="83"/>
        <v>30</v>
      </c>
      <c r="S93">
        <f t="shared" si="84"/>
        <v>14.142857142857142</v>
      </c>
      <c r="T93">
        <f t="shared" si="85"/>
        <v>21.857142857142858</v>
      </c>
      <c r="U93">
        <f t="shared" si="85"/>
        <v>37.714285714285715</v>
      </c>
      <c r="W93">
        <f t="shared" si="86"/>
        <v>17.795616041264893</v>
      </c>
      <c r="X93">
        <f t="shared" si="87"/>
        <v>21.75670238184259</v>
      </c>
      <c r="Y93">
        <f t="shared" si="88"/>
        <v>27.223724568503965</v>
      </c>
      <c r="Z93">
        <f t="shared" si="45"/>
        <v>38.107555688996158</v>
      </c>
      <c r="AA93">
        <f t="shared" si="89"/>
        <v>43.45442823344969</v>
      </c>
      <c r="AB93">
        <f t="shared" si="46"/>
        <v>40.098545212628608</v>
      </c>
    </row>
    <row r="94" spans="1:28" x14ac:dyDescent="0.3">
      <c r="A94" s="1">
        <v>44111</v>
      </c>
      <c r="B94">
        <v>15676</v>
      </c>
      <c r="C94">
        <v>12211</v>
      </c>
      <c r="D94">
        <v>3418</v>
      </c>
      <c r="E94">
        <v>865</v>
      </c>
      <c r="F94">
        <v>2055</v>
      </c>
      <c r="G94">
        <v>3022</v>
      </c>
      <c r="I94">
        <f t="shared" ref="I94:I95" si="91">B94-B93</f>
        <v>171</v>
      </c>
      <c r="J94">
        <f t="shared" ref="J94:J95" si="92">C94-C93</f>
        <v>89</v>
      </c>
      <c r="K94">
        <f t="shared" ref="K94:K95" si="93">D94-D93</f>
        <v>22</v>
      </c>
      <c r="L94">
        <f t="shared" si="30"/>
        <v>5</v>
      </c>
      <c r="M94">
        <f t="shared" ref="M94:M95" si="94">F94-F93</f>
        <v>6</v>
      </c>
      <c r="N94">
        <f t="shared" si="31"/>
        <v>52</v>
      </c>
      <c r="P94">
        <f t="shared" ref="P94:P95" si="95">AVERAGE(I88:I94)</f>
        <v>121.42857142857143</v>
      </c>
      <c r="Q94">
        <f t="shared" ref="Q94:Q95" si="96">AVERAGE(J88:J94)</f>
        <v>87.5</v>
      </c>
      <c r="R94">
        <f t="shared" ref="R94:R95" si="97">AVERAGE(K88:K94)</f>
        <v>29</v>
      </c>
      <c r="S94">
        <f t="shared" ref="S94:S95" si="98">AVERAGE(L88:L94)</f>
        <v>13.357142857142858</v>
      </c>
      <c r="T94">
        <f t="shared" ref="T94:T95" si="99">AVERAGE(M88:M94)</f>
        <v>18.714285714285715</v>
      </c>
      <c r="U94">
        <f t="shared" si="85"/>
        <v>39.5</v>
      </c>
      <c r="W94">
        <f t="shared" ref="W94:W95" si="100">P94*100000/655057</f>
        <v>18.537100042984264</v>
      </c>
      <c r="X94">
        <f t="shared" ref="X94:X95" si="101">Q94*100000/401190</f>
        <v>21.810114908148257</v>
      </c>
      <c r="Y94">
        <f t="shared" ref="Y94:Y95" si="102">R94*100000/110198</f>
        <v>26.316267082887165</v>
      </c>
      <c r="Z94">
        <f t="shared" si="45"/>
        <v>35.990469261829702</v>
      </c>
      <c r="AA94">
        <f t="shared" ref="AA94:AA95" si="103">T94*100000/50299</f>
        <v>37.206079075698753</v>
      </c>
      <c r="AB94">
        <f t="shared" si="46"/>
        <v>41.997150573075039</v>
      </c>
    </row>
    <row r="95" spans="1:28" x14ac:dyDescent="0.3">
      <c r="A95" s="1">
        <v>44112</v>
      </c>
      <c r="B95">
        <v>15818</v>
      </c>
      <c r="C95">
        <v>12300</v>
      </c>
      <c r="D95">
        <v>3456</v>
      </c>
      <c r="E95">
        <v>884</v>
      </c>
      <c r="F95">
        <v>2076</v>
      </c>
      <c r="G95">
        <v>3067</v>
      </c>
      <c r="I95">
        <f t="shared" si="91"/>
        <v>142</v>
      </c>
      <c r="J95">
        <f t="shared" si="92"/>
        <v>89</v>
      </c>
      <c r="K95">
        <f t="shared" si="93"/>
        <v>38</v>
      </c>
      <c r="L95">
        <f t="shared" si="30"/>
        <v>19</v>
      </c>
      <c r="M95">
        <f t="shared" si="94"/>
        <v>21</v>
      </c>
      <c r="N95">
        <f t="shared" si="31"/>
        <v>45</v>
      </c>
      <c r="P95">
        <f t="shared" si="95"/>
        <v>122.14285714285714</v>
      </c>
      <c r="Q95">
        <f t="shared" si="96"/>
        <v>87.714285714285708</v>
      </c>
      <c r="R95">
        <f t="shared" si="97"/>
        <v>30.285714285714285</v>
      </c>
      <c r="S95">
        <f t="shared" si="98"/>
        <v>14.571428571428571</v>
      </c>
      <c r="T95">
        <f t="shared" si="99"/>
        <v>17.714285714285715</v>
      </c>
      <c r="U95">
        <f t="shared" si="85"/>
        <v>40.285714285714285</v>
      </c>
      <c r="W95">
        <f t="shared" si="100"/>
        <v>18.646141807942996</v>
      </c>
      <c r="X95">
        <f t="shared" si="101"/>
        <v>21.863527434453928</v>
      </c>
      <c r="Y95">
        <f t="shared" si="102"/>
        <v>27.482998135823053</v>
      </c>
      <c r="Z95">
        <f t="shared" si="45"/>
        <v>39.262330103814215</v>
      </c>
      <c r="AA95">
        <f t="shared" si="103"/>
        <v>35.21796798005073</v>
      </c>
      <c r="AB95">
        <f t="shared" si="46"/>
        <v>42.83253693167147</v>
      </c>
    </row>
    <row r="96" spans="1:28" x14ac:dyDescent="0.3">
      <c r="A96" s="1">
        <v>44113</v>
      </c>
      <c r="B96">
        <v>16005</v>
      </c>
      <c r="C96">
        <v>12509</v>
      </c>
      <c r="D96">
        <v>3522</v>
      </c>
      <c r="E96">
        <v>905</v>
      </c>
      <c r="F96">
        <v>2098</v>
      </c>
      <c r="G96">
        <v>3126</v>
      </c>
      <c r="I96">
        <f t="shared" ref="I96:I104" si="104">B96-B95</f>
        <v>187</v>
      </c>
      <c r="J96">
        <f t="shared" ref="J96:J104" si="105">C96-C95</f>
        <v>209</v>
      </c>
      <c r="K96">
        <f t="shared" ref="K96:K104" si="106">D96-D95</f>
        <v>66</v>
      </c>
      <c r="L96">
        <f t="shared" si="30"/>
        <v>21</v>
      </c>
      <c r="M96">
        <f t="shared" ref="M96:M104" si="107">F96-F95</f>
        <v>22</v>
      </c>
      <c r="N96">
        <f t="shared" si="31"/>
        <v>59</v>
      </c>
      <c r="P96">
        <f t="shared" ref="P96:P104" si="108">AVERAGE(I90:I96)</f>
        <v>134.85714285714286</v>
      </c>
      <c r="Q96">
        <f t="shared" ref="Q96:Q104" si="109">AVERAGE(J90:J96)</f>
        <v>102.85714285714286</v>
      </c>
      <c r="R96">
        <f t="shared" ref="R96:R104" si="110">AVERAGE(K90:K96)</f>
        <v>37.714285714285715</v>
      </c>
      <c r="S96">
        <f t="shared" ref="S96:S104" si="111">AVERAGE(L90:L96)</f>
        <v>13.428571428571429</v>
      </c>
      <c r="T96">
        <f t="shared" ref="T96:T104" si="112">AVERAGE(M90:M96)</f>
        <v>16.285714285714285</v>
      </c>
      <c r="U96">
        <f t="shared" si="85"/>
        <v>44.571428571428569</v>
      </c>
      <c r="W96">
        <f t="shared" ref="W96:W104" si="113">P96*100000/655057</f>
        <v>20.587085224208405</v>
      </c>
      <c r="X96">
        <f t="shared" ref="X96:X104" si="114">Q96*100000/401190</f>
        <v>25.638012626721217</v>
      </c>
      <c r="Y96">
        <f t="shared" ref="Y96:Y104" si="115">R96*100000/110198</f>
        <v>34.22411088611927</v>
      </c>
      <c r="Z96">
        <f t="shared" si="45"/>
        <v>36.182931664299382</v>
      </c>
      <c r="AA96">
        <f t="shared" ref="AA96:AA104" si="116">T96*100000/50299</f>
        <v>32.377809271982116</v>
      </c>
      <c r="AB96">
        <f t="shared" si="46"/>
        <v>47.389189796742905</v>
      </c>
    </row>
    <row r="97" spans="1:28" x14ac:dyDescent="0.3">
      <c r="A97" s="1">
        <v>44114</v>
      </c>
      <c r="B97">
        <v>16178</v>
      </c>
      <c r="C97">
        <v>12669</v>
      </c>
      <c r="D97">
        <v>3574</v>
      </c>
      <c r="E97">
        <v>918</v>
      </c>
      <c r="F97">
        <v>2119</v>
      </c>
      <c r="G97">
        <v>3175</v>
      </c>
      <c r="I97">
        <f t="shared" si="104"/>
        <v>173</v>
      </c>
      <c r="J97">
        <f t="shared" si="105"/>
        <v>160</v>
      </c>
      <c r="K97">
        <f t="shared" si="106"/>
        <v>52</v>
      </c>
      <c r="L97">
        <f t="shared" si="30"/>
        <v>13</v>
      </c>
      <c r="M97">
        <f t="shared" si="107"/>
        <v>21</v>
      </c>
      <c r="N97">
        <f t="shared" si="31"/>
        <v>49</v>
      </c>
      <c r="P97">
        <f t="shared" si="108"/>
        <v>141</v>
      </c>
      <c r="Q97">
        <f t="shared" si="109"/>
        <v>109.28571428571429</v>
      </c>
      <c r="R97">
        <f t="shared" si="110"/>
        <v>36.285714285714285</v>
      </c>
      <c r="S97">
        <f t="shared" si="111"/>
        <v>13</v>
      </c>
      <c r="T97">
        <f t="shared" si="112"/>
        <v>15.857142857142858</v>
      </c>
      <c r="U97">
        <f t="shared" si="85"/>
        <v>44.142857142857146</v>
      </c>
      <c r="W97">
        <f t="shared" si="113"/>
        <v>21.524844402853493</v>
      </c>
      <c r="X97">
        <f t="shared" si="114"/>
        <v>27.240388415891296</v>
      </c>
      <c r="Y97">
        <f t="shared" si="115"/>
        <v>32.927743049523848</v>
      </c>
      <c r="Z97">
        <f t="shared" si="45"/>
        <v>35.02815724948131</v>
      </c>
      <c r="AA97">
        <f t="shared" si="116"/>
        <v>31.525761659561535</v>
      </c>
      <c r="AB97">
        <f t="shared" si="46"/>
        <v>46.933524510235763</v>
      </c>
    </row>
    <row r="98" spans="1:28" x14ac:dyDescent="0.3">
      <c r="A98" s="1">
        <v>44115</v>
      </c>
      <c r="B98">
        <v>16357</v>
      </c>
      <c r="C98">
        <v>12718</v>
      </c>
      <c r="D98">
        <v>3584</v>
      </c>
      <c r="E98">
        <v>923</v>
      </c>
      <c r="F98">
        <v>2129</v>
      </c>
      <c r="G98">
        <v>3221</v>
      </c>
      <c r="I98">
        <f t="shared" si="104"/>
        <v>179</v>
      </c>
      <c r="J98">
        <f t="shared" si="105"/>
        <v>49</v>
      </c>
      <c r="K98">
        <f t="shared" si="106"/>
        <v>10</v>
      </c>
      <c r="L98">
        <f t="shared" si="30"/>
        <v>5</v>
      </c>
      <c r="M98">
        <f t="shared" si="107"/>
        <v>10</v>
      </c>
      <c r="N98">
        <f t="shared" si="31"/>
        <v>46</v>
      </c>
      <c r="P98">
        <f t="shared" si="108"/>
        <v>152.14285714285714</v>
      </c>
      <c r="Q98">
        <f t="shared" si="109"/>
        <v>110.21428571428571</v>
      </c>
      <c r="R98">
        <f t="shared" si="110"/>
        <v>35.714285714285715</v>
      </c>
      <c r="S98">
        <f t="shared" si="111"/>
        <v>12.857142857142858</v>
      </c>
      <c r="T98">
        <f t="shared" si="112"/>
        <v>16</v>
      </c>
      <c r="U98">
        <f t="shared" si="85"/>
        <v>46.285714285714285</v>
      </c>
      <c r="W98">
        <f t="shared" si="113"/>
        <v>23.225895936209696</v>
      </c>
      <c r="X98">
        <f t="shared" si="114"/>
        <v>27.471842696549192</v>
      </c>
      <c r="Y98">
        <f t="shared" si="115"/>
        <v>32.409195914885672</v>
      </c>
      <c r="Z98">
        <f t="shared" si="45"/>
        <v>34.643232444541958</v>
      </c>
      <c r="AA98">
        <f t="shared" si="116"/>
        <v>31.809777530368397</v>
      </c>
      <c r="AB98">
        <f t="shared" si="46"/>
        <v>49.211850942771477</v>
      </c>
    </row>
    <row r="99" spans="1:28" x14ac:dyDescent="0.3">
      <c r="A99" s="1">
        <v>44116</v>
      </c>
      <c r="B99">
        <v>16484</v>
      </c>
      <c r="C99">
        <v>12795</v>
      </c>
      <c r="D99">
        <v>3600</v>
      </c>
      <c r="E99">
        <v>925</v>
      </c>
      <c r="F99">
        <v>2138</v>
      </c>
      <c r="G99">
        <v>3263</v>
      </c>
      <c r="I99">
        <f t="shared" si="104"/>
        <v>127</v>
      </c>
      <c r="J99">
        <f t="shared" si="105"/>
        <v>77</v>
      </c>
      <c r="K99">
        <f t="shared" si="106"/>
        <v>16</v>
      </c>
      <c r="L99">
        <f t="shared" si="30"/>
        <v>2</v>
      </c>
      <c r="M99">
        <f t="shared" si="107"/>
        <v>9</v>
      </c>
      <c r="N99">
        <f t="shared" si="31"/>
        <v>42</v>
      </c>
      <c r="P99">
        <f t="shared" si="108"/>
        <v>155.85714285714286</v>
      </c>
      <c r="Q99">
        <f t="shared" si="109"/>
        <v>115.14285714285714</v>
      </c>
      <c r="R99">
        <f t="shared" si="110"/>
        <v>36</v>
      </c>
      <c r="S99">
        <f t="shared" si="111"/>
        <v>12.285714285714286</v>
      </c>
      <c r="T99">
        <f t="shared" si="112"/>
        <v>16</v>
      </c>
      <c r="U99">
        <f t="shared" si="85"/>
        <v>47.857142857142854</v>
      </c>
      <c r="W99">
        <f t="shared" si="113"/>
        <v>23.792913113995095</v>
      </c>
      <c r="X99">
        <f t="shared" si="114"/>
        <v>28.700330801579586</v>
      </c>
      <c r="Y99">
        <f t="shared" si="115"/>
        <v>32.668469482204756</v>
      </c>
      <c r="Z99">
        <f t="shared" si="45"/>
        <v>33.103533224784542</v>
      </c>
      <c r="AA99">
        <f t="shared" si="116"/>
        <v>31.809777530368397</v>
      </c>
      <c r="AB99">
        <f t="shared" si="46"/>
        <v>50.882623659964331</v>
      </c>
    </row>
    <row r="100" spans="1:28" x14ac:dyDescent="0.3">
      <c r="A100" s="1">
        <v>44117</v>
      </c>
      <c r="B100">
        <v>16642</v>
      </c>
      <c r="C100">
        <v>12930</v>
      </c>
      <c r="D100">
        <v>3655</v>
      </c>
      <c r="E100">
        <v>940</v>
      </c>
      <c r="F100">
        <v>2148</v>
      </c>
      <c r="G100">
        <v>3315</v>
      </c>
      <c r="I100">
        <f t="shared" si="104"/>
        <v>158</v>
      </c>
      <c r="J100">
        <f t="shared" si="105"/>
        <v>135</v>
      </c>
      <c r="K100">
        <f t="shared" si="106"/>
        <v>55</v>
      </c>
      <c r="L100">
        <f t="shared" si="30"/>
        <v>15</v>
      </c>
      <c r="M100">
        <f t="shared" si="107"/>
        <v>10</v>
      </c>
      <c r="N100">
        <f t="shared" si="31"/>
        <v>52</v>
      </c>
      <c r="P100">
        <f t="shared" si="108"/>
        <v>162.42857142857142</v>
      </c>
      <c r="Q100">
        <f t="shared" si="109"/>
        <v>115.42857142857143</v>
      </c>
      <c r="R100">
        <f t="shared" si="110"/>
        <v>37</v>
      </c>
      <c r="S100">
        <f t="shared" si="111"/>
        <v>11.428571428571429</v>
      </c>
      <c r="T100">
        <f t="shared" si="112"/>
        <v>14.142857142857142</v>
      </c>
      <c r="U100">
        <f t="shared" si="85"/>
        <v>49.285714285714285</v>
      </c>
      <c r="W100">
        <f t="shared" si="113"/>
        <v>24.796097351615419</v>
      </c>
      <c r="X100">
        <f t="shared" si="114"/>
        <v>28.77154750332048</v>
      </c>
      <c r="Y100">
        <f t="shared" si="115"/>
        <v>33.575926967821559</v>
      </c>
      <c r="Z100">
        <f t="shared" si="45"/>
        <v>30.79398439514841</v>
      </c>
      <c r="AA100">
        <f t="shared" si="116"/>
        <v>28.117571209879209</v>
      </c>
      <c r="AB100">
        <f t="shared" si="46"/>
        <v>52.401507948321473</v>
      </c>
    </row>
    <row r="101" spans="1:28" x14ac:dyDescent="0.3">
      <c r="A101" s="1">
        <v>44118</v>
      </c>
      <c r="B101">
        <v>16808</v>
      </c>
      <c r="C101">
        <v>13045</v>
      </c>
      <c r="D101">
        <v>3703</v>
      </c>
      <c r="E101">
        <v>942</v>
      </c>
      <c r="F101">
        <v>2157</v>
      </c>
      <c r="G101">
        <v>3368</v>
      </c>
      <c r="I101">
        <f t="shared" si="104"/>
        <v>166</v>
      </c>
      <c r="J101">
        <f t="shared" si="105"/>
        <v>115</v>
      </c>
      <c r="K101">
        <f t="shared" si="106"/>
        <v>48</v>
      </c>
      <c r="L101">
        <f t="shared" si="30"/>
        <v>2</v>
      </c>
      <c r="M101">
        <f t="shared" si="107"/>
        <v>9</v>
      </c>
      <c r="N101">
        <f t="shared" si="31"/>
        <v>53</v>
      </c>
      <c r="P101">
        <f t="shared" si="108"/>
        <v>161.71428571428572</v>
      </c>
      <c r="Q101">
        <f t="shared" si="109"/>
        <v>119.14285714285714</v>
      </c>
      <c r="R101">
        <f t="shared" si="110"/>
        <v>40.714285714285715</v>
      </c>
      <c r="S101">
        <f t="shared" si="111"/>
        <v>11</v>
      </c>
      <c r="T101">
        <f t="shared" si="112"/>
        <v>14.571428571428571</v>
      </c>
      <c r="U101">
        <f t="shared" si="85"/>
        <v>49.428571428571431</v>
      </c>
      <c r="W101">
        <f t="shared" si="113"/>
        <v>24.687055586656694</v>
      </c>
      <c r="X101">
        <f t="shared" si="114"/>
        <v>29.69736462595208</v>
      </c>
      <c r="Y101">
        <f t="shared" si="115"/>
        <v>36.946483342969664</v>
      </c>
      <c r="Z101">
        <f t="shared" si="45"/>
        <v>29.639209980330342</v>
      </c>
      <c r="AA101">
        <f t="shared" si="116"/>
        <v>28.96961882229979</v>
      </c>
      <c r="AB101">
        <f t="shared" si="46"/>
        <v>52.553396377157192</v>
      </c>
    </row>
    <row r="102" spans="1:28" x14ac:dyDescent="0.3">
      <c r="A102" s="1">
        <v>44119</v>
      </c>
      <c r="B102">
        <v>16953</v>
      </c>
      <c r="C102">
        <v>13167</v>
      </c>
      <c r="D102">
        <v>3744</v>
      </c>
      <c r="E102">
        <v>952</v>
      </c>
      <c r="F102">
        <v>2172</v>
      </c>
      <c r="G102">
        <v>3427</v>
      </c>
      <c r="I102">
        <f t="shared" si="104"/>
        <v>145</v>
      </c>
      <c r="J102">
        <f t="shared" si="105"/>
        <v>122</v>
      </c>
      <c r="K102">
        <f t="shared" si="106"/>
        <v>41</v>
      </c>
      <c r="L102">
        <f t="shared" si="30"/>
        <v>10</v>
      </c>
      <c r="M102">
        <f t="shared" si="107"/>
        <v>15</v>
      </c>
      <c r="N102">
        <f t="shared" si="31"/>
        <v>59</v>
      </c>
      <c r="P102">
        <f t="shared" si="108"/>
        <v>162.14285714285714</v>
      </c>
      <c r="Q102">
        <f t="shared" si="109"/>
        <v>123.85714285714286</v>
      </c>
      <c r="R102">
        <f t="shared" si="110"/>
        <v>41.142857142857146</v>
      </c>
      <c r="S102">
        <f t="shared" si="111"/>
        <v>9.7142857142857135</v>
      </c>
      <c r="T102">
        <f t="shared" si="112"/>
        <v>13.714285714285714</v>
      </c>
      <c r="U102">
        <f t="shared" si="85"/>
        <v>51.428571428571431</v>
      </c>
      <c r="W102">
        <f t="shared" si="113"/>
        <v>24.75248064563193</v>
      </c>
      <c r="X102">
        <f t="shared" si="114"/>
        <v>30.872440204676799</v>
      </c>
      <c r="Y102">
        <f t="shared" si="115"/>
        <v>37.335393693948298</v>
      </c>
      <c r="Z102">
        <f t="shared" si="45"/>
        <v>26.174886735876147</v>
      </c>
      <c r="AA102">
        <f t="shared" si="116"/>
        <v>27.265523597458625</v>
      </c>
      <c r="AB102">
        <f t="shared" si="46"/>
        <v>54.679834380857194</v>
      </c>
    </row>
    <row r="103" spans="1:28" x14ac:dyDescent="0.3">
      <c r="A103" s="1">
        <v>44120</v>
      </c>
      <c r="B103">
        <v>17125</v>
      </c>
      <c r="C103">
        <v>13300</v>
      </c>
      <c r="D103">
        <v>3780</v>
      </c>
      <c r="E103">
        <v>971</v>
      </c>
      <c r="F103">
        <v>2194</v>
      </c>
      <c r="G103">
        <v>3508</v>
      </c>
      <c r="I103">
        <f t="shared" si="104"/>
        <v>172</v>
      </c>
      <c r="J103">
        <f t="shared" si="105"/>
        <v>133</v>
      </c>
      <c r="K103">
        <f t="shared" si="106"/>
        <v>36</v>
      </c>
      <c r="L103">
        <f t="shared" si="30"/>
        <v>19</v>
      </c>
      <c r="M103">
        <f t="shared" si="107"/>
        <v>22</v>
      </c>
      <c r="N103">
        <f t="shared" si="31"/>
        <v>81</v>
      </c>
      <c r="P103">
        <f t="shared" si="108"/>
        <v>160</v>
      </c>
      <c r="Q103">
        <f t="shared" si="109"/>
        <v>113</v>
      </c>
      <c r="R103">
        <f t="shared" si="110"/>
        <v>36.857142857142854</v>
      </c>
      <c r="S103">
        <f t="shared" si="111"/>
        <v>9.4285714285714288</v>
      </c>
      <c r="T103">
        <f t="shared" si="112"/>
        <v>13.714285714285714</v>
      </c>
      <c r="U103">
        <f t="shared" si="85"/>
        <v>54.571428571428569</v>
      </c>
      <c r="W103">
        <f t="shared" si="113"/>
        <v>24.425355350755737</v>
      </c>
      <c r="X103">
        <f t="shared" si="114"/>
        <v>28.166205538522895</v>
      </c>
      <c r="Y103">
        <f t="shared" si="115"/>
        <v>33.446290184162009</v>
      </c>
      <c r="Z103">
        <f t="shared" si="45"/>
        <v>25.405037125997435</v>
      </c>
      <c r="AA103">
        <f t="shared" si="116"/>
        <v>27.265523597458625</v>
      </c>
      <c r="AB103">
        <f t="shared" si="46"/>
        <v>58.021379815242916</v>
      </c>
    </row>
    <row r="104" spans="1:28" x14ac:dyDescent="0.3">
      <c r="A104" s="1">
        <v>44121</v>
      </c>
      <c r="B104">
        <v>17264</v>
      </c>
      <c r="C104">
        <v>13395</v>
      </c>
      <c r="D104">
        <v>3820</v>
      </c>
      <c r="E104">
        <v>981</v>
      </c>
      <c r="F104">
        <v>2211</v>
      </c>
      <c r="G104">
        <v>3558</v>
      </c>
      <c r="I104">
        <f t="shared" si="104"/>
        <v>139</v>
      </c>
      <c r="J104">
        <f t="shared" si="105"/>
        <v>95</v>
      </c>
      <c r="K104">
        <f t="shared" si="106"/>
        <v>40</v>
      </c>
      <c r="L104">
        <f t="shared" si="30"/>
        <v>10</v>
      </c>
      <c r="M104">
        <f t="shared" si="107"/>
        <v>17</v>
      </c>
      <c r="N104">
        <f t="shared" si="31"/>
        <v>50</v>
      </c>
      <c r="P104">
        <f t="shared" si="108"/>
        <v>155.14285714285714</v>
      </c>
      <c r="Q104">
        <f t="shared" si="109"/>
        <v>103.71428571428571</v>
      </c>
      <c r="R104">
        <f t="shared" si="110"/>
        <v>35.142857142857146</v>
      </c>
      <c r="S104">
        <f t="shared" si="111"/>
        <v>9</v>
      </c>
      <c r="T104">
        <f t="shared" si="112"/>
        <v>13.142857142857142</v>
      </c>
      <c r="U104">
        <f t="shared" si="85"/>
        <v>54.714285714285715</v>
      </c>
      <c r="W104">
        <f t="shared" si="113"/>
        <v>23.683871349036366</v>
      </c>
      <c r="X104">
        <f t="shared" si="114"/>
        <v>25.851662731943893</v>
      </c>
      <c r="Y104">
        <f t="shared" si="115"/>
        <v>31.890648780247506</v>
      </c>
      <c r="Z104">
        <f t="shared" si="45"/>
        <v>24.250262711179371</v>
      </c>
      <c r="AA104">
        <f t="shared" si="116"/>
        <v>26.129460114231183</v>
      </c>
      <c r="AB104">
        <f t="shared" si="46"/>
        <v>58.173268244078635</v>
      </c>
    </row>
    <row r="105" spans="1:28" x14ac:dyDescent="0.3">
      <c r="A105" s="1">
        <v>44122</v>
      </c>
      <c r="B105">
        <v>17374</v>
      </c>
      <c r="C105">
        <v>13452</v>
      </c>
      <c r="D105">
        <v>3829</v>
      </c>
      <c r="E105">
        <v>988</v>
      </c>
      <c r="F105">
        <v>2212</v>
      </c>
      <c r="G105">
        <v>3593</v>
      </c>
      <c r="I105">
        <f t="shared" ref="I105:I129" si="117">B105-B104</f>
        <v>110</v>
      </c>
      <c r="J105">
        <f t="shared" ref="J105:J129" si="118">C105-C104</f>
        <v>57</v>
      </c>
      <c r="K105">
        <f t="shared" ref="K105:K129" si="119">D105-D104</f>
        <v>9</v>
      </c>
      <c r="L105">
        <f t="shared" si="30"/>
        <v>7</v>
      </c>
      <c r="M105">
        <f t="shared" ref="M105:M129" si="120">F105-F104</f>
        <v>1</v>
      </c>
      <c r="N105">
        <f t="shared" si="31"/>
        <v>35</v>
      </c>
      <c r="P105">
        <f t="shared" ref="P105:P129" si="121">AVERAGE(I99:I105)</f>
        <v>145.28571428571428</v>
      </c>
      <c r="Q105">
        <f t="shared" ref="Q105:Q129" si="122">AVERAGE(J99:J105)</f>
        <v>104.85714285714286</v>
      </c>
      <c r="R105">
        <f t="shared" ref="R105:R129" si="123">AVERAGE(K99:K105)</f>
        <v>35</v>
      </c>
      <c r="S105">
        <f t="shared" ref="S105:S129" si="124">AVERAGE(L99:L105)</f>
        <v>9.2857142857142865</v>
      </c>
      <c r="T105">
        <f t="shared" ref="T105:U129" si="125">AVERAGE(M99:M105)</f>
        <v>11.857142857142858</v>
      </c>
      <c r="U105">
        <f t="shared" si="125"/>
        <v>53.142857142857146</v>
      </c>
      <c r="W105">
        <f t="shared" ref="W105:W129" si="126">P105*100000/655057</f>
        <v>22.179094992605876</v>
      </c>
      <c r="X105">
        <f t="shared" ref="X105:X129" si="127">Q105*100000/401190</f>
        <v>26.136529538907464</v>
      </c>
      <c r="Y105">
        <f t="shared" ref="Y105:Y129" si="128">R105*100000/110198</f>
        <v>31.76101199658796</v>
      </c>
      <c r="Z105">
        <f t="shared" si="45"/>
        <v>25.020112321058082</v>
      </c>
      <c r="AA105">
        <f t="shared" ref="AA105:AA129" si="129">T105*100000/50299</f>
        <v>23.573317276969437</v>
      </c>
      <c r="AB105">
        <f t="shared" si="46"/>
        <v>56.502495526885774</v>
      </c>
    </row>
    <row r="106" spans="1:28" x14ac:dyDescent="0.3">
      <c r="A106" s="1">
        <v>44123</v>
      </c>
      <c r="B106">
        <v>17469</v>
      </c>
      <c r="C106">
        <v>13526</v>
      </c>
      <c r="D106">
        <v>3852</v>
      </c>
      <c r="E106">
        <v>992</v>
      </c>
      <c r="F106">
        <v>2218</v>
      </c>
      <c r="G106">
        <v>3646</v>
      </c>
      <c r="I106">
        <f t="shared" si="117"/>
        <v>95</v>
      </c>
      <c r="J106">
        <f t="shared" si="118"/>
        <v>74</v>
      </c>
      <c r="K106">
        <f t="shared" si="119"/>
        <v>23</v>
      </c>
      <c r="L106">
        <f t="shared" si="30"/>
        <v>4</v>
      </c>
      <c r="M106">
        <f t="shared" si="120"/>
        <v>6</v>
      </c>
      <c r="N106">
        <f t="shared" si="31"/>
        <v>53</v>
      </c>
      <c r="P106">
        <f t="shared" si="121"/>
        <v>140.71428571428572</v>
      </c>
      <c r="Q106">
        <f t="shared" si="122"/>
        <v>104.42857142857143</v>
      </c>
      <c r="R106">
        <f t="shared" si="123"/>
        <v>36</v>
      </c>
      <c r="S106">
        <f t="shared" si="124"/>
        <v>9.5714285714285712</v>
      </c>
      <c r="T106">
        <f t="shared" si="125"/>
        <v>11.428571428571429</v>
      </c>
      <c r="U106">
        <f t="shared" si="125"/>
        <v>54.714285714285715</v>
      </c>
      <c r="W106">
        <f t="shared" si="126"/>
        <v>21.48122769687</v>
      </c>
      <c r="X106">
        <f t="shared" si="127"/>
        <v>26.029704486296129</v>
      </c>
      <c r="Y106">
        <f t="shared" si="128"/>
        <v>32.668469482204756</v>
      </c>
      <c r="Z106">
        <f t="shared" si="45"/>
        <v>25.789961930936791</v>
      </c>
      <c r="AA106">
        <f t="shared" si="129"/>
        <v>22.721269664548856</v>
      </c>
      <c r="AB106">
        <f t="shared" si="46"/>
        <v>58.173268244078635</v>
      </c>
    </row>
    <row r="107" spans="1:28" x14ac:dyDescent="0.3">
      <c r="A107" s="1">
        <v>44124</v>
      </c>
      <c r="B107">
        <v>17619</v>
      </c>
      <c r="C107">
        <v>13669</v>
      </c>
      <c r="D107">
        <v>3892</v>
      </c>
      <c r="E107">
        <v>1007</v>
      </c>
      <c r="F107">
        <v>2222</v>
      </c>
      <c r="G107">
        <v>3701</v>
      </c>
      <c r="I107">
        <f t="shared" si="117"/>
        <v>150</v>
      </c>
      <c r="J107">
        <f t="shared" si="118"/>
        <v>143</v>
      </c>
      <c r="K107">
        <f t="shared" si="119"/>
        <v>40</v>
      </c>
      <c r="L107">
        <f t="shared" si="30"/>
        <v>15</v>
      </c>
      <c r="M107">
        <f t="shared" si="120"/>
        <v>4</v>
      </c>
      <c r="N107">
        <f t="shared" si="31"/>
        <v>55</v>
      </c>
      <c r="P107">
        <f t="shared" si="121"/>
        <v>139.57142857142858</v>
      </c>
      <c r="Q107">
        <f t="shared" si="122"/>
        <v>105.57142857142857</v>
      </c>
      <c r="R107">
        <f t="shared" si="123"/>
        <v>33.857142857142854</v>
      </c>
      <c r="S107">
        <f t="shared" si="124"/>
        <v>9.5714285714285712</v>
      </c>
      <c r="T107">
        <f t="shared" si="125"/>
        <v>10.571428571428571</v>
      </c>
      <c r="U107">
        <f t="shared" si="125"/>
        <v>55.142857142857146</v>
      </c>
      <c r="W107">
        <f t="shared" si="126"/>
        <v>21.306760872936032</v>
      </c>
      <c r="X107">
        <f t="shared" si="127"/>
        <v>26.314571293259693</v>
      </c>
      <c r="Y107">
        <f t="shared" si="128"/>
        <v>30.723917727311616</v>
      </c>
      <c r="Z107">
        <f t="shared" si="45"/>
        <v>25.789961930936791</v>
      </c>
      <c r="AA107">
        <f t="shared" si="129"/>
        <v>21.017174439707688</v>
      </c>
      <c r="AB107">
        <f t="shared" si="46"/>
        <v>58.628933530585776</v>
      </c>
    </row>
    <row r="108" spans="1:28" x14ac:dyDescent="0.3">
      <c r="A108" s="1">
        <v>44125</v>
      </c>
      <c r="B108">
        <v>17778</v>
      </c>
      <c r="C108">
        <v>13763</v>
      </c>
      <c r="D108">
        <v>3935</v>
      </c>
      <c r="E108">
        <v>1014</v>
      </c>
      <c r="F108">
        <v>2235</v>
      </c>
      <c r="G108">
        <v>3749</v>
      </c>
      <c r="I108">
        <f t="shared" si="117"/>
        <v>159</v>
      </c>
      <c r="J108">
        <f t="shared" si="118"/>
        <v>94</v>
      </c>
      <c r="K108">
        <f t="shared" si="119"/>
        <v>43</v>
      </c>
      <c r="L108">
        <f t="shared" si="30"/>
        <v>7</v>
      </c>
      <c r="M108">
        <f t="shared" si="120"/>
        <v>13</v>
      </c>
      <c r="N108">
        <f t="shared" si="31"/>
        <v>48</v>
      </c>
      <c r="P108">
        <f t="shared" si="121"/>
        <v>138.57142857142858</v>
      </c>
      <c r="Q108">
        <f t="shared" si="122"/>
        <v>102.57142857142857</v>
      </c>
      <c r="R108">
        <f t="shared" si="123"/>
        <v>33.142857142857146</v>
      </c>
      <c r="S108">
        <f t="shared" si="124"/>
        <v>10.285714285714286</v>
      </c>
      <c r="T108">
        <f t="shared" si="125"/>
        <v>11.142857142857142</v>
      </c>
      <c r="U108">
        <f t="shared" si="125"/>
        <v>54.428571428571431</v>
      </c>
      <c r="W108">
        <f t="shared" si="126"/>
        <v>21.154102401993807</v>
      </c>
      <c r="X108">
        <f t="shared" si="127"/>
        <v>25.566795924980326</v>
      </c>
      <c r="Y108">
        <f t="shared" si="128"/>
        <v>30.075733809013908</v>
      </c>
      <c r="Z108">
        <f t="shared" si="45"/>
        <v>27.71458595563357</v>
      </c>
      <c r="AA108">
        <f t="shared" si="129"/>
        <v>22.153237922935133</v>
      </c>
      <c r="AB108">
        <f t="shared" si="46"/>
        <v>57.869491386407198</v>
      </c>
    </row>
    <row r="109" spans="1:28" x14ac:dyDescent="0.3">
      <c r="A109" s="1">
        <v>44126</v>
      </c>
      <c r="B109">
        <v>17940</v>
      </c>
      <c r="C109">
        <v>13906</v>
      </c>
      <c r="D109">
        <v>3979</v>
      </c>
      <c r="E109">
        <v>1036</v>
      </c>
      <c r="F109">
        <v>2257</v>
      </c>
      <c r="G109">
        <v>3826</v>
      </c>
      <c r="I109">
        <f t="shared" si="117"/>
        <v>162</v>
      </c>
      <c r="J109">
        <f t="shared" si="118"/>
        <v>143</v>
      </c>
      <c r="K109">
        <f t="shared" si="119"/>
        <v>44</v>
      </c>
      <c r="L109">
        <f t="shared" si="30"/>
        <v>22</v>
      </c>
      <c r="M109">
        <f t="shared" si="120"/>
        <v>22</v>
      </c>
      <c r="N109">
        <f t="shared" si="31"/>
        <v>77</v>
      </c>
      <c r="P109">
        <f t="shared" si="121"/>
        <v>141</v>
      </c>
      <c r="Q109">
        <f t="shared" si="122"/>
        <v>105.57142857142857</v>
      </c>
      <c r="R109">
        <f t="shared" si="123"/>
        <v>33.571428571428569</v>
      </c>
      <c r="S109">
        <f t="shared" si="124"/>
        <v>12</v>
      </c>
      <c r="T109">
        <f t="shared" si="125"/>
        <v>12.142857142857142</v>
      </c>
      <c r="U109">
        <f t="shared" si="125"/>
        <v>57</v>
      </c>
      <c r="W109">
        <f t="shared" si="126"/>
        <v>21.524844402853493</v>
      </c>
      <c r="X109">
        <f t="shared" si="127"/>
        <v>26.314571293259693</v>
      </c>
      <c r="Y109">
        <f t="shared" si="128"/>
        <v>30.464644159992531</v>
      </c>
      <c r="Z109">
        <f t="shared" si="45"/>
        <v>32.33368361490583</v>
      </c>
      <c r="AA109">
        <f t="shared" si="129"/>
        <v>24.14134901858316</v>
      </c>
      <c r="AB109">
        <f t="shared" si="46"/>
        <v>60.60348310545006</v>
      </c>
    </row>
    <row r="110" spans="1:28" x14ac:dyDescent="0.3">
      <c r="A110" s="1">
        <v>44127</v>
      </c>
      <c r="B110">
        <v>18091</v>
      </c>
      <c r="C110">
        <v>14015</v>
      </c>
      <c r="D110">
        <v>4030</v>
      </c>
      <c r="E110">
        <v>1050</v>
      </c>
      <c r="F110">
        <v>2261</v>
      </c>
      <c r="G110">
        <v>3852</v>
      </c>
      <c r="I110">
        <f t="shared" si="117"/>
        <v>151</v>
      </c>
      <c r="J110">
        <f t="shared" si="118"/>
        <v>109</v>
      </c>
      <c r="K110">
        <f t="shared" si="119"/>
        <v>51</v>
      </c>
      <c r="L110">
        <f t="shared" si="30"/>
        <v>14</v>
      </c>
      <c r="M110">
        <f t="shared" si="120"/>
        <v>4</v>
      </c>
      <c r="N110">
        <f t="shared" si="31"/>
        <v>26</v>
      </c>
      <c r="P110">
        <f t="shared" si="121"/>
        <v>138</v>
      </c>
      <c r="Q110">
        <f t="shared" si="122"/>
        <v>102.14285714285714</v>
      </c>
      <c r="R110">
        <f t="shared" si="123"/>
        <v>35.714285714285715</v>
      </c>
      <c r="S110">
        <f t="shared" si="124"/>
        <v>11.285714285714286</v>
      </c>
      <c r="T110">
        <f t="shared" si="125"/>
        <v>9.5714285714285712</v>
      </c>
      <c r="U110">
        <f t="shared" si="125"/>
        <v>49.142857142857146</v>
      </c>
      <c r="W110">
        <f t="shared" si="126"/>
        <v>21.066868990026823</v>
      </c>
      <c r="X110">
        <f t="shared" si="127"/>
        <v>25.459970872368988</v>
      </c>
      <c r="Y110">
        <f t="shared" si="128"/>
        <v>32.409195914885672</v>
      </c>
      <c r="Z110">
        <f t="shared" si="45"/>
        <v>30.409059590209054</v>
      </c>
      <c r="AA110">
        <f t="shared" si="129"/>
        <v>19.029063344059665</v>
      </c>
      <c r="AB110">
        <f t="shared" si="46"/>
        <v>52.249619519485769</v>
      </c>
    </row>
    <row r="111" spans="1:28" x14ac:dyDescent="0.3">
      <c r="A111" s="2">
        <v>44128</v>
      </c>
      <c r="B111" s="3">
        <f>AVERAGE(B110,B112)</f>
        <v>18350</v>
      </c>
      <c r="C111" s="3">
        <f t="shared" ref="C111:G111" si="130">AVERAGE(C110,C112)</f>
        <v>14124</v>
      </c>
      <c r="D111" s="3">
        <f t="shared" si="130"/>
        <v>4069.5</v>
      </c>
      <c r="E111" s="3">
        <f t="shared" si="130"/>
        <v>1062</v>
      </c>
      <c r="F111" s="3">
        <f t="shared" si="130"/>
        <v>2265.5</v>
      </c>
      <c r="G111" s="3">
        <f t="shared" si="130"/>
        <v>3936</v>
      </c>
      <c r="H111" s="3"/>
      <c r="I111">
        <f t="shared" si="117"/>
        <v>259</v>
      </c>
      <c r="J111">
        <f t="shared" si="118"/>
        <v>109</v>
      </c>
      <c r="K111">
        <f t="shared" si="119"/>
        <v>39.5</v>
      </c>
      <c r="L111">
        <f t="shared" si="30"/>
        <v>12</v>
      </c>
      <c r="M111">
        <f t="shared" si="120"/>
        <v>4.5</v>
      </c>
      <c r="N111">
        <f t="shared" si="31"/>
        <v>84</v>
      </c>
      <c r="P111">
        <f t="shared" si="121"/>
        <v>155.14285714285714</v>
      </c>
      <c r="Q111">
        <f t="shared" si="122"/>
        <v>104.14285714285714</v>
      </c>
      <c r="R111">
        <f t="shared" si="123"/>
        <v>35.642857142857146</v>
      </c>
      <c r="S111">
        <f t="shared" si="124"/>
        <v>11.571428571428571</v>
      </c>
      <c r="T111">
        <f t="shared" si="125"/>
        <v>7.7857142857142856</v>
      </c>
      <c r="U111">
        <f t="shared" si="125"/>
        <v>54</v>
      </c>
      <c r="W111">
        <f t="shared" si="126"/>
        <v>23.683871349036366</v>
      </c>
      <c r="X111">
        <f t="shared" si="127"/>
        <v>25.958487784555235</v>
      </c>
      <c r="Y111">
        <f t="shared" si="128"/>
        <v>32.344377523055904</v>
      </c>
      <c r="Z111">
        <f t="shared" si="45"/>
        <v>31.178909200087759</v>
      </c>
      <c r="AA111">
        <f t="shared" si="129"/>
        <v>15.478864958973906</v>
      </c>
      <c r="AB111">
        <f t="shared" si="46"/>
        <v>57.413826099900056</v>
      </c>
    </row>
    <row r="112" spans="1:28" x14ac:dyDescent="0.3">
      <c r="A112" s="1">
        <v>44129</v>
      </c>
      <c r="B112">
        <v>18609</v>
      </c>
      <c r="C112">
        <v>14233</v>
      </c>
      <c r="D112">
        <v>4109</v>
      </c>
      <c r="E112">
        <v>1074</v>
      </c>
      <c r="F112">
        <v>2270</v>
      </c>
      <c r="G112">
        <v>4020</v>
      </c>
      <c r="I112">
        <f t="shared" si="117"/>
        <v>259</v>
      </c>
      <c r="J112">
        <f t="shared" si="118"/>
        <v>109</v>
      </c>
      <c r="K112">
        <f t="shared" si="119"/>
        <v>39.5</v>
      </c>
      <c r="L112">
        <f t="shared" si="30"/>
        <v>12</v>
      </c>
      <c r="M112">
        <f t="shared" si="120"/>
        <v>4.5</v>
      </c>
      <c r="N112">
        <f t="shared" si="31"/>
        <v>84</v>
      </c>
      <c r="P112">
        <f t="shared" si="121"/>
        <v>176.42857142857142</v>
      </c>
      <c r="Q112">
        <f t="shared" si="122"/>
        <v>111.57142857142857</v>
      </c>
      <c r="R112">
        <f t="shared" si="123"/>
        <v>40</v>
      </c>
      <c r="S112">
        <f t="shared" si="124"/>
        <v>12.285714285714286</v>
      </c>
      <c r="T112">
        <f t="shared" si="125"/>
        <v>8.2857142857142865</v>
      </c>
      <c r="U112">
        <f t="shared" si="125"/>
        <v>61</v>
      </c>
      <c r="W112">
        <f t="shared" si="126"/>
        <v>26.933315944806548</v>
      </c>
      <c r="X112">
        <f t="shared" si="127"/>
        <v>27.81012202981843</v>
      </c>
      <c r="Y112">
        <f t="shared" si="128"/>
        <v>36.298299424671953</v>
      </c>
      <c r="Z112">
        <f t="shared" si="45"/>
        <v>33.103533224784542</v>
      </c>
      <c r="AA112">
        <f t="shared" si="129"/>
        <v>16.472920506797919</v>
      </c>
      <c r="AB112">
        <f t="shared" si="46"/>
        <v>64.856359112850072</v>
      </c>
    </row>
    <row r="113" spans="1:28" x14ac:dyDescent="0.3">
      <c r="A113" s="1">
        <v>44130</v>
      </c>
      <c r="B113">
        <v>18715</v>
      </c>
      <c r="C113">
        <v>14288</v>
      </c>
      <c r="D113">
        <v>4126</v>
      </c>
      <c r="E113">
        <v>1074</v>
      </c>
      <c r="F113">
        <v>2279</v>
      </c>
      <c r="G113">
        <v>4062</v>
      </c>
      <c r="I113">
        <f t="shared" si="117"/>
        <v>106</v>
      </c>
      <c r="J113">
        <f t="shared" si="118"/>
        <v>55</v>
      </c>
      <c r="K113">
        <f t="shared" si="119"/>
        <v>17</v>
      </c>
      <c r="L113">
        <f t="shared" si="30"/>
        <v>0</v>
      </c>
      <c r="M113">
        <f t="shared" si="120"/>
        <v>9</v>
      </c>
      <c r="N113">
        <f t="shared" si="31"/>
        <v>42</v>
      </c>
      <c r="P113">
        <f t="shared" si="121"/>
        <v>178</v>
      </c>
      <c r="Q113">
        <f t="shared" si="122"/>
        <v>108.85714285714286</v>
      </c>
      <c r="R113">
        <f t="shared" si="123"/>
        <v>39.142857142857146</v>
      </c>
      <c r="S113">
        <f t="shared" si="124"/>
        <v>11.714285714285714</v>
      </c>
      <c r="T113">
        <f t="shared" si="125"/>
        <v>8.7142857142857135</v>
      </c>
      <c r="U113">
        <f t="shared" si="125"/>
        <v>59.428571428571431</v>
      </c>
      <c r="W113">
        <f t="shared" si="126"/>
        <v>27.173207827715757</v>
      </c>
      <c r="X113">
        <f t="shared" si="127"/>
        <v>27.133563363279954</v>
      </c>
      <c r="Y113">
        <f t="shared" si="128"/>
        <v>35.520478722714699</v>
      </c>
      <c r="Z113">
        <f t="shared" si="45"/>
        <v>31.563834005027115</v>
      </c>
      <c r="AA113">
        <f t="shared" si="129"/>
        <v>17.3249681192185</v>
      </c>
      <c r="AB113">
        <f t="shared" si="46"/>
        <v>63.185586395657204</v>
      </c>
    </row>
    <row r="114" spans="1:28" x14ac:dyDescent="0.3">
      <c r="A114" s="1">
        <v>44131</v>
      </c>
      <c r="B114">
        <v>18837</v>
      </c>
      <c r="C114">
        <v>14369</v>
      </c>
      <c r="D114">
        <v>4161</v>
      </c>
      <c r="E114">
        <v>1093</v>
      </c>
      <c r="F114">
        <v>2287</v>
      </c>
      <c r="G114">
        <v>4099</v>
      </c>
      <c r="I114">
        <f t="shared" si="117"/>
        <v>122</v>
      </c>
      <c r="J114">
        <f t="shared" si="118"/>
        <v>81</v>
      </c>
      <c r="K114">
        <f t="shared" si="119"/>
        <v>35</v>
      </c>
      <c r="L114">
        <f t="shared" si="30"/>
        <v>19</v>
      </c>
      <c r="M114">
        <f t="shared" si="120"/>
        <v>8</v>
      </c>
      <c r="N114">
        <f t="shared" si="31"/>
        <v>37</v>
      </c>
      <c r="P114">
        <f t="shared" si="121"/>
        <v>174</v>
      </c>
      <c r="Q114">
        <f t="shared" si="122"/>
        <v>100</v>
      </c>
      <c r="R114">
        <f t="shared" si="123"/>
        <v>38.428571428571431</v>
      </c>
      <c r="S114">
        <f t="shared" si="124"/>
        <v>12.285714285714286</v>
      </c>
      <c r="T114">
        <f t="shared" si="125"/>
        <v>9.2857142857142865</v>
      </c>
      <c r="U114">
        <f t="shared" si="125"/>
        <v>56.857142857142854</v>
      </c>
      <c r="W114">
        <f t="shared" si="126"/>
        <v>26.562573943946862</v>
      </c>
      <c r="X114">
        <f t="shared" si="127"/>
        <v>24.925845609312297</v>
      </c>
      <c r="Y114">
        <f t="shared" si="128"/>
        <v>34.872294804416988</v>
      </c>
      <c r="Z114">
        <f t="shared" si="45"/>
        <v>33.103533224784542</v>
      </c>
      <c r="AA114">
        <f t="shared" si="129"/>
        <v>18.461031602445946</v>
      </c>
      <c r="AB114">
        <f t="shared" si="46"/>
        <v>60.451594676614341</v>
      </c>
    </row>
    <row r="115" spans="1:28" x14ac:dyDescent="0.3">
      <c r="A115" s="1">
        <v>44132</v>
      </c>
      <c r="B115">
        <v>18911</v>
      </c>
      <c r="C115">
        <v>14434</v>
      </c>
      <c r="D115">
        <v>4182</v>
      </c>
      <c r="E115">
        <v>1100</v>
      </c>
      <c r="F115">
        <v>2288</v>
      </c>
      <c r="G115">
        <v>4125</v>
      </c>
      <c r="I115">
        <f t="shared" si="117"/>
        <v>74</v>
      </c>
      <c r="J115">
        <f t="shared" si="118"/>
        <v>65</v>
      </c>
      <c r="K115">
        <f t="shared" si="119"/>
        <v>21</v>
      </c>
      <c r="L115">
        <f t="shared" si="30"/>
        <v>7</v>
      </c>
      <c r="M115">
        <f t="shared" si="120"/>
        <v>1</v>
      </c>
      <c r="N115">
        <f t="shared" si="31"/>
        <v>26</v>
      </c>
      <c r="P115">
        <f t="shared" si="121"/>
        <v>161.85714285714286</v>
      </c>
      <c r="Q115">
        <f t="shared" si="122"/>
        <v>95.857142857142861</v>
      </c>
      <c r="R115">
        <f t="shared" si="123"/>
        <v>35.285714285714285</v>
      </c>
      <c r="S115">
        <f t="shared" si="124"/>
        <v>12.285714285714286</v>
      </c>
      <c r="T115">
        <f t="shared" si="125"/>
        <v>7.5714285714285712</v>
      </c>
      <c r="U115">
        <f t="shared" si="125"/>
        <v>53.714285714285715</v>
      </c>
      <c r="W115">
        <f t="shared" si="126"/>
        <v>24.708863939648435</v>
      </c>
      <c r="X115">
        <f t="shared" si="127"/>
        <v>23.893203434069356</v>
      </c>
      <c r="Y115">
        <f t="shared" si="128"/>
        <v>32.020285563907045</v>
      </c>
      <c r="Z115">
        <f t="shared" si="45"/>
        <v>33.103533224784542</v>
      </c>
      <c r="AA115">
        <f t="shared" si="129"/>
        <v>15.052841152763616</v>
      </c>
      <c r="AB115">
        <f t="shared" si="46"/>
        <v>57.110049242228634</v>
      </c>
    </row>
    <row r="116" spans="1:28" x14ac:dyDescent="0.3">
      <c r="A116" s="1">
        <v>44133</v>
      </c>
      <c r="B116">
        <v>19078</v>
      </c>
      <c r="C116">
        <v>14531</v>
      </c>
      <c r="D116">
        <v>4234</v>
      </c>
      <c r="E116">
        <v>1112</v>
      </c>
      <c r="F116">
        <v>2292</v>
      </c>
      <c r="G116">
        <v>4189</v>
      </c>
      <c r="I116">
        <f t="shared" si="117"/>
        <v>167</v>
      </c>
      <c r="J116">
        <f t="shared" si="118"/>
        <v>97</v>
      </c>
      <c r="K116">
        <f t="shared" si="119"/>
        <v>52</v>
      </c>
      <c r="L116">
        <f t="shared" si="30"/>
        <v>12</v>
      </c>
      <c r="M116">
        <f t="shared" si="120"/>
        <v>4</v>
      </c>
      <c r="N116">
        <f t="shared" si="31"/>
        <v>64</v>
      </c>
      <c r="P116">
        <f t="shared" si="121"/>
        <v>162.57142857142858</v>
      </c>
      <c r="Q116">
        <f t="shared" si="122"/>
        <v>89.285714285714292</v>
      </c>
      <c r="R116">
        <f t="shared" si="123"/>
        <v>36.428571428571431</v>
      </c>
      <c r="S116">
        <f t="shared" si="124"/>
        <v>10.857142857142858</v>
      </c>
      <c r="T116">
        <f t="shared" si="125"/>
        <v>5</v>
      </c>
      <c r="U116">
        <f t="shared" si="125"/>
        <v>51.857142857142854</v>
      </c>
      <c r="W116">
        <f t="shared" si="126"/>
        <v>24.81790570460717</v>
      </c>
      <c r="X116">
        <f t="shared" si="127"/>
        <v>22.255219294028837</v>
      </c>
      <c r="Y116">
        <f t="shared" si="128"/>
        <v>33.05737983318339</v>
      </c>
      <c r="Z116">
        <f t="shared" si="45"/>
        <v>29.254285175390986</v>
      </c>
      <c r="AA116">
        <f t="shared" si="129"/>
        <v>9.9405554782401246</v>
      </c>
      <c r="AB116">
        <f t="shared" si="46"/>
        <v>55.135499667364336</v>
      </c>
    </row>
    <row r="117" spans="1:28" x14ac:dyDescent="0.3">
      <c r="A117" s="1">
        <v>44134</v>
      </c>
      <c r="B117">
        <v>19235</v>
      </c>
      <c r="C117">
        <v>14650</v>
      </c>
      <c r="D117">
        <v>4283</v>
      </c>
      <c r="E117">
        <v>1124</v>
      </c>
      <c r="F117">
        <v>2308</v>
      </c>
      <c r="G117">
        <v>4247</v>
      </c>
      <c r="I117">
        <f t="shared" si="117"/>
        <v>157</v>
      </c>
      <c r="J117">
        <f t="shared" si="118"/>
        <v>119</v>
      </c>
      <c r="K117">
        <f t="shared" si="119"/>
        <v>49</v>
      </c>
      <c r="L117">
        <f t="shared" si="30"/>
        <v>12</v>
      </c>
      <c r="M117">
        <f t="shared" si="120"/>
        <v>16</v>
      </c>
      <c r="N117">
        <f t="shared" si="31"/>
        <v>58</v>
      </c>
      <c r="P117">
        <f t="shared" si="121"/>
        <v>163.42857142857142</v>
      </c>
      <c r="Q117">
        <f t="shared" si="122"/>
        <v>90.714285714285708</v>
      </c>
      <c r="R117">
        <f t="shared" si="123"/>
        <v>36.142857142857146</v>
      </c>
      <c r="S117">
        <f t="shared" si="124"/>
        <v>10.571428571428571</v>
      </c>
      <c r="T117">
        <f t="shared" si="125"/>
        <v>6.7142857142857144</v>
      </c>
      <c r="U117">
        <f t="shared" si="125"/>
        <v>56.428571428571431</v>
      </c>
      <c r="W117">
        <f t="shared" si="126"/>
        <v>24.948755822557644</v>
      </c>
      <c r="X117">
        <f t="shared" si="127"/>
        <v>22.611302802733295</v>
      </c>
      <c r="Y117">
        <f t="shared" si="128"/>
        <v>32.798106265864305</v>
      </c>
      <c r="Z117">
        <f t="shared" si="45"/>
        <v>28.484435565512275</v>
      </c>
      <c r="AA117">
        <f t="shared" si="129"/>
        <v>13.348745927922453</v>
      </c>
      <c r="AB117">
        <f t="shared" si="46"/>
        <v>59.9959293901072</v>
      </c>
    </row>
    <row r="118" spans="1:28" x14ac:dyDescent="0.3">
      <c r="A118" s="1">
        <v>44135</v>
      </c>
      <c r="B118">
        <v>19336</v>
      </c>
      <c r="C118">
        <v>14789</v>
      </c>
      <c r="D118">
        <v>4318</v>
      </c>
      <c r="E118">
        <v>1136</v>
      </c>
      <c r="F118">
        <v>2338</v>
      </c>
      <c r="G118">
        <v>4285</v>
      </c>
      <c r="I118">
        <f t="shared" si="117"/>
        <v>101</v>
      </c>
      <c r="J118">
        <f t="shared" si="118"/>
        <v>139</v>
      </c>
      <c r="K118">
        <f t="shared" si="119"/>
        <v>35</v>
      </c>
      <c r="L118">
        <f t="shared" si="30"/>
        <v>12</v>
      </c>
      <c r="M118">
        <f t="shared" si="120"/>
        <v>30</v>
      </c>
      <c r="N118">
        <f t="shared" si="31"/>
        <v>38</v>
      </c>
      <c r="P118">
        <f t="shared" si="121"/>
        <v>140.85714285714286</v>
      </c>
      <c r="Q118">
        <f t="shared" si="122"/>
        <v>95</v>
      </c>
      <c r="R118">
        <f t="shared" si="123"/>
        <v>35.5</v>
      </c>
      <c r="S118">
        <f t="shared" si="124"/>
        <v>10.571428571428571</v>
      </c>
      <c r="T118">
        <f t="shared" si="125"/>
        <v>10.357142857142858</v>
      </c>
      <c r="U118">
        <f t="shared" si="125"/>
        <v>49.857142857142854</v>
      </c>
      <c r="W118">
        <f t="shared" si="126"/>
        <v>21.503036049861745</v>
      </c>
      <c r="X118">
        <f t="shared" si="127"/>
        <v>23.67955332884668</v>
      </c>
      <c r="Y118">
        <f t="shared" si="128"/>
        <v>32.214740739396362</v>
      </c>
      <c r="Z118">
        <f t="shared" si="45"/>
        <v>28.484435565512275</v>
      </c>
      <c r="AA118">
        <f t="shared" si="129"/>
        <v>20.591150633497403</v>
      </c>
      <c r="AB118">
        <f t="shared" si="46"/>
        <v>53.009061663664333</v>
      </c>
    </row>
    <row r="119" spans="1:28" x14ac:dyDescent="0.3">
      <c r="A119" s="1">
        <v>44136</v>
      </c>
      <c r="B119">
        <v>19509</v>
      </c>
      <c r="C119">
        <v>14914</v>
      </c>
      <c r="D119">
        <v>4367</v>
      </c>
      <c r="E119">
        <v>1156</v>
      </c>
      <c r="F119">
        <v>2359</v>
      </c>
      <c r="G119">
        <v>4333</v>
      </c>
      <c r="I119">
        <f t="shared" si="117"/>
        <v>173</v>
      </c>
      <c r="J119">
        <f t="shared" si="118"/>
        <v>125</v>
      </c>
      <c r="K119">
        <f t="shared" si="119"/>
        <v>49</v>
      </c>
      <c r="L119">
        <f t="shared" si="30"/>
        <v>20</v>
      </c>
      <c r="M119">
        <f t="shared" si="120"/>
        <v>21</v>
      </c>
      <c r="N119">
        <f t="shared" si="31"/>
        <v>48</v>
      </c>
      <c r="P119">
        <f t="shared" si="121"/>
        <v>128.57142857142858</v>
      </c>
      <c r="Q119">
        <f t="shared" si="122"/>
        <v>97.285714285714292</v>
      </c>
      <c r="R119">
        <f t="shared" si="123"/>
        <v>36.857142857142854</v>
      </c>
      <c r="S119">
        <f t="shared" si="124"/>
        <v>11.714285714285714</v>
      </c>
      <c r="T119">
        <f t="shared" si="125"/>
        <v>12.714285714285714</v>
      </c>
      <c r="U119">
        <f t="shared" si="125"/>
        <v>44.714285714285715</v>
      </c>
      <c r="W119">
        <f t="shared" si="126"/>
        <v>19.627517692571576</v>
      </c>
      <c r="X119">
        <f t="shared" si="127"/>
        <v>24.249286942773821</v>
      </c>
      <c r="Y119">
        <f t="shared" si="128"/>
        <v>33.446290184162009</v>
      </c>
      <c r="Z119">
        <f t="shared" si="45"/>
        <v>31.563834005027115</v>
      </c>
      <c r="AA119">
        <f t="shared" si="129"/>
        <v>25.277412501810598</v>
      </c>
      <c r="AB119">
        <f t="shared" si="46"/>
        <v>47.541078225578623</v>
      </c>
    </row>
    <row r="120" spans="1:28" x14ac:dyDescent="0.3">
      <c r="A120" s="1">
        <v>44137</v>
      </c>
      <c r="B120">
        <v>19640</v>
      </c>
      <c r="C120">
        <v>15012</v>
      </c>
      <c r="D120">
        <v>4399</v>
      </c>
      <c r="E120">
        <v>1177</v>
      </c>
      <c r="F120">
        <v>2361</v>
      </c>
      <c r="G120">
        <v>4398</v>
      </c>
      <c r="I120">
        <f t="shared" si="117"/>
        <v>131</v>
      </c>
      <c r="J120">
        <f t="shared" si="118"/>
        <v>98</v>
      </c>
      <c r="K120">
        <f t="shared" si="119"/>
        <v>32</v>
      </c>
      <c r="L120">
        <f t="shared" si="30"/>
        <v>21</v>
      </c>
      <c r="M120">
        <f t="shared" si="120"/>
        <v>2</v>
      </c>
      <c r="N120">
        <f t="shared" si="31"/>
        <v>65</v>
      </c>
      <c r="P120">
        <f t="shared" si="121"/>
        <v>132.14285714285714</v>
      </c>
      <c r="Q120">
        <f t="shared" si="122"/>
        <v>103.42857142857143</v>
      </c>
      <c r="R120">
        <f t="shared" si="123"/>
        <v>39</v>
      </c>
      <c r="S120">
        <f t="shared" si="124"/>
        <v>14.714285714285714</v>
      </c>
      <c r="T120">
        <f t="shared" si="125"/>
        <v>11.714285714285714</v>
      </c>
      <c r="U120">
        <f t="shared" si="125"/>
        <v>48</v>
      </c>
      <c r="W120">
        <f t="shared" si="126"/>
        <v>20.172726517365227</v>
      </c>
      <c r="X120">
        <f t="shared" si="127"/>
        <v>25.780446030203006</v>
      </c>
      <c r="Y120">
        <f t="shared" si="128"/>
        <v>35.390841939055157</v>
      </c>
      <c r="Z120">
        <f t="shared" si="45"/>
        <v>39.647254908753574</v>
      </c>
      <c r="AA120">
        <f t="shared" si="129"/>
        <v>23.289301406162576</v>
      </c>
      <c r="AB120">
        <f t="shared" si="46"/>
        <v>51.034512088800049</v>
      </c>
    </row>
    <row r="121" spans="1:28" x14ac:dyDescent="0.3">
      <c r="A121" s="1">
        <v>44138</v>
      </c>
      <c r="B121">
        <v>19784</v>
      </c>
      <c r="C121">
        <v>15133</v>
      </c>
      <c r="D121">
        <v>4444</v>
      </c>
      <c r="E121">
        <v>1191</v>
      </c>
      <c r="F121">
        <v>2370</v>
      </c>
      <c r="G121">
        <v>4445</v>
      </c>
      <c r="I121">
        <f t="shared" si="117"/>
        <v>144</v>
      </c>
      <c r="J121">
        <f t="shared" si="118"/>
        <v>121</v>
      </c>
      <c r="K121">
        <f>D121-D120</f>
        <v>45</v>
      </c>
      <c r="L121">
        <f>E121-E120</f>
        <v>14</v>
      </c>
      <c r="M121">
        <f t="shared" si="120"/>
        <v>9</v>
      </c>
      <c r="N121">
        <f t="shared" si="31"/>
        <v>47</v>
      </c>
      <c r="P121">
        <f t="shared" si="121"/>
        <v>135.28571428571428</v>
      </c>
      <c r="Q121">
        <f t="shared" si="122"/>
        <v>109.14285714285714</v>
      </c>
      <c r="R121">
        <f t="shared" si="123"/>
        <v>40.428571428571431</v>
      </c>
      <c r="S121">
        <f t="shared" si="124"/>
        <v>14</v>
      </c>
      <c r="T121">
        <f t="shared" si="125"/>
        <v>11.857142857142858</v>
      </c>
      <c r="U121">
        <f t="shared" si="125"/>
        <v>49.428571428571431</v>
      </c>
      <c r="W121">
        <f t="shared" si="126"/>
        <v>20.652510283183641</v>
      </c>
      <c r="X121">
        <f t="shared" si="127"/>
        <v>27.204780065020849</v>
      </c>
      <c r="Y121">
        <f t="shared" si="128"/>
        <v>36.687209775650587</v>
      </c>
      <c r="Z121">
        <f t="shared" si="45"/>
        <v>37.722630884056798</v>
      </c>
      <c r="AA121">
        <f t="shared" si="129"/>
        <v>23.573317276969437</v>
      </c>
      <c r="AB121">
        <f t="shared" si="46"/>
        <v>52.553396377157192</v>
      </c>
    </row>
    <row r="122" spans="1:28" x14ac:dyDescent="0.3">
      <c r="A122" s="1">
        <v>44139</v>
      </c>
      <c r="B122">
        <v>19891</v>
      </c>
      <c r="C122">
        <v>15254</v>
      </c>
      <c r="D122">
        <v>4479</v>
      </c>
      <c r="E122">
        <v>1207</v>
      </c>
      <c r="F122">
        <v>2418</v>
      </c>
      <c r="G122">
        <v>4476</v>
      </c>
      <c r="I122">
        <f t="shared" si="117"/>
        <v>107</v>
      </c>
      <c r="J122">
        <f t="shared" si="118"/>
        <v>121</v>
      </c>
      <c r="K122">
        <f t="shared" si="119"/>
        <v>35</v>
      </c>
      <c r="L122">
        <f t="shared" ref="L122:L141" si="131">E122-E121</f>
        <v>16</v>
      </c>
      <c r="M122">
        <f t="shared" si="120"/>
        <v>48</v>
      </c>
      <c r="N122">
        <f t="shared" si="31"/>
        <v>31</v>
      </c>
      <c r="P122">
        <f t="shared" si="121"/>
        <v>140</v>
      </c>
      <c r="Q122">
        <f t="shared" si="122"/>
        <v>117.14285714285714</v>
      </c>
      <c r="R122">
        <f t="shared" si="123"/>
        <v>42.428571428571431</v>
      </c>
      <c r="S122">
        <f t="shared" si="124"/>
        <v>15.285714285714286</v>
      </c>
      <c r="T122">
        <f t="shared" si="125"/>
        <v>18.571428571428573</v>
      </c>
      <c r="U122">
        <f t="shared" si="125"/>
        <v>50.142857142857146</v>
      </c>
      <c r="W122">
        <f t="shared" si="126"/>
        <v>21.372185931911268</v>
      </c>
      <c r="X122">
        <f t="shared" si="127"/>
        <v>29.198847713765833</v>
      </c>
      <c r="Y122">
        <f t="shared" si="128"/>
        <v>38.502124746884178</v>
      </c>
      <c r="Z122">
        <f t="shared" si="45"/>
        <v>41.186954128510997</v>
      </c>
      <c r="AA122">
        <f t="shared" si="129"/>
        <v>36.922063204891892</v>
      </c>
      <c r="AB122">
        <f t="shared" si="46"/>
        <v>53.31283852133577</v>
      </c>
    </row>
    <row r="123" spans="1:28" x14ac:dyDescent="0.3">
      <c r="A123" s="1">
        <v>44140</v>
      </c>
      <c r="B123">
        <v>20192</v>
      </c>
      <c r="C123">
        <v>15427</v>
      </c>
      <c r="D123">
        <v>4525</v>
      </c>
      <c r="E123">
        <v>1229</v>
      </c>
      <c r="F123">
        <v>2457</v>
      </c>
      <c r="G123">
        <v>4569</v>
      </c>
      <c r="I123">
        <f t="shared" si="117"/>
        <v>301</v>
      </c>
      <c r="J123">
        <f t="shared" si="118"/>
        <v>173</v>
      </c>
      <c r="K123">
        <f t="shared" si="119"/>
        <v>46</v>
      </c>
      <c r="L123">
        <f t="shared" si="131"/>
        <v>22</v>
      </c>
      <c r="M123">
        <f t="shared" si="120"/>
        <v>39</v>
      </c>
      <c r="N123">
        <f t="shared" si="31"/>
        <v>93</v>
      </c>
      <c r="P123">
        <f t="shared" si="121"/>
        <v>159.14285714285714</v>
      </c>
      <c r="Q123">
        <f t="shared" si="122"/>
        <v>128</v>
      </c>
      <c r="R123">
        <f t="shared" si="123"/>
        <v>41.571428571428569</v>
      </c>
      <c r="S123">
        <f t="shared" si="124"/>
        <v>16.714285714285715</v>
      </c>
      <c r="T123">
        <f t="shared" si="125"/>
        <v>23.571428571428573</v>
      </c>
      <c r="U123">
        <f t="shared" si="125"/>
        <v>54.285714285714285</v>
      </c>
      <c r="W123">
        <f t="shared" si="126"/>
        <v>24.29450523280526</v>
      </c>
      <c r="X123">
        <f t="shared" si="127"/>
        <v>31.90508237991974</v>
      </c>
      <c r="Y123">
        <f t="shared" si="128"/>
        <v>37.724304044926917</v>
      </c>
      <c r="Z123">
        <f t="shared" si="45"/>
        <v>45.036202177904549</v>
      </c>
      <c r="AA123">
        <f t="shared" si="129"/>
        <v>46.862618683132013</v>
      </c>
      <c r="AB123">
        <f t="shared" si="46"/>
        <v>57.717602957571479</v>
      </c>
    </row>
    <row r="124" spans="1:28" x14ac:dyDescent="0.3">
      <c r="A124" s="1">
        <v>44141</v>
      </c>
      <c r="B124">
        <v>20419</v>
      </c>
      <c r="C124">
        <v>15585</v>
      </c>
      <c r="D124">
        <v>4590</v>
      </c>
      <c r="E124">
        <v>1243</v>
      </c>
      <c r="F124">
        <v>2511</v>
      </c>
      <c r="G124">
        <v>4626</v>
      </c>
      <c r="I124">
        <f t="shared" si="117"/>
        <v>227</v>
      </c>
      <c r="J124">
        <f t="shared" si="118"/>
        <v>158</v>
      </c>
      <c r="K124">
        <f t="shared" si="119"/>
        <v>65</v>
      </c>
      <c r="L124">
        <f t="shared" si="131"/>
        <v>14</v>
      </c>
      <c r="M124">
        <f t="shared" si="120"/>
        <v>54</v>
      </c>
      <c r="N124">
        <f t="shared" si="31"/>
        <v>57</v>
      </c>
      <c r="P124">
        <f t="shared" si="121"/>
        <v>169.14285714285714</v>
      </c>
      <c r="Q124">
        <f t="shared" si="122"/>
        <v>133.57142857142858</v>
      </c>
      <c r="R124">
        <f t="shared" si="123"/>
        <v>43.857142857142854</v>
      </c>
      <c r="S124">
        <f t="shared" si="124"/>
        <v>17</v>
      </c>
      <c r="T124">
        <f t="shared" si="125"/>
        <v>29</v>
      </c>
      <c r="U124">
        <f t="shared" si="125"/>
        <v>54.142857142857146</v>
      </c>
      <c r="W124">
        <f t="shared" si="126"/>
        <v>25.821089942227491</v>
      </c>
      <c r="X124">
        <f t="shared" si="127"/>
        <v>33.293808063867139</v>
      </c>
      <c r="Y124">
        <f t="shared" si="128"/>
        <v>39.798492583479607</v>
      </c>
      <c r="Z124">
        <f t="shared" si="45"/>
        <v>45.806051787783254</v>
      </c>
      <c r="AA124">
        <f t="shared" si="129"/>
        <v>57.655221773792718</v>
      </c>
      <c r="AB124">
        <f t="shared" si="46"/>
        <v>57.565714528735775</v>
      </c>
    </row>
    <row r="125" spans="1:28" x14ac:dyDescent="0.3">
      <c r="A125" s="1">
        <v>44142</v>
      </c>
      <c r="B125">
        <v>21199</v>
      </c>
      <c r="C125">
        <v>15810</v>
      </c>
      <c r="D125">
        <v>4669</v>
      </c>
      <c r="E125">
        <v>1332</v>
      </c>
      <c r="F125">
        <v>2544</v>
      </c>
      <c r="G125">
        <v>4870</v>
      </c>
      <c r="I125">
        <f t="shared" si="117"/>
        <v>780</v>
      </c>
      <c r="J125">
        <f t="shared" si="118"/>
        <v>225</v>
      </c>
      <c r="K125">
        <f t="shared" si="119"/>
        <v>79</v>
      </c>
      <c r="L125">
        <f t="shared" si="131"/>
        <v>89</v>
      </c>
      <c r="M125">
        <f t="shared" si="120"/>
        <v>33</v>
      </c>
      <c r="N125">
        <f t="shared" si="31"/>
        <v>244</v>
      </c>
      <c r="P125">
        <f t="shared" si="121"/>
        <v>266.14285714285717</v>
      </c>
      <c r="Q125">
        <f t="shared" si="122"/>
        <v>145.85714285714286</v>
      </c>
      <c r="R125">
        <f t="shared" si="123"/>
        <v>50.142857142857146</v>
      </c>
      <c r="S125">
        <f t="shared" si="124"/>
        <v>28</v>
      </c>
      <c r="T125">
        <f t="shared" si="125"/>
        <v>29.428571428571427</v>
      </c>
      <c r="U125">
        <f t="shared" si="125"/>
        <v>83.571428571428569</v>
      </c>
      <c r="W125">
        <f t="shared" si="126"/>
        <v>40.628961623623162</v>
      </c>
      <c r="X125">
        <f t="shared" si="127"/>
        <v>36.356126238725508</v>
      </c>
      <c r="Y125">
        <f t="shared" si="128"/>
        <v>45.502511064499487</v>
      </c>
      <c r="Z125">
        <f t="shared" si="45"/>
        <v>75.445261768113596</v>
      </c>
      <c r="AA125">
        <f t="shared" si="129"/>
        <v>58.507269386213302</v>
      </c>
      <c r="AB125">
        <f t="shared" si="46"/>
        <v>88.854730868892943</v>
      </c>
    </row>
    <row r="126" spans="1:28" x14ac:dyDescent="0.3">
      <c r="A126" s="1">
        <v>44143</v>
      </c>
      <c r="B126">
        <v>21598</v>
      </c>
      <c r="C126">
        <v>15991</v>
      </c>
      <c r="D126">
        <v>4724</v>
      </c>
      <c r="E126">
        <v>1372</v>
      </c>
      <c r="F126">
        <v>2572</v>
      </c>
      <c r="G126">
        <v>4948</v>
      </c>
      <c r="I126">
        <f t="shared" si="117"/>
        <v>399</v>
      </c>
      <c r="J126">
        <f t="shared" si="118"/>
        <v>181</v>
      </c>
      <c r="K126">
        <f t="shared" si="119"/>
        <v>55</v>
      </c>
      <c r="L126">
        <f t="shared" si="131"/>
        <v>40</v>
      </c>
      <c r="M126">
        <f t="shared" si="120"/>
        <v>28</v>
      </c>
      <c r="N126">
        <f t="shared" si="31"/>
        <v>78</v>
      </c>
      <c r="P126">
        <f t="shared" si="121"/>
        <v>298.42857142857144</v>
      </c>
      <c r="Q126">
        <f t="shared" si="122"/>
        <v>153.85714285714286</v>
      </c>
      <c r="R126">
        <f t="shared" si="123"/>
        <v>51</v>
      </c>
      <c r="S126">
        <f t="shared" si="124"/>
        <v>30.857142857142858</v>
      </c>
      <c r="T126">
        <f t="shared" si="125"/>
        <v>30.428571428571427</v>
      </c>
      <c r="U126">
        <f t="shared" si="125"/>
        <v>87.857142857142861</v>
      </c>
      <c r="W126">
        <f t="shared" si="126"/>
        <v>45.5576493997578</v>
      </c>
      <c r="X126">
        <f t="shared" si="127"/>
        <v>38.350193887470489</v>
      </c>
      <c r="Y126">
        <f t="shared" si="128"/>
        <v>46.28033176645674</v>
      </c>
      <c r="Z126">
        <f t="shared" si="45"/>
        <v>83.1437578669007</v>
      </c>
      <c r="AA126">
        <f t="shared" si="129"/>
        <v>60.495380481861325</v>
      </c>
      <c r="AB126">
        <f t="shared" si="46"/>
        <v>93.411383733964371</v>
      </c>
    </row>
    <row r="127" spans="1:28" x14ac:dyDescent="0.3">
      <c r="A127" s="2">
        <v>44144</v>
      </c>
      <c r="B127" s="3">
        <f>AVERAGE(B126,B128)</f>
        <v>21720</v>
      </c>
      <c r="C127" s="3">
        <f t="shared" ref="C127:G127" si="132">AVERAGE(C126,C128)</f>
        <v>16088.5</v>
      </c>
      <c r="D127" s="3">
        <f t="shared" si="132"/>
        <v>4772</v>
      </c>
      <c r="E127" s="3">
        <f t="shared" si="132"/>
        <v>1382.5</v>
      </c>
      <c r="F127" s="3">
        <f t="shared" si="132"/>
        <v>2576.5</v>
      </c>
      <c r="G127" s="3">
        <f t="shared" si="132"/>
        <v>4980</v>
      </c>
      <c r="H127" s="3"/>
      <c r="I127">
        <f t="shared" si="117"/>
        <v>122</v>
      </c>
      <c r="J127">
        <f t="shared" si="118"/>
        <v>97.5</v>
      </c>
      <c r="K127">
        <f t="shared" si="119"/>
        <v>48</v>
      </c>
      <c r="L127">
        <f t="shared" si="131"/>
        <v>10.5</v>
      </c>
      <c r="M127">
        <f t="shared" si="120"/>
        <v>4.5</v>
      </c>
      <c r="N127">
        <f t="shared" si="31"/>
        <v>32</v>
      </c>
      <c r="P127">
        <f t="shared" si="121"/>
        <v>297.14285714285717</v>
      </c>
      <c r="Q127">
        <f t="shared" si="122"/>
        <v>153.78571428571428</v>
      </c>
      <c r="R127">
        <f t="shared" si="123"/>
        <v>53.285714285714285</v>
      </c>
      <c r="S127">
        <f t="shared" si="124"/>
        <v>29.357142857142858</v>
      </c>
      <c r="T127">
        <f t="shared" si="125"/>
        <v>30.785714285714285</v>
      </c>
      <c r="U127">
        <f t="shared" si="125"/>
        <v>83.142857142857139</v>
      </c>
      <c r="W127">
        <f t="shared" si="126"/>
        <v>45.361374222832083</v>
      </c>
      <c r="X127">
        <f t="shared" si="127"/>
        <v>38.332389712035265</v>
      </c>
      <c r="Y127">
        <f t="shared" si="128"/>
        <v>48.354520305009423</v>
      </c>
      <c r="Z127">
        <f t="shared" si="45"/>
        <v>79.102047415037475</v>
      </c>
      <c r="AA127">
        <f t="shared" si="129"/>
        <v>61.205420158878482</v>
      </c>
      <c r="AB127">
        <f t="shared" si="46"/>
        <v>88.399065582385802</v>
      </c>
    </row>
    <row r="128" spans="1:28" x14ac:dyDescent="0.3">
      <c r="A128" s="1">
        <v>44145</v>
      </c>
      <c r="B128">
        <v>21842</v>
      </c>
      <c r="C128">
        <v>16186</v>
      </c>
      <c r="D128">
        <v>4820</v>
      </c>
      <c r="E128">
        <v>1393</v>
      </c>
      <c r="F128">
        <v>2581</v>
      </c>
      <c r="G128">
        <v>5012</v>
      </c>
      <c r="I128">
        <f t="shared" si="117"/>
        <v>122</v>
      </c>
      <c r="J128">
        <f t="shared" si="118"/>
        <v>97.5</v>
      </c>
      <c r="K128">
        <f t="shared" si="119"/>
        <v>48</v>
      </c>
      <c r="L128">
        <f t="shared" si="131"/>
        <v>10.5</v>
      </c>
      <c r="M128">
        <f t="shared" si="120"/>
        <v>4.5</v>
      </c>
      <c r="N128">
        <f t="shared" si="31"/>
        <v>32</v>
      </c>
      <c r="P128">
        <f t="shared" si="121"/>
        <v>294</v>
      </c>
      <c r="Q128">
        <f t="shared" si="122"/>
        <v>150.42857142857142</v>
      </c>
      <c r="R128">
        <f t="shared" si="123"/>
        <v>53.714285714285715</v>
      </c>
      <c r="S128">
        <f t="shared" si="124"/>
        <v>28.857142857142858</v>
      </c>
      <c r="T128">
        <f t="shared" si="125"/>
        <v>30.142857142857142</v>
      </c>
      <c r="U128">
        <f t="shared" si="125"/>
        <v>81</v>
      </c>
      <c r="W128">
        <f t="shared" si="126"/>
        <v>44.881590457013665</v>
      </c>
      <c r="X128">
        <f t="shared" si="127"/>
        <v>37.495593466579777</v>
      </c>
      <c r="Y128">
        <f t="shared" si="128"/>
        <v>48.743430655988057</v>
      </c>
      <c r="Z128">
        <f t="shared" si="45"/>
        <v>77.754810597749739</v>
      </c>
      <c r="AA128">
        <f t="shared" si="129"/>
        <v>59.927348740247602</v>
      </c>
      <c r="AB128">
        <f t="shared" si="46"/>
        <v>86.120739149850081</v>
      </c>
    </row>
    <row r="129" spans="1:28" x14ac:dyDescent="0.3">
      <c r="A129" s="1">
        <v>44146</v>
      </c>
      <c r="B129">
        <v>22273</v>
      </c>
      <c r="C129">
        <v>16362</v>
      </c>
      <c r="D129">
        <v>4905</v>
      </c>
      <c r="E129">
        <v>1428</v>
      </c>
      <c r="F129">
        <v>2614</v>
      </c>
      <c r="G129">
        <v>5101</v>
      </c>
      <c r="I129">
        <f t="shared" si="117"/>
        <v>431</v>
      </c>
      <c r="J129">
        <f t="shared" si="118"/>
        <v>176</v>
      </c>
      <c r="K129">
        <f t="shared" si="119"/>
        <v>85</v>
      </c>
      <c r="L129">
        <f t="shared" si="131"/>
        <v>35</v>
      </c>
      <c r="M129">
        <f t="shared" si="120"/>
        <v>33</v>
      </c>
      <c r="N129">
        <f t="shared" si="31"/>
        <v>89</v>
      </c>
      <c r="P129">
        <f t="shared" si="121"/>
        <v>340.28571428571428</v>
      </c>
      <c r="Q129">
        <f t="shared" si="122"/>
        <v>158.28571428571428</v>
      </c>
      <c r="R129">
        <f t="shared" si="123"/>
        <v>60.857142857142854</v>
      </c>
      <c r="S129">
        <f t="shared" si="124"/>
        <v>31.571428571428573</v>
      </c>
      <c r="T129">
        <f t="shared" si="125"/>
        <v>28</v>
      </c>
      <c r="U129">
        <f t="shared" si="125"/>
        <v>89.285714285714292</v>
      </c>
      <c r="W129">
        <f t="shared" si="126"/>
        <v>51.947496826339425</v>
      </c>
      <c r="X129">
        <f t="shared" si="127"/>
        <v>39.454052764454318</v>
      </c>
      <c r="Y129">
        <f t="shared" si="128"/>
        <v>55.225269838965183</v>
      </c>
      <c r="Z129">
        <f t="shared" si="45"/>
        <v>85.068381891597483</v>
      </c>
      <c r="AA129">
        <f t="shared" si="129"/>
        <v>55.667110678144695</v>
      </c>
      <c r="AB129">
        <f t="shared" si="46"/>
        <v>94.930268022321528</v>
      </c>
    </row>
    <row r="130" spans="1:28" x14ac:dyDescent="0.3">
      <c r="A130" s="1">
        <v>44147</v>
      </c>
      <c r="B130">
        <v>22626</v>
      </c>
      <c r="C130">
        <v>16557</v>
      </c>
      <c r="D130">
        <v>4988</v>
      </c>
      <c r="E130">
        <v>1444</v>
      </c>
      <c r="F130">
        <v>2647</v>
      </c>
      <c r="G130">
        <v>5220</v>
      </c>
      <c r="I130">
        <f t="shared" ref="I130:I134" si="133">B130-B129</f>
        <v>353</v>
      </c>
      <c r="J130">
        <f t="shared" ref="J130:J134" si="134">C130-C129</f>
        <v>195</v>
      </c>
      <c r="K130">
        <f t="shared" ref="K130:K134" si="135">D130-D129</f>
        <v>83</v>
      </c>
      <c r="L130">
        <f t="shared" si="131"/>
        <v>16</v>
      </c>
      <c r="M130">
        <f t="shared" ref="M130:M134" si="136">F130-F129</f>
        <v>33</v>
      </c>
      <c r="N130">
        <f t="shared" si="31"/>
        <v>119</v>
      </c>
      <c r="P130">
        <f t="shared" ref="P130:P134" si="137">AVERAGE(I124:I130)</f>
        <v>347.71428571428572</v>
      </c>
      <c r="Q130">
        <f t="shared" ref="Q130:Q134" si="138">AVERAGE(J124:J130)</f>
        <v>161.42857142857142</v>
      </c>
      <c r="R130">
        <f t="shared" ref="R130:R134" si="139">AVERAGE(K124:K130)</f>
        <v>66.142857142857139</v>
      </c>
      <c r="S130">
        <f t="shared" ref="S130:S134" si="140">AVERAGE(L124:L130)</f>
        <v>30.714285714285715</v>
      </c>
      <c r="T130">
        <f t="shared" ref="T130:U136" si="141">AVERAGE(M124:M130)</f>
        <v>27.142857142857142</v>
      </c>
      <c r="U130">
        <f t="shared" si="141"/>
        <v>93</v>
      </c>
      <c r="W130">
        <f t="shared" ref="W130:W134" si="142">P130*100000/655057</f>
        <v>53.081531181910236</v>
      </c>
      <c r="X130">
        <f t="shared" ref="X130:X134" si="143">Q130*100000/401190</f>
        <v>40.237436483604135</v>
      </c>
      <c r="Y130">
        <f t="shared" ref="Y130:Y134" si="144">R130*100000/110198</f>
        <v>60.021830834368259</v>
      </c>
      <c r="Z130">
        <f t="shared" si="45"/>
        <v>82.75883306196134</v>
      </c>
      <c r="AA130">
        <f t="shared" ref="AA130:AA134" si="145">T130*100000/50299</f>
        <v>53.963015453303527</v>
      </c>
      <c r="AB130">
        <f t="shared" si="46"/>
        <v>98.879367172050095</v>
      </c>
    </row>
    <row r="131" spans="1:28" x14ac:dyDescent="0.3">
      <c r="A131" s="1">
        <v>44148</v>
      </c>
      <c r="B131">
        <v>22985</v>
      </c>
      <c r="C131">
        <v>16733</v>
      </c>
      <c r="D131">
        <v>5062</v>
      </c>
      <c r="E131">
        <v>1497</v>
      </c>
      <c r="F131">
        <v>2704</v>
      </c>
      <c r="G131">
        <v>5317</v>
      </c>
      <c r="I131">
        <f t="shared" si="133"/>
        <v>359</v>
      </c>
      <c r="J131">
        <f t="shared" si="134"/>
        <v>176</v>
      </c>
      <c r="K131">
        <f t="shared" si="135"/>
        <v>74</v>
      </c>
      <c r="L131">
        <f t="shared" si="131"/>
        <v>53</v>
      </c>
      <c r="M131">
        <f t="shared" si="136"/>
        <v>57</v>
      </c>
      <c r="N131">
        <f t="shared" si="31"/>
        <v>97</v>
      </c>
      <c r="P131">
        <f t="shared" si="137"/>
        <v>366.57142857142856</v>
      </c>
      <c r="Q131">
        <f t="shared" si="138"/>
        <v>164</v>
      </c>
      <c r="R131">
        <f t="shared" si="139"/>
        <v>67.428571428571431</v>
      </c>
      <c r="S131">
        <f t="shared" si="140"/>
        <v>36.285714285714285</v>
      </c>
      <c r="T131">
        <f t="shared" si="141"/>
        <v>27.571428571428573</v>
      </c>
      <c r="U131">
        <f t="shared" si="141"/>
        <v>98.714285714285708</v>
      </c>
      <c r="W131">
        <f t="shared" si="142"/>
        <v>55.960233776820729</v>
      </c>
      <c r="X131">
        <f t="shared" si="143"/>
        <v>40.878386799272164</v>
      </c>
      <c r="Y131">
        <f t="shared" si="144"/>
        <v>61.188561887304147</v>
      </c>
      <c r="Z131">
        <f t="shared" si="45"/>
        <v>97.770900454596202</v>
      </c>
      <c r="AA131">
        <f t="shared" si="145"/>
        <v>54.815063065724118</v>
      </c>
      <c r="AB131">
        <f t="shared" si="46"/>
        <v>104.95490432547867</v>
      </c>
    </row>
    <row r="132" spans="1:28" x14ac:dyDescent="0.3">
      <c r="A132" s="1">
        <v>44149</v>
      </c>
      <c r="B132">
        <v>23337</v>
      </c>
      <c r="C132">
        <v>16928</v>
      </c>
      <c r="D132">
        <v>5140</v>
      </c>
      <c r="E132">
        <v>1518</v>
      </c>
      <c r="F132">
        <v>2718</v>
      </c>
      <c r="G132">
        <v>5422</v>
      </c>
      <c r="I132">
        <f t="shared" si="133"/>
        <v>352</v>
      </c>
      <c r="J132">
        <f t="shared" si="134"/>
        <v>195</v>
      </c>
      <c r="K132">
        <f t="shared" si="135"/>
        <v>78</v>
      </c>
      <c r="L132">
        <f t="shared" si="131"/>
        <v>21</v>
      </c>
      <c r="M132">
        <f t="shared" si="136"/>
        <v>14</v>
      </c>
      <c r="N132">
        <f t="shared" ref="N132:N136" si="146">G132-G131</f>
        <v>105</v>
      </c>
      <c r="P132">
        <f t="shared" si="137"/>
        <v>305.42857142857144</v>
      </c>
      <c r="Q132">
        <f t="shared" si="138"/>
        <v>159.71428571428572</v>
      </c>
      <c r="R132">
        <f t="shared" si="139"/>
        <v>67.285714285714292</v>
      </c>
      <c r="S132">
        <f t="shared" si="140"/>
        <v>26.571428571428573</v>
      </c>
      <c r="T132">
        <f t="shared" si="141"/>
        <v>24.857142857142858</v>
      </c>
      <c r="U132">
        <f t="shared" si="141"/>
        <v>78.857142857142861</v>
      </c>
      <c r="W132">
        <f t="shared" si="142"/>
        <v>46.626258696353361</v>
      </c>
      <c r="X132">
        <f t="shared" si="143"/>
        <v>39.810136273158783</v>
      </c>
      <c r="Y132">
        <f t="shared" si="144"/>
        <v>61.058925103644611</v>
      </c>
      <c r="Z132">
        <f t="shared" si="45"/>
        <v>71.596013718720059</v>
      </c>
      <c r="AA132">
        <f t="shared" si="145"/>
        <v>49.418761520393765</v>
      </c>
      <c r="AB132">
        <f t="shared" si="46"/>
        <v>83.842412717314375</v>
      </c>
    </row>
    <row r="133" spans="1:28" x14ac:dyDescent="0.3">
      <c r="A133" s="1">
        <v>44150</v>
      </c>
      <c r="B133">
        <v>23997</v>
      </c>
      <c r="C133">
        <v>17231</v>
      </c>
      <c r="D133">
        <v>5315</v>
      </c>
      <c r="E133">
        <v>1546</v>
      </c>
      <c r="F133">
        <v>2797</v>
      </c>
      <c r="G133">
        <v>5619</v>
      </c>
      <c r="I133">
        <f t="shared" si="133"/>
        <v>660</v>
      </c>
      <c r="J133">
        <f t="shared" si="134"/>
        <v>303</v>
      </c>
      <c r="K133">
        <f t="shared" si="135"/>
        <v>175</v>
      </c>
      <c r="L133">
        <f t="shared" si="131"/>
        <v>28</v>
      </c>
      <c r="M133">
        <f t="shared" si="136"/>
        <v>79</v>
      </c>
      <c r="N133">
        <f t="shared" si="146"/>
        <v>197</v>
      </c>
      <c r="P133">
        <f t="shared" si="137"/>
        <v>342.71428571428572</v>
      </c>
      <c r="Q133">
        <f t="shared" si="138"/>
        <v>177.14285714285714</v>
      </c>
      <c r="R133">
        <f t="shared" si="139"/>
        <v>84.428571428571431</v>
      </c>
      <c r="S133">
        <f t="shared" si="140"/>
        <v>24.857142857142858</v>
      </c>
      <c r="T133">
        <f t="shared" si="141"/>
        <v>32.142857142857146</v>
      </c>
      <c r="U133">
        <f t="shared" si="141"/>
        <v>95.857142857142861</v>
      </c>
      <c r="W133">
        <f t="shared" si="142"/>
        <v>52.318238827199124</v>
      </c>
      <c r="X133">
        <f t="shared" si="143"/>
        <v>44.154355079353209</v>
      </c>
      <c r="Y133">
        <f t="shared" si="144"/>
        <v>76.615339142789736</v>
      </c>
      <c r="Z133">
        <f t="shared" si="45"/>
        <v>66.976916059447788</v>
      </c>
      <c r="AA133">
        <f t="shared" si="145"/>
        <v>63.903570931543662</v>
      </c>
      <c r="AB133">
        <f t="shared" si="46"/>
        <v>101.91713574876438</v>
      </c>
    </row>
    <row r="134" spans="1:28" x14ac:dyDescent="0.3">
      <c r="A134" s="1">
        <v>44151</v>
      </c>
      <c r="B134">
        <v>24427</v>
      </c>
      <c r="C134">
        <v>17440</v>
      </c>
      <c r="D134">
        <v>5441</v>
      </c>
      <c r="E134">
        <v>1571</v>
      </c>
      <c r="F134">
        <v>2835</v>
      </c>
      <c r="G134">
        <v>5732</v>
      </c>
      <c r="I134">
        <f t="shared" si="133"/>
        <v>430</v>
      </c>
      <c r="J134">
        <f t="shared" si="134"/>
        <v>209</v>
      </c>
      <c r="K134">
        <f t="shared" si="135"/>
        <v>126</v>
      </c>
      <c r="L134">
        <f t="shared" si="131"/>
        <v>25</v>
      </c>
      <c r="M134">
        <f t="shared" si="136"/>
        <v>38</v>
      </c>
      <c r="N134">
        <f t="shared" si="146"/>
        <v>113</v>
      </c>
      <c r="P134">
        <f t="shared" si="137"/>
        <v>386.71428571428572</v>
      </c>
      <c r="Q134">
        <f t="shared" si="138"/>
        <v>193.07142857142858</v>
      </c>
      <c r="R134">
        <f t="shared" si="139"/>
        <v>95.571428571428569</v>
      </c>
      <c r="S134">
        <f t="shared" si="140"/>
        <v>26.928571428571427</v>
      </c>
      <c r="T134">
        <f t="shared" si="141"/>
        <v>36.928571428571431</v>
      </c>
      <c r="U134">
        <f t="shared" si="141"/>
        <v>107.42857142857143</v>
      </c>
      <c r="W134">
        <f t="shared" si="142"/>
        <v>59.035211548656946</v>
      </c>
      <c r="X134">
        <f t="shared" si="143"/>
        <v>48.124686201407954</v>
      </c>
      <c r="Y134">
        <f t="shared" si="144"/>
        <v>86.727008268234059</v>
      </c>
      <c r="Z134">
        <f t="shared" si="45"/>
        <v>72.558325731068436</v>
      </c>
      <c r="AA134">
        <f t="shared" si="145"/>
        <v>73.418102603573487</v>
      </c>
      <c r="AB134">
        <f t="shared" si="46"/>
        <v>114.22009848445727</v>
      </c>
    </row>
    <row r="135" spans="1:28" x14ac:dyDescent="0.3">
      <c r="A135" s="1">
        <v>44152</v>
      </c>
      <c r="B135">
        <v>24606</v>
      </c>
      <c r="C135">
        <v>17523</v>
      </c>
      <c r="D135">
        <v>5500</v>
      </c>
      <c r="E135">
        <v>1588</v>
      </c>
      <c r="F135">
        <v>2842</v>
      </c>
      <c r="G135">
        <v>5765</v>
      </c>
      <c r="I135">
        <f t="shared" ref="I135" si="147">B135-B134</f>
        <v>179</v>
      </c>
      <c r="J135">
        <f t="shared" ref="J135" si="148">C135-C134</f>
        <v>83</v>
      </c>
      <c r="K135">
        <f t="shared" ref="K135" si="149">D135-D134</f>
        <v>59</v>
      </c>
      <c r="L135">
        <f t="shared" si="131"/>
        <v>17</v>
      </c>
      <c r="M135">
        <f t="shared" ref="M135" si="150">F135-F134</f>
        <v>7</v>
      </c>
      <c r="N135">
        <f t="shared" si="146"/>
        <v>33</v>
      </c>
      <c r="P135">
        <f t="shared" ref="P135" si="151">AVERAGE(I129:I135)</f>
        <v>394.85714285714283</v>
      </c>
      <c r="Q135">
        <f t="shared" ref="Q135" si="152">AVERAGE(J129:J135)</f>
        <v>191</v>
      </c>
      <c r="R135">
        <f t="shared" ref="R135" si="153">AVERAGE(K129:K135)</f>
        <v>97.142857142857139</v>
      </c>
      <c r="S135">
        <f t="shared" ref="S135" si="154">AVERAGE(L129:L135)</f>
        <v>27.857142857142858</v>
      </c>
      <c r="T135">
        <f t="shared" ref="T135" si="155">AVERAGE(M129:M135)</f>
        <v>37.285714285714285</v>
      </c>
      <c r="U135">
        <f t="shared" si="141"/>
        <v>107.57142857142857</v>
      </c>
      <c r="W135">
        <f t="shared" ref="W135" si="156">P135*100000/655057</f>
        <v>60.278287669186476</v>
      </c>
      <c r="X135">
        <f t="shared" ref="X135" si="157">Q135*100000/401190</f>
        <v>47.608365113786483</v>
      </c>
      <c r="Y135">
        <f t="shared" ref="Y135" si="158">R135*100000/110198</f>
        <v>88.15301288848903</v>
      </c>
      <c r="Z135">
        <f t="shared" si="45"/>
        <v>75.060336963174251</v>
      </c>
      <c r="AA135">
        <f t="shared" ref="AA135" si="159">T135*100000/50299</f>
        <v>74.128142280590637</v>
      </c>
      <c r="AB135">
        <f t="shared" si="46"/>
        <v>114.37198691329296</v>
      </c>
    </row>
    <row r="136" spans="1:28" x14ac:dyDescent="0.3">
      <c r="A136" s="1">
        <v>44153</v>
      </c>
      <c r="B136">
        <v>25045</v>
      </c>
      <c r="C136">
        <v>17760</v>
      </c>
      <c r="D136">
        <v>5578</v>
      </c>
      <c r="E136">
        <v>1616</v>
      </c>
      <c r="F136">
        <v>2889</v>
      </c>
      <c r="G136">
        <v>5892</v>
      </c>
      <c r="I136">
        <f t="shared" ref="I136" si="160">B136-B135</f>
        <v>439</v>
      </c>
      <c r="J136">
        <f t="shared" ref="J136" si="161">C136-C135</f>
        <v>237</v>
      </c>
      <c r="K136">
        <f t="shared" ref="K136" si="162">D136-D135</f>
        <v>78</v>
      </c>
      <c r="L136">
        <f t="shared" si="131"/>
        <v>28</v>
      </c>
      <c r="M136">
        <f t="shared" ref="M136" si="163">F136-F135</f>
        <v>47</v>
      </c>
      <c r="N136">
        <f t="shared" si="146"/>
        <v>127</v>
      </c>
      <c r="P136">
        <f t="shared" ref="P136" si="164">AVERAGE(I130:I136)</f>
        <v>396</v>
      </c>
      <c r="Q136">
        <f t="shared" ref="Q136" si="165">AVERAGE(J130:J136)</f>
        <v>199.71428571428572</v>
      </c>
      <c r="R136">
        <f t="shared" ref="R136" si="166">AVERAGE(K130:K136)</f>
        <v>96.142857142857139</v>
      </c>
      <c r="S136">
        <f t="shared" ref="S136" si="167">AVERAGE(L130:L136)</f>
        <v>26.857142857142858</v>
      </c>
      <c r="T136">
        <f t="shared" ref="T136" si="168">AVERAGE(M130:M136)</f>
        <v>39.285714285714285</v>
      </c>
      <c r="U136">
        <f t="shared" si="141"/>
        <v>113</v>
      </c>
      <c r="W136">
        <f t="shared" ref="W136" si="169">P136*100000/655057</f>
        <v>60.452754493120445</v>
      </c>
      <c r="X136">
        <f t="shared" ref="X136" si="170">Q136*100000/401190</f>
        <v>49.7804745168837</v>
      </c>
      <c r="Y136">
        <f t="shared" ref="Y136" si="171">R136*100000/110198</f>
        <v>87.245555402872242</v>
      </c>
      <c r="Z136">
        <f t="shared" si="45"/>
        <v>72.365863328598763</v>
      </c>
      <c r="AA136">
        <f t="shared" ref="AA136" si="172">T136*100000/50299</f>
        <v>78.104364471886697</v>
      </c>
      <c r="AB136">
        <f t="shared" si="46"/>
        <v>120.14374720905012</v>
      </c>
    </row>
    <row r="137" spans="1:28" x14ac:dyDescent="0.3">
      <c r="A137" s="1">
        <v>44154</v>
      </c>
      <c r="B137">
        <v>25561</v>
      </c>
      <c r="C137">
        <v>17952</v>
      </c>
      <c r="D137">
        <v>5679</v>
      </c>
      <c r="E137">
        <v>1638</v>
      </c>
      <c r="F137">
        <v>2928</v>
      </c>
      <c r="G137">
        <v>6059</v>
      </c>
      <c r="I137">
        <f t="shared" ref="I137" si="173">B137-B136</f>
        <v>516</v>
      </c>
      <c r="J137">
        <f t="shared" ref="J137" si="174">C137-C136</f>
        <v>192</v>
      </c>
      <c r="K137">
        <f t="shared" ref="K137" si="175">D137-D136</f>
        <v>101</v>
      </c>
      <c r="L137">
        <f t="shared" si="131"/>
        <v>22</v>
      </c>
      <c r="M137">
        <f t="shared" ref="M137" si="176">F137-F136</f>
        <v>39</v>
      </c>
      <c r="N137">
        <f t="shared" ref="N137" si="177">G137-G136</f>
        <v>167</v>
      </c>
      <c r="P137">
        <f t="shared" ref="P137" si="178">AVERAGE(I131:I137)</f>
        <v>419.28571428571428</v>
      </c>
      <c r="Q137">
        <f t="shared" ref="Q137" si="179">AVERAGE(J131:J137)</f>
        <v>199.28571428571428</v>
      </c>
      <c r="R137">
        <f t="shared" ref="R137" si="180">AVERAGE(K131:K137)</f>
        <v>98.714285714285708</v>
      </c>
      <c r="S137">
        <f t="shared" ref="S137" si="181">AVERAGE(L131:L137)</f>
        <v>27.714285714285715</v>
      </c>
      <c r="T137">
        <f t="shared" ref="T137" si="182">AVERAGE(M131:M137)</f>
        <v>40.142857142857146</v>
      </c>
      <c r="U137">
        <f t="shared" ref="U137" si="183">AVERAGE(N131:N137)</f>
        <v>119.85714285714286</v>
      </c>
      <c r="W137">
        <f t="shared" ref="W137" si="184">P137*100000/655057</f>
        <v>64.007516030775065</v>
      </c>
      <c r="X137">
        <f t="shared" ref="X137" si="185">Q137*100000/401190</f>
        <v>49.673649464272366</v>
      </c>
      <c r="Y137">
        <f t="shared" ref="Y137" si="186">R137*100000/110198</f>
        <v>89.579017508744002</v>
      </c>
      <c r="Z137">
        <f t="shared" si="45"/>
        <v>74.675412158234892</v>
      </c>
      <c r="AA137">
        <f t="shared" ref="AA137" si="187">T137*100000/50299</f>
        <v>79.808459696727851</v>
      </c>
      <c r="AB137">
        <f t="shared" ref="AB137" si="188">U137*100000/94054</f>
        <v>127.43439179316441</v>
      </c>
    </row>
    <row r="138" spans="1:28" x14ac:dyDescent="0.3">
      <c r="A138" s="1">
        <v>44155</v>
      </c>
      <c r="B138">
        <v>25998</v>
      </c>
      <c r="C138">
        <v>18228</v>
      </c>
      <c r="D138">
        <v>5783</v>
      </c>
      <c r="E138">
        <v>1683</v>
      </c>
      <c r="F138">
        <v>2971</v>
      </c>
      <c r="G138">
        <v>6155</v>
      </c>
      <c r="I138">
        <f t="shared" ref="I138" si="189">B138-B137</f>
        <v>437</v>
      </c>
      <c r="J138">
        <f t="shared" ref="J138" si="190">C138-C137</f>
        <v>276</v>
      </c>
      <c r="K138">
        <f t="shared" ref="K138" si="191">D138-D137</f>
        <v>104</v>
      </c>
      <c r="L138">
        <f t="shared" si="131"/>
        <v>45</v>
      </c>
      <c r="M138">
        <f t="shared" ref="M138" si="192">F138-F137</f>
        <v>43</v>
      </c>
      <c r="N138">
        <f t="shared" ref="N138" si="193">G138-G137</f>
        <v>96</v>
      </c>
      <c r="P138">
        <f t="shared" ref="P138" si="194">AVERAGE(I132:I138)</f>
        <v>430.42857142857144</v>
      </c>
      <c r="Q138">
        <f t="shared" ref="Q138" si="195">AVERAGE(J132:J138)</f>
        <v>213.57142857142858</v>
      </c>
      <c r="R138">
        <f t="shared" ref="R138" si="196">AVERAGE(K132:K138)</f>
        <v>103</v>
      </c>
      <c r="S138">
        <f t="shared" ref="S138" si="197">AVERAGE(L132:L138)</f>
        <v>26.571428571428573</v>
      </c>
      <c r="T138">
        <f t="shared" ref="T138" si="198">AVERAGE(M132:M138)</f>
        <v>38.142857142857146</v>
      </c>
      <c r="U138">
        <f t="shared" ref="U138" si="199">AVERAGE(N132:N138)</f>
        <v>119.71428571428571</v>
      </c>
      <c r="W138">
        <f t="shared" ref="W138" si="200">P138*100000/655057</f>
        <v>65.708567564131272</v>
      </c>
      <c r="X138">
        <f t="shared" ref="X138" si="201">Q138*100000/401190</f>
        <v>53.234484551316974</v>
      </c>
      <c r="Y138">
        <f t="shared" ref="Y138" si="202">R138*100000/110198</f>
        <v>93.468121018530283</v>
      </c>
      <c r="Z138">
        <f t="shared" ref="Z138:Z141" si="203">S138*100000/37113</f>
        <v>71.596013718720059</v>
      </c>
      <c r="AA138">
        <f t="shared" ref="AA138" si="204">T138*100000/50299</f>
        <v>75.832237505431806</v>
      </c>
      <c r="AB138">
        <f t="shared" ref="AB138" si="205">U138*100000/94054</f>
        <v>127.28250336432869</v>
      </c>
    </row>
    <row r="139" spans="1:28" x14ac:dyDescent="0.3">
      <c r="A139" s="1">
        <v>44156</v>
      </c>
      <c r="B139">
        <v>26629</v>
      </c>
      <c r="C139">
        <v>18514</v>
      </c>
      <c r="D139">
        <v>5898</v>
      </c>
      <c r="E139">
        <v>1702</v>
      </c>
      <c r="F139">
        <v>3036</v>
      </c>
      <c r="G139">
        <v>6316</v>
      </c>
      <c r="I139">
        <f t="shared" ref="I139:I140" si="206">B139-B138</f>
        <v>631</v>
      </c>
      <c r="J139">
        <f t="shared" ref="J139:J140" si="207">C139-C138</f>
        <v>286</v>
      </c>
      <c r="K139">
        <f t="shared" ref="K139:K140" si="208">D139-D138</f>
        <v>115</v>
      </c>
      <c r="L139">
        <f t="shared" si="131"/>
        <v>19</v>
      </c>
      <c r="M139">
        <f t="shared" ref="M139:M140" si="209">F139-F138</f>
        <v>65</v>
      </c>
      <c r="N139">
        <f t="shared" ref="N139:N140" si="210">G139-G138</f>
        <v>161</v>
      </c>
      <c r="P139">
        <f t="shared" ref="P139:P140" si="211">AVERAGE(I133:I139)</f>
        <v>470.28571428571428</v>
      </c>
      <c r="Q139">
        <f t="shared" ref="Q139:Q140" si="212">AVERAGE(J133:J139)</f>
        <v>226.57142857142858</v>
      </c>
      <c r="R139">
        <f t="shared" ref="R139:R140" si="213">AVERAGE(K133:K139)</f>
        <v>108.28571428571429</v>
      </c>
      <c r="S139">
        <f t="shared" ref="S139:S140" si="214">AVERAGE(L133:L139)</f>
        <v>26.285714285714285</v>
      </c>
      <c r="T139">
        <f t="shared" ref="T139:T140" si="215">AVERAGE(M133:M139)</f>
        <v>45.428571428571431</v>
      </c>
      <c r="U139">
        <f t="shared" ref="U139:U140" si="216">AVERAGE(N133:N139)</f>
        <v>127.71428571428571</v>
      </c>
      <c r="W139">
        <f t="shared" ref="W139:W140" si="217">P139*100000/655057</f>
        <v>71.793098048828455</v>
      </c>
      <c r="X139">
        <f t="shared" ref="X139:X140" si="218">Q139*100000/401190</f>
        <v>56.474844480527572</v>
      </c>
      <c r="Y139">
        <f t="shared" ref="Y139:Y140" si="219">R139*100000/110198</f>
        <v>98.264682013933367</v>
      </c>
      <c r="Z139">
        <f t="shared" si="203"/>
        <v>70.82616410884134</v>
      </c>
      <c r="AA139">
        <f t="shared" ref="AA139:AA140" si="220">T139*100000/50299</f>
        <v>90.317046916581702</v>
      </c>
      <c r="AB139">
        <f t="shared" ref="AB139:AB140" si="221">U139*100000/94054</f>
        <v>135.78825537912871</v>
      </c>
    </row>
    <row r="140" spans="1:28" x14ac:dyDescent="0.3">
      <c r="A140" s="1">
        <v>44157</v>
      </c>
      <c r="B140">
        <v>27191</v>
      </c>
      <c r="C140">
        <v>18796</v>
      </c>
      <c r="D140">
        <v>5996</v>
      </c>
      <c r="E140">
        <v>1742</v>
      </c>
      <c r="F140">
        <v>3081</v>
      </c>
      <c r="G140">
        <v>6479</v>
      </c>
      <c r="I140">
        <f t="shared" si="206"/>
        <v>562</v>
      </c>
      <c r="J140">
        <f t="shared" si="207"/>
        <v>282</v>
      </c>
      <c r="K140">
        <f t="shared" si="208"/>
        <v>98</v>
      </c>
      <c r="L140">
        <f t="shared" si="131"/>
        <v>40</v>
      </c>
      <c r="M140">
        <f t="shared" si="209"/>
        <v>45</v>
      </c>
      <c r="N140">
        <f t="shared" si="210"/>
        <v>163</v>
      </c>
      <c r="P140">
        <f t="shared" si="211"/>
        <v>456.28571428571428</v>
      </c>
      <c r="Q140">
        <f t="shared" si="212"/>
        <v>223.57142857142858</v>
      </c>
      <c r="R140">
        <f t="shared" si="213"/>
        <v>97.285714285714292</v>
      </c>
      <c r="S140">
        <f t="shared" si="214"/>
        <v>28</v>
      </c>
      <c r="T140">
        <f t="shared" si="215"/>
        <v>40.571428571428569</v>
      </c>
      <c r="U140">
        <f t="shared" si="216"/>
        <v>122.85714285714286</v>
      </c>
      <c r="W140">
        <f t="shared" si="217"/>
        <v>69.655879455637333</v>
      </c>
      <c r="X140">
        <f t="shared" si="218"/>
        <v>55.727069112248209</v>
      </c>
      <c r="Y140">
        <f t="shared" si="219"/>
        <v>88.28264967214858</v>
      </c>
      <c r="Z140">
        <f t="shared" si="203"/>
        <v>75.445261768113596</v>
      </c>
      <c r="AA140">
        <f t="shared" si="220"/>
        <v>80.660507309148429</v>
      </c>
      <c r="AB140">
        <f t="shared" si="221"/>
        <v>130.62404879871443</v>
      </c>
    </row>
    <row r="141" spans="1:28" x14ac:dyDescent="0.3">
      <c r="A141" s="1">
        <v>44158</v>
      </c>
      <c r="B141">
        <v>27720</v>
      </c>
      <c r="C141">
        <v>19048</v>
      </c>
      <c r="D141">
        <v>6109</v>
      </c>
      <c r="E141">
        <v>1795</v>
      </c>
      <c r="F141">
        <v>3124</v>
      </c>
      <c r="G141">
        <v>6628</v>
      </c>
      <c r="I141">
        <f t="shared" ref="I141" si="222">B141-B140</f>
        <v>529</v>
      </c>
      <c r="J141">
        <f t="shared" ref="J141" si="223">C141-C140</f>
        <v>252</v>
      </c>
      <c r="K141">
        <f t="shared" ref="K141" si="224">D141-D140</f>
        <v>113</v>
      </c>
      <c r="L141">
        <f t="shared" si="131"/>
        <v>53</v>
      </c>
      <c r="M141">
        <f t="shared" ref="M141" si="225">F141-F140</f>
        <v>43</v>
      </c>
      <c r="N141">
        <f t="shared" ref="N141" si="226">G141-G140</f>
        <v>149</v>
      </c>
      <c r="P141">
        <f t="shared" ref="P141" si="227">AVERAGE(I135:I141)</f>
        <v>470.42857142857144</v>
      </c>
      <c r="Q141">
        <f t="shared" ref="Q141" si="228">AVERAGE(J135:J141)</f>
        <v>229.71428571428572</v>
      </c>
      <c r="R141">
        <f t="shared" ref="R141" si="229">AVERAGE(K135:K141)</f>
        <v>95.428571428571431</v>
      </c>
      <c r="S141">
        <f t="shared" ref="S141" si="230">AVERAGE(L135:L141)</f>
        <v>32</v>
      </c>
      <c r="T141">
        <f t="shared" ref="T141" si="231">AVERAGE(M135:M141)</f>
        <v>41.285714285714285</v>
      </c>
      <c r="U141">
        <f t="shared" ref="U141" si="232">AVERAGE(N135:N141)</f>
        <v>128</v>
      </c>
      <c r="W141">
        <f t="shared" ref="W141" si="233">P141*100000/655057</f>
        <v>71.81490640182021</v>
      </c>
      <c r="X141">
        <f t="shared" ref="X141" si="234">Q141*100000/401190</f>
        <v>57.25822819967739</v>
      </c>
      <c r="Y141">
        <f t="shared" ref="Y141" si="235">R141*100000/110198</f>
        <v>86.597371484574523</v>
      </c>
      <c r="Z141">
        <f t="shared" si="203"/>
        <v>86.223156306415547</v>
      </c>
      <c r="AA141">
        <f t="shared" ref="AA141" si="236">T141*100000/50299</f>
        <v>82.080586663182743</v>
      </c>
      <c r="AB141">
        <f t="shared" ref="AB141" si="237">U141*100000/94054</f>
        <v>136.09203223680012</v>
      </c>
    </row>
    <row r="142" spans="1:28" x14ac:dyDescent="0.3">
      <c r="A142" s="1">
        <v>44159</v>
      </c>
      <c r="B142">
        <v>28160</v>
      </c>
      <c r="C142">
        <v>19284</v>
      </c>
      <c r="D142">
        <v>6194</v>
      </c>
      <c r="E142">
        <v>1820</v>
      </c>
      <c r="F142">
        <v>3158</v>
      </c>
      <c r="G142">
        <v>6782</v>
      </c>
      <c r="I142">
        <f t="shared" ref="I142:I147" si="238">B142-B141</f>
        <v>440</v>
      </c>
      <c r="J142">
        <f t="shared" ref="J142:J147" si="239">C142-C141</f>
        <v>236</v>
      </c>
      <c r="K142">
        <f t="shared" ref="K142:K147" si="240">D142-D141</f>
        <v>85</v>
      </c>
      <c r="L142">
        <f t="shared" ref="L142:L147" si="241">E142-E141</f>
        <v>25</v>
      </c>
      <c r="M142">
        <f t="shared" ref="M142:M147" si="242">F142-F141</f>
        <v>34</v>
      </c>
      <c r="N142">
        <f t="shared" ref="N142:N147" si="243">G142-G141</f>
        <v>154</v>
      </c>
      <c r="P142">
        <f t="shared" ref="P142:P147" si="244">AVERAGE(I136:I142)</f>
        <v>507.71428571428572</v>
      </c>
      <c r="Q142">
        <f t="shared" ref="Q142:Q147" si="245">AVERAGE(J136:J142)</f>
        <v>251.57142857142858</v>
      </c>
      <c r="R142">
        <f t="shared" ref="R142:R147" si="246">AVERAGE(K136:K142)</f>
        <v>99.142857142857139</v>
      </c>
      <c r="S142">
        <f t="shared" ref="S142:S147" si="247">AVERAGE(L136:L142)</f>
        <v>33.142857142857146</v>
      </c>
      <c r="T142">
        <f t="shared" ref="T142:T147" si="248">AVERAGE(M136:M142)</f>
        <v>45.142857142857146</v>
      </c>
      <c r="U142">
        <f t="shared" ref="U142:U147" si="249">AVERAGE(N136:N142)</f>
        <v>145.28571428571428</v>
      </c>
      <c r="W142">
        <f t="shared" ref="W142:W147" si="250">P142*100000/655057</f>
        <v>77.506886532665973</v>
      </c>
      <c r="X142">
        <f t="shared" ref="X142:X147" si="251">Q142*100000/401190</f>
        <v>62.706305882855652</v>
      </c>
      <c r="Y142">
        <f t="shared" ref="Y142:Y147" si="252">R142*100000/110198</f>
        <v>89.967927859722636</v>
      </c>
      <c r="Z142">
        <f t="shared" ref="Z142:Z147" si="253">S142*100000/37113</f>
        <v>89.302554745930394</v>
      </c>
      <c r="AA142">
        <f t="shared" ref="AA142:AA147" si="254">T142*100000/50299</f>
        <v>89.74901517496798</v>
      </c>
      <c r="AB142">
        <f t="shared" ref="AB142:AB147" si="255">U142*100000/94054</f>
        <v>154.47053212592158</v>
      </c>
    </row>
    <row r="143" spans="1:28" x14ac:dyDescent="0.3">
      <c r="A143" s="1">
        <v>44160</v>
      </c>
      <c r="B143">
        <v>28570</v>
      </c>
      <c r="C143">
        <v>19533</v>
      </c>
      <c r="D143">
        <v>6306</v>
      </c>
      <c r="E143">
        <v>1893</v>
      </c>
      <c r="F143">
        <v>3187</v>
      </c>
      <c r="G143">
        <v>6939</v>
      </c>
      <c r="I143">
        <f t="shared" si="238"/>
        <v>410</v>
      </c>
      <c r="J143">
        <f t="shared" si="239"/>
        <v>249</v>
      </c>
      <c r="K143">
        <f t="shared" si="240"/>
        <v>112</v>
      </c>
      <c r="L143">
        <f t="shared" si="241"/>
        <v>73</v>
      </c>
      <c r="M143">
        <f t="shared" si="242"/>
        <v>29</v>
      </c>
      <c r="N143">
        <f t="shared" si="243"/>
        <v>157</v>
      </c>
      <c r="P143">
        <f t="shared" si="244"/>
        <v>503.57142857142856</v>
      </c>
      <c r="Q143">
        <f t="shared" si="245"/>
        <v>253.28571428571428</v>
      </c>
      <c r="R143">
        <f t="shared" si="246"/>
        <v>104</v>
      </c>
      <c r="S143">
        <f t="shared" si="247"/>
        <v>39.571428571428569</v>
      </c>
      <c r="T143">
        <f t="shared" si="248"/>
        <v>42.571428571428569</v>
      </c>
      <c r="U143">
        <f t="shared" si="249"/>
        <v>149.57142857142858</v>
      </c>
      <c r="W143">
        <f t="shared" si="250"/>
        <v>76.874444295905334</v>
      </c>
      <c r="X143">
        <f t="shared" si="251"/>
        <v>63.133606093301005</v>
      </c>
      <c r="Y143">
        <f t="shared" si="252"/>
        <v>94.375578504147086</v>
      </c>
      <c r="Z143">
        <f t="shared" si="253"/>
        <v>106.62417096820135</v>
      </c>
      <c r="AA143">
        <f t="shared" si="254"/>
        <v>84.636729500444488</v>
      </c>
      <c r="AB143">
        <f t="shared" si="255"/>
        <v>159.02718499099302</v>
      </c>
    </row>
    <row r="144" spans="1:28" x14ac:dyDescent="0.3">
      <c r="A144" s="1">
        <v>44161</v>
      </c>
      <c r="B144">
        <v>29098</v>
      </c>
      <c r="C144">
        <v>19781</v>
      </c>
      <c r="D144">
        <v>6394</v>
      </c>
      <c r="E144">
        <v>1928</v>
      </c>
      <c r="F144">
        <v>3212</v>
      </c>
      <c r="G144">
        <v>7073</v>
      </c>
      <c r="I144">
        <f t="shared" si="238"/>
        <v>528</v>
      </c>
      <c r="J144">
        <f t="shared" si="239"/>
        <v>248</v>
      </c>
      <c r="K144">
        <f t="shared" si="240"/>
        <v>88</v>
      </c>
      <c r="L144">
        <f t="shared" si="241"/>
        <v>35</v>
      </c>
      <c r="M144">
        <f t="shared" si="242"/>
        <v>25</v>
      </c>
      <c r="N144">
        <f t="shared" si="243"/>
        <v>134</v>
      </c>
      <c r="P144">
        <f t="shared" si="244"/>
        <v>505.28571428571428</v>
      </c>
      <c r="Q144">
        <f t="shared" si="245"/>
        <v>261.28571428571428</v>
      </c>
      <c r="R144">
        <f t="shared" si="246"/>
        <v>102.14285714285714</v>
      </c>
      <c r="S144">
        <f t="shared" si="247"/>
        <v>41.428571428571431</v>
      </c>
      <c r="T144">
        <f t="shared" si="248"/>
        <v>40.571428571428569</v>
      </c>
      <c r="U144">
        <f t="shared" si="249"/>
        <v>144.85714285714286</v>
      </c>
      <c r="W144">
        <f t="shared" si="250"/>
        <v>77.136144531806281</v>
      </c>
      <c r="X144">
        <f t="shared" si="251"/>
        <v>65.127673742045985</v>
      </c>
      <c r="Y144">
        <f t="shared" si="252"/>
        <v>92.69030031657303</v>
      </c>
      <c r="Z144">
        <f t="shared" si="253"/>
        <v>111.62819343241298</v>
      </c>
      <c r="AA144">
        <f t="shared" si="254"/>
        <v>80.660507309148429</v>
      </c>
      <c r="AB144">
        <f t="shared" si="255"/>
        <v>154.01486683941442</v>
      </c>
    </row>
    <row r="145" spans="1:28" x14ac:dyDescent="0.3">
      <c r="A145" s="2">
        <v>44162</v>
      </c>
      <c r="B145" s="3">
        <f>AVERAGE(B144,B146)</f>
        <v>29593.5</v>
      </c>
      <c r="C145" s="3">
        <f t="shared" ref="C145:G145" si="256">AVERAGE(C144,C146)</f>
        <v>20105.5</v>
      </c>
      <c r="D145" s="3">
        <f t="shared" si="256"/>
        <v>6537.5</v>
      </c>
      <c r="E145" s="3">
        <f t="shared" si="256"/>
        <v>1960.5</v>
      </c>
      <c r="F145" s="3">
        <f t="shared" si="256"/>
        <v>3263.5</v>
      </c>
      <c r="G145" s="3">
        <f t="shared" si="256"/>
        <v>7213</v>
      </c>
      <c r="I145">
        <f t="shared" si="238"/>
        <v>495.5</v>
      </c>
      <c r="J145">
        <f t="shared" si="239"/>
        <v>324.5</v>
      </c>
      <c r="K145">
        <f t="shared" si="240"/>
        <v>143.5</v>
      </c>
      <c r="L145">
        <f t="shared" si="241"/>
        <v>32.5</v>
      </c>
      <c r="M145">
        <f t="shared" si="242"/>
        <v>51.5</v>
      </c>
      <c r="N145">
        <f t="shared" si="243"/>
        <v>140</v>
      </c>
      <c r="P145">
        <f t="shared" si="244"/>
        <v>513.64285714285711</v>
      </c>
      <c r="Q145">
        <f t="shared" si="245"/>
        <v>268.21428571428572</v>
      </c>
      <c r="R145">
        <f t="shared" si="246"/>
        <v>107.78571428571429</v>
      </c>
      <c r="S145">
        <f t="shared" si="247"/>
        <v>39.642857142857146</v>
      </c>
      <c r="T145">
        <f t="shared" si="248"/>
        <v>41.785714285714285</v>
      </c>
      <c r="U145">
        <f t="shared" si="249"/>
        <v>151.14285714285714</v>
      </c>
      <c r="W145">
        <f t="shared" si="250"/>
        <v>78.411933181823429</v>
      </c>
      <c r="X145">
        <f t="shared" si="251"/>
        <v>66.854678759262626</v>
      </c>
      <c r="Y145">
        <f t="shared" si="252"/>
        <v>97.810953271124973</v>
      </c>
      <c r="Z145">
        <f t="shared" si="253"/>
        <v>106.81663337067104</v>
      </c>
      <c r="AA145">
        <f t="shared" si="254"/>
        <v>83.074642211006747</v>
      </c>
      <c r="AB145">
        <f t="shared" si="255"/>
        <v>160.69795770818587</v>
      </c>
    </row>
    <row r="146" spans="1:28" x14ac:dyDescent="0.3">
      <c r="A146" s="1">
        <v>44163</v>
      </c>
      <c r="B146">
        <v>30089</v>
      </c>
      <c r="C146">
        <v>20430</v>
      </c>
      <c r="D146">
        <v>6681</v>
      </c>
      <c r="E146">
        <v>1993</v>
      </c>
      <c r="F146">
        <v>3315</v>
      </c>
      <c r="G146">
        <v>7353</v>
      </c>
      <c r="I146">
        <f t="shared" si="238"/>
        <v>495.5</v>
      </c>
      <c r="J146">
        <f t="shared" si="239"/>
        <v>324.5</v>
      </c>
      <c r="K146">
        <f t="shared" si="240"/>
        <v>143.5</v>
      </c>
      <c r="L146">
        <f t="shared" si="241"/>
        <v>32.5</v>
      </c>
      <c r="M146">
        <f t="shared" si="242"/>
        <v>51.5</v>
      </c>
      <c r="N146">
        <f t="shared" si="243"/>
        <v>140</v>
      </c>
      <c r="P146">
        <f t="shared" si="244"/>
        <v>494.28571428571428</v>
      </c>
      <c r="Q146">
        <f t="shared" si="245"/>
        <v>273.71428571428572</v>
      </c>
      <c r="R146">
        <f t="shared" si="246"/>
        <v>111.85714285714286</v>
      </c>
      <c r="S146">
        <f t="shared" si="247"/>
        <v>41.571428571428569</v>
      </c>
      <c r="T146">
        <f t="shared" si="248"/>
        <v>39.857142857142854</v>
      </c>
      <c r="U146">
        <f t="shared" si="249"/>
        <v>148.14285714285714</v>
      </c>
      <c r="W146">
        <f t="shared" si="250"/>
        <v>75.456901351441829</v>
      </c>
      <c r="X146">
        <f t="shared" si="251"/>
        <v>68.225600267774794</v>
      </c>
      <c r="Y146">
        <f t="shared" si="252"/>
        <v>101.50560160542193</v>
      </c>
      <c r="Z146">
        <f t="shared" si="253"/>
        <v>112.01311823735233</v>
      </c>
      <c r="AA146">
        <f t="shared" si="254"/>
        <v>79.240427955114129</v>
      </c>
      <c r="AB146">
        <f t="shared" si="255"/>
        <v>157.50830070263586</v>
      </c>
    </row>
    <row r="147" spans="1:28" x14ac:dyDescent="0.3">
      <c r="A147" s="1">
        <v>44164</v>
      </c>
      <c r="B147">
        <v>30412</v>
      </c>
      <c r="C147">
        <v>20571</v>
      </c>
      <c r="D147">
        <v>6731</v>
      </c>
      <c r="E147">
        <v>2008</v>
      </c>
      <c r="F147">
        <v>3323</v>
      </c>
      <c r="G147">
        <v>7430</v>
      </c>
      <c r="I147">
        <f t="shared" si="238"/>
        <v>323</v>
      </c>
      <c r="J147">
        <f t="shared" si="239"/>
        <v>141</v>
      </c>
      <c r="K147">
        <f t="shared" si="240"/>
        <v>50</v>
      </c>
      <c r="L147">
        <f t="shared" si="241"/>
        <v>15</v>
      </c>
      <c r="M147">
        <f t="shared" si="242"/>
        <v>8</v>
      </c>
      <c r="N147">
        <f t="shared" si="243"/>
        <v>77</v>
      </c>
      <c r="P147">
        <f t="shared" si="244"/>
        <v>460.14285714285717</v>
      </c>
      <c r="Q147">
        <f t="shared" si="245"/>
        <v>253.57142857142858</v>
      </c>
      <c r="R147">
        <f t="shared" si="246"/>
        <v>105</v>
      </c>
      <c r="S147">
        <f t="shared" si="247"/>
        <v>38</v>
      </c>
      <c r="T147">
        <f t="shared" si="248"/>
        <v>34.571428571428569</v>
      </c>
      <c r="U147">
        <f t="shared" si="249"/>
        <v>135.85714285714286</v>
      </c>
      <c r="W147">
        <f t="shared" si="250"/>
        <v>70.24470498641449</v>
      </c>
      <c r="X147">
        <f t="shared" si="251"/>
        <v>63.204822795041899</v>
      </c>
      <c r="Y147">
        <f t="shared" si="252"/>
        <v>95.283035989763874</v>
      </c>
      <c r="Z147">
        <f t="shared" si="253"/>
        <v>102.38999811386846</v>
      </c>
      <c r="AA147">
        <f t="shared" si="254"/>
        <v>68.731840735260278</v>
      </c>
      <c r="AB147">
        <f t="shared" si="255"/>
        <v>144.44589582276441</v>
      </c>
    </row>
    <row r="148" spans="1:28" x14ac:dyDescent="0.3">
      <c r="A148" s="1">
        <v>44165</v>
      </c>
      <c r="B148">
        <v>30619</v>
      </c>
      <c r="C148">
        <v>20751</v>
      </c>
      <c r="D148">
        <v>6827</v>
      </c>
      <c r="E148">
        <v>2065</v>
      </c>
      <c r="F148">
        <v>3337</v>
      </c>
      <c r="G148">
        <v>7479</v>
      </c>
      <c r="I148">
        <f t="shared" ref="I148:I157" si="257">B148-B147</f>
        <v>207</v>
      </c>
      <c r="J148">
        <f t="shared" ref="J148:J157" si="258">C148-C147</f>
        <v>180</v>
      </c>
      <c r="K148">
        <f t="shared" ref="K148:K157" si="259">D148-D147</f>
        <v>96</v>
      </c>
      <c r="L148">
        <f t="shared" ref="L148:L157" si="260">E148-E147</f>
        <v>57</v>
      </c>
      <c r="M148">
        <f t="shared" ref="M148:M157" si="261">F148-F147</f>
        <v>14</v>
      </c>
      <c r="N148">
        <f t="shared" ref="N148:N157" si="262">G148-G147</f>
        <v>49</v>
      </c>
      <c r="P148">
        <f t="shared" ref="P148:P157" si="263">AVERAGE(I142:I148)</f>
        <v>414.14285714285717</v>
      </c>
      <c r="Q148">
        <f t="shared" ref="Q148:Q157" si="264">AVERAGE(J142:J148)</f>
        <v>243.28571428571428</v>
      </c>
      <c r="R148">
        <f t="shared" ref="R148:R157" si="265">AVERAGE(K142:K148)</f>
        <v>102.57142857142857</v>
      </c>
      <c r="S148">
        <f t="shared" ref="S148:S157" si="266">AVERAGE(L142:L148)</f>
        <v>38.571428571428569</v>
      </c>
      <c r="T148">
        <f t="shared" ref="T148:T157" si="267">AVERAGE(M142:M148)</f>
        <v>30.428571428571427</v>
      </c>
      <c r="U148">
        <f t="shared" ref="U148:U157" si="268">AVERAGE(N142:N148)</f>
        <v>121.57142857142857</v>
      </c>
      <c r="W148">
        <f t="shared" ref="W148:W157" si="269">P148*100000/655057</f>
        <v>63.222415323072212</v>
      </c>
      <c r="X148">
        <f t="shared" ref="X148:X157" si="270">Q148*100000/401190</f>
        <v>60.64102153236977</v>
      </c>
      <c r="Y148">
        <f t="shared" ref="Y148:Y157" si="271">R148*100000/110198</f>
        <v>93.079210667551649</v>
      </c>
      <c r="Z148">
        <f t="shared" ref="Z148:Z157" si="272">S148*100000/37113</f>
        <v>103.92969733362587</v>
      </c>
      <c r="AA148">
        <f t="shared" ref="AA148:AA157" si="273">T148*100000/50299</f>
        <v>60.495380481861325</v>
      </c>
      <c r="AB148">
        <f t="shared" ref="AB148:AB157" si="274">U148*100000/94054</f>
        <v>129.25705293919299</v>
      </c>
    </row>
    <row r="149" spans="1:28" x14ac:dyDescent="0.3">
      <c r="A149" s="1">
        <v>44166</v>
      </c>
      <c r="B149">
        <v>31052</v>
      </c>
      <c r="C149">
        <v>20892</v>
      </c>
      <c r="D149">
        <v>6895</v>
      </c>
      <c r="E149">
        <v>2075</v>
      </c>
      <c r="F149">
        <v>3347</v>
      </c>
      <c r="G149">
        <v>7571</v>
      </c>
      <c r="I149">
        <f t="shared" si="257"/>
        <v>433</v>
      </c>
      <c r="J149">
        <f t="shared" si="258"/>
        <v>141</v>
      </c>
      <c r="K149">
        <f t="shared" si="259"/>
        <v>68</v>
      </c>
      <c r="L149">
        <f t="shared" si="260"/>
        <v>10</v>
      </c>
      <c r="M149">
        <f t="shared" si="261"/>
        <v>10</v>
      </c>
      <c r="N149">
        <f t="shared" si="262"/>
        <v>92</v>
      </c>
      <c r="P149">
        <f t="shared" si="263"/>
        <v>413.14285714285717</v>
      </c>
      <c r="Q149">
        <f t="shared" si="264"/>
        <v>229.71428571428572</v>
      </c>
      <c r="R149">
        <f t="shared" si="265"/>
        <v>100.14285714285714</v>
      </c>
      <c r="S149">
        <f t="shared" si="266"/>
        <v>36.428571428571431</v>
      </c>
      <c r="T149">
        <f t="shared" si="267"/>
        <v>27</v>
      </c>
      <c r="U149">
        <f t="shared" si="268"/>
        <v>112.71428571428571</v>
      </c>
      <c r="W149">
        <f t="shared" si="269"/>
        <v>63.069756852129991</v>
      </c>
      <c r="X149">
        <f t="shared" si="270"/>
        <v>57.25822819967739</v>
      </c>
      <c r="Y149">
        <f t="shared" si="271"/>
        <v>90.875385345339424</v>
      </c>
      <c r="Z149">
        <f t="shared" si="272"/>
        <v>98.155825259535561</v>
      </c>
      <c r="AA149">
        <f t="shared" si="273"/>
        <v>53.678999582496672</v>
      </c>
      <c r="AB149">
        <f t="shared" si="274"/>
        <v>119.83997035137868</v>
      </c>
    </row>
    <row r="150" spans="1:28" x14ac:dyDescent="0.3">
      <c r="A150" s="1">
        <v>44167</v>
      </c>
      <c r="B150">
        <v>31571</v>
      </c>
      <c r="C150">
        <v>21162</v>
      </c>
      <c r="D150">
        <v>6995</v>
      </c>
      <c r="E150">
        <v>2095</v>
      </c>
      <c r="F150">
        <v>3368</v>
      </c>
      <c r="G150">
        <v>7698</v>
      </c>
      <c r="I150">
        <f t="shared" si="257"/>
        <v>519</v>
      </c>
      <c r="J150">
        <f t="shared" si="258"/>
        <v>270</v>
      </c>
      <c r="K150">
        <f t="shared" si="259"/>
        <v>100</v>
      </c>
      <c r="L150">
        <f t="shared" si="260"/>
        <v>20</v>
      </c>
      <c r="M150">
        <f t="shared" si="261"/>
        <v>21</v>
      </c>
      <c r="N150">
        <f t="shared" si="262"/>
        <v>127</v>
      </c>
      <c r="P150">
        <f t="shared" si="263"/>
        <v>428.71428571428572</v>
      </c>
      <c r="Q150">
        <f t="shared" si="264"/>
        <v>232.71428571428572</v>
      </c>
      <c r="R150">
        <f t="shared" si="265"/>
        <v>98.428571428571431</v>
      </c>
      <c r="S150">
        <f t="shared" si="266"/>
        <v>28.857142857142858</v>
      </c>
      <c r="T150">
        <f t="shared" si="267"/>
        <v>25.857142857142858</v>
      </c>
      <c r="U150">
        <f t="shared" si="268"/>
        <v>108.42857142857143</v>
      </c>
      <c r="W150">
        <f t="shared" si="269"/>
        <v>65.446867328230326</v>
      </c>
      <c r="X150">
        <f t="shared" si="270"/>
        <v>58.006003567956753</v>
      </c>
      <c r="Y150">
        <f t="shared" si="271"/>
        <v>89.319743941424917</v>
      </c>
      <c r="Z150">
        <f t="shared" si="272"/>
        <v>77.754810597749739</v>
      </c>
      <c r="AA150">
        <f t="shared" si="273"/>
        <v>51.406872616041788</v>
      </c>
      <c r="AB150">
        <f t="shared" si="274"/>
        <v>115.28331748630727</v>
      </c>
    </row>
    <row r="151" spans="1:28" x14ac:dyDescent="0.3">
      <c r="A151" s="1">
        <v>44168</v>
      </c>
      <c r="B151">
        <v>31754</v>
      </c>
      <c r="C151">
        <v>21305</v>
      </c>
      <c r="D151">
        <v>7039</v>
      </c>
      <c r="E151">
        <v>2114</v>
      </c>
      <c r="F151">
        <v>3402</v>
      </c>
      <c r="G151">
        <v>7752</v>
      </c>
      <c r="I151">
        <f t="shared" si="257"/>
        <v>183</v>
      </c>
      <c r="J151">
        <f t="shared" si="258"/>
        <v>143</v>
      </c>
      <c r="K151">
        <f t="shared" si="259"/>
        <v>44</v>
      </c>
      <c r="L151">
        <f t="shared" si="260"/>
        <v>19</v>
      </c>
      <c r="M151">
        <f t="shared" si="261"/>
        <v>34</v>
      </c>
      <c r="N151">
        <f t="shared" si="262"/>
        <v>54</v>
      </c>
      <c r="P151">
        <f t="shared" si="263"/>
        <v>379.42857142857144</v>
      </c>
      <c r="Q151">
        <f t="shared" si="264"/>
        <v>217.71428571428572</v>
      </c>
      <c r="R151">
        <f t="shared" si="265"/>
        <v>92.142857142857139</v>
      </c>
      <c r="S151">
        <f t="shared" si="266"/>
        <v>26.571428571428573</v>
      </c>
      <c r="T151">
        <f t="shared" si="267"/>
        <v>27.142857142857142</v>
      </c>
      <c r="U151">
        <f t="shared" si="268"/>
        <v>97</v>
      </c>
      <c r="W151">
        <f t="shared" si="269"/>
        <v>57.922985546077889</v>
      </c>
      <c r="X151">
        <f t="shared" si="270"/>
        <v>54.267126726559908</v>
      </c>
      <c r="Y151">
        <f t="shared" si="271"/>
        <v>83.615725460405045</v>
      </c>
      <c r="Z151">
        <f t="shared" si="272"/>
        <v>71.596013718720059</v>
      </c>
      <c r="AA151">
        <f t="shared" si="273"/>
        <v>53.963015453303527</v>
      </c>
      <c r="AB151">
        <f t="shared" si="274"/>
        <v>103.1322431794501</v>
      </c>
    </row>
    <row r="152" spans="1:28" x14ac:dyDescent="0.3">
      <c r="A152" s="1">
        <v>44169</v>
      </c>
      <c r="B152">
        <v>32587</v>
      </c>
      <c r="C152">
        <v>21691</v>
      </c>
      <c r="D152">
        <v>7177</v>
      </c>
      <c r="E152">
        <v>2197</v>
      </c>
      <c r="F152">
        <v>3467</v>
      </c>
      <c r="G152">
        <v>7960</v>
      </c>
      <c r="I152">
        <f t="shared" si="257"/>
        <v>833</v>
      </c>
      <c r="J152">
        <f t="shared" si="258"/>
        <v>386</v>
      </c>
      <c r="K152">
        <f t="shared" si="259"/>
        <v>138</v>
      </c>
      <c r="L152">
        <f t="shared" si="260"/>
        <v>83</v>
      </c>
      <c r="M152">
        <f t="shared" si="261"/>
        <v>65</v>
      </c>
      <c r="N152">
        <f t="shared" si="262"/>
        <v>208</v>
      </c>
      <c r="P152">
        <f t="shared" si="263"/>
        <v>427.64285714285717</v>
      </c>
      <c r="Q152">
        <f t="shared" si="264"/>
        <v>226.5</v>
      </c>
      <c r="R152">
        <f t="shared" si="265"/>
        <v>91.357142857142861</v>
      </c>
      <c r="S152">
        <f t="shared" si="266"/>
        <v>33.785714285714285</v>
      </c>
      <c r="T152">
        <f t="shared" si="267"/>
        <v>29.071428571428573</v>
      </c>
      <c r="U152">
        <f t="shared" si="268"/>
        <v>106.71428571428571</v>
      </c>
      <c r="W152">
        <f t="shared" si="269"/>
        <v>65.283304680792227</v>
      </c>
      <c r="X152">
        <f t="shared" si="270"/>
        <v>56.457040305092349</v>
      </c>
      <c r="Y152">
        <f t="shared" si="271"/>
        <v>82.902723150277552</v>
      </c>
      <c r="Z152">
        <f t="shared" si="272"/>
        <v>91.034716368157476</v>
      </c>
      <c r="AA152">
        <f t="shared" si="273"/>
        <v>57.797229709196152</v>
      </c>
      <c r="AB152">
        <f t="shared" si="274"/>
        <v>113.46065634027867</v>
      </c>
    </row>
    <row r="153" spans="1:28" x14ac:dyDescent="0.3">
      <c r="A153" s="1">
        <v>44170</v>
      </c>
      <c r="B153">
        <v>33366</v>
      </c>
      <c r="C153">
        <v>22029</v>
      </c>
      <c r="D153">
        <v>7316</v>
      </c>
      <c r="E153">
        <v>2231</v>
      </c>
      <c r="F153">
        <v>3507</v>
      </c>
      <c r="G153">
        <v>8124</v>
      </c>
      <c r="I153">
        <f t="shared" si="257"/>
        <v>779</v>
      </c>
      <c r="J153">
        <f t="shared" si="258"/>
        <v>338</v>
      </c>
      <c r="K153">
        <f t="shared" si="259"/>
        <v>139</v>
      </c>
      <c r="L153">
        <f t="shared" si="260"/>
        <v>34</v>
      </c>
      <c r="M153">
        <f t="shared" si="261"/>
        <v>40</v>
      </c>
      <c r="N153">
        <f t="shared" si="262"/>
        <v>164</v>
      </c>
      <c r="P153">
        <f t="shared" si="263"/>
        <v>468.14285714285717</v>
      </c>
      <c r="Q153">
        <f t="shared" si="264"/>
        <v>228.42857142857142</v>
      </c>
      <c r="R153">
        <f t="shared" si="265"/>
        <v>90.714285714285708</v>
      </c>
      <c r="S153">
        <f t="shared" si="266"/>
        <v>34</v>
      </c>
      <c r="T153">
        <f t="shared" si="267"/>
        <v>27.428571428571427</v>
      </c>
      <c r="U153">
        <f t="shared" si="268"/>
        <v>110.14285714285714</v>
      </c>
      <c r="W153">
        <f t="shared" si="269"/>
        <v>71.465972753952272</v>
      </c>
      <c r="X153">
        <f t="shared" si="270"/>
        <v>56.937753041843372</v>
      </c>
      <c r="Y153">
        <f t="shared" si="271"/>
        <v>82.319357623809609</v>
      </c>
      <c r="Z153">
        <f t="shared" si="272"/>
        <v>91.612103575566508</v>
      </c>
      <c r="AA153">
        <f t="shared" si="273"/>
        <v>54.531047194917249</v>
      </c>
      <c r="AB153">
        <f t="shared" si="274"/>
        <v>117.10597863233583</v>
      </c>
    </row>
    <row r="154" spans="1:28" x14ac:dyDescent="0.3">
      <c r="A154" s="1">
        <v>44171</v>
      </c>
      <c r="B154">
        <v>33802</v>
      </c>
      <c r="C154">
        <v>22318</v>
      </c>
      <c r="D154">
        <v>7439</v>
      </c>
      <c r="E154">
        <v>2263</v>
      </c>
      <c r="F154">
        <v>3551</v>
      </c>
      <c r="G154">
        <v>8262</v>
      </c>
      <c r="I154">
        <f t="shared" si="257"/>
        <v>436</v>
      </c>
      <c r="J154">
        <f t="shared" si="258"/>
        <v>289</v>
      </c>
      <c r="K154">
        <f t="shared" si="259"/>
        <v>123</v>
      </c>
      <c r="L154">
        <f t="shared" si="260"/>
        <v>32</v>
      </c>
      <c r="M154">
        <f t="shared" si="261"/>
        <v>44</v>
      </c>
      <c r="N154">
        <f t="shared" si="262"/>
        <v>138</v>
      </c>
      <c r="P154">
        <f t="shared" si="263"/>
        <v>484.28571428571428</v>
      </c>
      <c r="Q154">
        <f t="shared" si="264"/>
        <v>249.57142857142858</v>
      </c>
      <c r="R154">
        <f t="shared" si="265"/>
        <v>101.14285714285714</v>
      </c>
      <c r="S154">
        <f t="shared" si="266"/>
        <v>36.428571428571431</v>
      </c>
      <c r="T154">
        <f t="shared" si="267"/>
        <v>32.571428571428569</v>
      </c>
      <c r="U154">
        <f t="shared" si="268"/>
        <v>118.85714285714286</v>
      </c>
      <c r="W154">
        <f t="shared" si="269"/>
        <v>73.930316642019591</v>
      </c>
      <c r="X154">
        <f t="shared" si="270"/>
        <v>62.207788970669405</v>
      </c>
      <c r="Y154">
        <f t="shared" si="271"/>
        <v>91.782842830956227</v>
      </c>
      <c r="Z154">
        <f t="shared" si="272"/>
        <v>98.155825259535561</v>
      </c>
      <c r="AA154">
        <f t="shared" si="273"/>
        <v>64.755618543964232</v>
      </c>
      <c r="AB154">
        <f t="shared" si="274"/>
        <v>126.37117279131441</v>
      </c>
    </row>
    <row r="155" spans="1:28" x14ac:dyDescent="0.3">
      <c r="A155" s="1">
        <v>44172</v>
      </c>
      <c r="B155">
        <v>34064</v>
      </c>
      <c r="C155">
        <v>22486</v>
      </c>
      <c r="D155">
        <v>7513</v>
      </c>
      <c r="E155">
        <v>2293</v>
      </c>
      <c r="F155">
        <v>3590</v>
      </c>
      <c r="G155">
        <v>8332</v>
      </c>
      <c r="I155">
        <f t="shared" si="257"/>
        <v>262</v>
      </c>
      <c r="J155">
        <f t="shared" si="258"/>
        <v>168</v>
      </c>
      <c r="K155">
        <f t="shared" si="259"/>
        <v>74</v>
      </c>
      <c r="L155">
        <f t="shared" si="260"/>
        <v>30</v>
      </c>
      <c r="M155">
        <f t="shared" si="261"/>
        <v>39</v>
      </c>
      <c r="N155">
        <f t="shared" si="262"/>
        <v>70</v>
      </c>
      <c r="P155">
        <f t="shared" si="263"/>
        <v>492.14285714285717</v>
      </c>
      <c r="Q155">
        <f t="shared" si="264"/>
        <v>247.85714285714286</v>
      </c>
      <c r="R155">
        <f t="shared" si="265"/>
        <v>98</v>
      </c>
      <c r="S155">
        <f t="shared" si="266"/>
        <v>32.571428571428569</v>
      </c>
      <c r="T155">
        <f t="shared" si="267"/>
        <v>36.142857142857146</v>
      </c>
      <c r="U155">
        <f t="shared" si="268"/>
        <v>121.85714285714286</v>
      </c>
      <c r="W155">
        <f t="shared" si="269"/>
        <v>75.129776056565632</v>
      </c>
      <c r="X155">
        <f t="shared" si="270"/>
        <v>61.780488760224053</v>
      </c>
      <c r="Y155">
        <f t="shared" si="271"/>
        <v>88.930833590446284</v>
      </c>
      <c r="Z155">
        <f t="shared" si="272"/>
        <v>87.762855526172956</v>
      </c>
      <c r="AA155">
        <f t="shared" si="273"/>
        <v>71.85601531413576</v>
      </c>
      <c r="AB155">
        <f t="shared" si="274"/>
        <v>129.56082979686443</v>
      </c>
    </row>
    <row r="156" spans="1:28" x14ac:dyDescent="0.3">
      <c r="A156" s="1">
        <v>44173</v>
      </c>
      <c r="B156">
        <v>34470</v>
      </c>
      <c r="C156">
        <v>22628</v>
      </c>
      <c r="D156">
        <v>7589</v>
      </c>
      <c r="E156">
        <v>2326</v>
      </c>
      <c r="F156">
        <v>3597</v>
      </c>
      <c r="G156">
        <v>8446</v>
      </c>
      <c r="I156">
        <f t="shared" si="257"/>
        <v>406</v>
      </c>
      <c r="J156">
        <f t="shared" si="258"/>
        <v>142</v>
      </c>
      <c r="K156">
        <f t="shared" si="259"/>
        <v>76</v>
      </c>
      <c r="L156">
        <f t="shared" si="260"/>
        <v>33</v>
      </c>
      <c r="M156">
        <f t="shared" si="261"/>
        <v>7</v>
      </c>
      <c r="N156">
        <f t="shared" si="262"/>
        <v>114</v>
      </c>
      <c r="P156">
        <f t="shared" si="263"/>
        <v>488.28571428571428</v>
      </c>
      <c r="Q156">
        <f t="shared" si="264"/>
        <v>248</v>
      </c>
      <c r="R156">
        <f t="shared" si="265"/>
        <v>99.142857142857139</v>
      </c>
      <c r="S156">
        <f t="shared" si="266"/>
        <v>35.857142857142854</v>
      </c>
      <c r="T156">
        <f t="shared" si="267"/>
        <v>35.714285714285715</v>
      </c>
      <c r="U156">
        <f t="shared" si="268"/>
        <v>125</v>
      </c>
      <c r="W156">
        <f t="shared" si="269"/>
        <v>74.540950525788475</v>
      </c>
      <c r="X156">
        <f t="shared" si="270"/>
        <v>61.816097111094493</v>
      </c>
      <c r="Y156">
        <f t="shared" si="271"/>
        <v>89.967927859722636</v>
      </c>
      <c r="Z156">
        <f t="shared" si="272"/>
        <v>96.616126039778123</v>
      </c>
      <c r="AA156">
        <f t="shared" si="273"/>
        <v>71.003967701715169</v>
      </c>
      <c r="AB156">
        <f t="shared" si="274"/>
        <v>132.90237523125012</v>
      </c>
    </row>
    <row r="157" spans="1:28" x14ac:dyDescent="0.3">
      <c r="A157" s="1">
        <v>44174</v>
      </c>
      <c r="B157">
        <v>34873</v>
      </c>
      <c r="C157">
        <v>22941</v>
      </c>
      <c r="D157">
        <v>7666</v>
      </c>
      <c r="E157">
        <v>2370</v>
      </c>
      <c r="F157">
        <v>3621</v>
      </c>
      <c r="G157">
        <v>8555</v>
      </c>
      <c r="I157">
        <f t="shared" si="257"/>
        <v>403</v>
      </c>
      <c r="J157">
        <f t="shared" si="258"/>
        <v>313</v>
      </c>
      <c r="K157">
        <f t="shared" si="259"/>
        <v>77</v>
      </c>
      <c r="L157">
        <f t="shared" si="260"/>
        <v>44</v>
      </c>
      <c r="M157">
        <f t="shared" si="261"/>
        <v>24</v>
      </c>
      <c r="N157">
        <f t="shared" si="262"/>
        <v>109</v>
      </c>
      <c r="P157">
        <f t="shared" si="263"/>
        <v>471.71428571428572</v>
      </c>
      <c r="Q157">
        <f t="shared" si="264"/>
        <v>254.14285714285714</v>
      </c>
      <c r="R157">
        <f t="shared" si="265"/>
        <v>95.857142857142861</v>
      </c>
      <c r="S157">
        <f t="shared" si="266"/>
        <v>39.285714285714285</v>
      </c>
      <c r="T157">
        <f t="shared" si="267"/>
        <v>36.142857142857146</v>
      </c>
      <c r="U157">
        <f t="shared" si="268"/>
        <v>122.42857142857143</v>
      </c>
      <c r="W157">
        <f t="shared" si="269"/>
        <v>72.011181578745934</v>
      </c>
      <c r="X157">
        <f t="shared" si="270"/>
        <v>63.347256198523674</v>
      </c>
      <c r="Y157">
        <f t="shared" si="271"/>
        <v>86.986281835553143</v>
      </c>
      <c r="Z157">
        <f t="shared" si="272"/>
        <v>105.85432135832265</v>
      </c>
      <c r="AA157">
        <f t="shared" si="273"/>
        <v>71.85601531413576</v>
      </c>
      <c r="AB157">
        <f t="shared" si="274"/>
        <v>130.16838351220727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9E62E-CA5D-42B9-BB44-3AD7317A1E70}">
  <dimension ref="B1:H83"/>
  <sheetViews>
    <sheetView workbookViewId="0">
      <selection activeCell="H7" sqref="H7:H83"/>
    </sheetView>
  </sheetViews>
  <sheetFormatPr defaultRowHeight="14.4" x14ac:dyDescent="0.3"/>
  <cols>
    <col min="4" max="4" width="10.5546875" customWidth="1"/>
  </cols>
  <sheetData>
    <row r="1" spans="2:8" x14ac:dyDescent="0.3">
      <c r="B1">
        <v>9</v>
      </c>
      <c r="C1">
        <v>67</v>
      </c>
      <c r="D1" s="1">
        <v>44019</v>
      </c>
      <c r="E1">
        <v>107</v>
      </c>
    </row>
    <row r="2" spans="2:8" x14ac:dyDescent="0.3">
      <c r="B2">
        <v>9</v>
      </c>
      <c r="C2">
        <v>68</v>
      </c>
      <c r="D2" s="1">
        <v>44020</v>
      </c>
      <c r="E2">
        <v>112</v>
      </c>
      <c r="F2">
        <f t="shared" ref="F2:F65" si="0">E2-E1</f>
        <v>5</v>
      </c>
    </row>
    <row r="3" spans="2:8" x14ac:dyDescent="0.3">
      <c r="B3">
        <v>10</v>
      </c>
      <c r="C3">
        <v>73</v>
      </c>
      <c r="D3" s="1">
        <v>44021</v>
      </c>
      <c r="E3">
        <v>124</v>
      </c>
      <c r="F3">
        <f t="shared" si="0"/>
        <v>12</v>
      </c>
    </row>
    <row r="4" spans="2:8" x14ac:dyDescent="0.3">
      <c r="B4">
        <v>11</v>
      </c>
      <c r="C4">
        <v>74</v>
      </c>
      <c r="D4" s="1">
        <v>44022</v>
      </c>
      <c r="E4">
        <v>131</v>
      </c>
      <c r="F4">
        <f t="shared" si="0"/>
        <v>7</v>
      </c>
    </row>
    <row r="5" spans="2:8" x14ac:dyDescent="0.3">
      <c r="B5">
        <v>11</v>
      </c>
      <c r="C5">
        <v>78</v>
      </c>
      <c r="D5" s="1">
        <v>44023</v>
      </c>
      <c r="E5">
        <v>140</v>
      </c>
      <c r="F5">
        <f t="shared" si="0"/>
        <v>9</v>
      </c>
    </row>
    <row r="6" spans="2:8" x14ac:dyDescent="0.3">
      <c r="B6">
        <v>11</v>
      </c>
      <c r="C6">
        <v>80</v>
      </c>
      <c r="D6" s="1">
        <v>44024</v>
      </c>
      <c r="E6">
        <v>143</v>
      </c>
      <c r="F6">
        <f t="shared" si="0"/>
        <v>3</v>
      </c>
    </row>
    <row r="7" spans="2:8" x14ac:dyDescent="0.3">
      <c r="B7">
        <v>11</v>
      </c>
      <c r="C7">
        <v>81</v>
      </c>
      <c r="D7" s="1">
        <v>44025</v>
      </c>
      <c r="E7">
        <v>147</v>
      </c>
      <c r="F7">
        <f t="shared" si="0"/>
        <v>4</v>
      </c>
      <c r="G7">
        <f t="shared" ref="G7:G70" si="1">AVERAGE(F1:F7)</f>
        <v>6.666666666666667</v>
      </c>
      <c r="H7">
        <f>G7*100000/39233</f>
        <v>16.992497812215909</v>
      </c>
    </row>
    <row r="8" spans="2:8" x14ac:dyDescent="0.3">
      <c r="B8">
        <v>11</v>
      </c>
      <c r="C8">
        <v>90</v>
      </c>
      <c r="D8" s="1">
        <v>44026</v>
      </c>
      <c r="E8">
        <v>158</v>
      </c>
      <c r="F8">
        <f t="shared" si="0"/>
        <v>11</v>
      </c>
      <c r="G8">
        <f t="shared" si="1"/>
        <v>7.2857142857142856</v>
      </c>
      <c r="H8">
        <f t="shared" ref="H8:H71" si="2">G8*100000/39233</f>
        <v>18.570372609064524</v>
      </c>
    </row>
    <row r="9" spans="2:8" x14ac:dyDescent="0.3">
      <c r="B9">
        <v>11</v>
      </c>
      <c r="C9">
        <v>101</v>
      </c>
      <c r="D9" s="1">
        <v>44028</v>
      </c>
      <c r="E9">
        <v>168</v>
      </c>
      <c r="F9">
        <f>E9-E8</f>
        <v>10</v>
      </c>
      <c r="G9">
        <f t="shared" si="1"/>
        <v>8</v>
      </c>
      <c r="H9">
        <f t="shared" si="2"/>
        <v>20.390997374659086</v>
      </c>
    </row>
    <row r="10" spans="2:8" x14ac:dyDescent="0.3">
      <c r="B10">
        <v>11</v>
      </c>
      <c r="C10">
        <v>107</v>
      </c>
      <c r="D10" s="1">
        <v>44029</v>
      </c>
      <c r="E10">
        <v>176</v>
      </c>
      <c r="F10">
        <f t="shared" si="0"/>
        <v>8</v>
      </c>
      <c r="G10">
        <f t="shared" si="1"/>
        <v>7.4285714285714288</v>
      </c>
      <c r="H10">
        <f t="shared" si="2"/>
        <v>18.934497562183438</v>
      </c>
    </row>
    <row r="11" spans="2:8" x14ac:dyDescent="0.3">
      <c r="B11">
        <v>11</v>
      </c>
      <c r="C11">
        <v>111</v>
      </c>
      <c r="D11" s="1">
        <v>44030</v>
      </c>
      <c r="E11">
        <v>179</v>
      </c>
      <c r="F11">
        <f t="shared" si="0"/>
        <v>3</v>
      </c>
      <c r="G11">
        <f t="shared" si="1"/>
        <v>6.8571428571428568</v>
      </c>
      <c r="H11">
        <f t="shared" si="2"/>
        <v>17.477997749707789</v>
      </c>
    </row>
    <row r="12" spans="2:8" x14ac:dyDescent="0.3">
      <c r="B12">
        <v>11</v>
      </c>
      <c r="C12">
        <v>114</v>
      </c>
      <c r="D12" s="1">
        <v>44031</v>
      </c>
      <c r="E12">
        <v>179</v>
      </c>
      <c r="F12">
        <f t="shared" si="0"/>
        <v>0</v>
      </c>
      <c r="G12">
        <f t="shared" si="1"/>
        <v>5.5714285714285712</v>
      </c>
      <c r="H12">
        <f t="shared" si="2"/>
        <v>14.20087317163758</v>
      </c>
    </row>
    <row r="13" spans="2:8" x14ac:dyDescent="0.3">
      <c r="B13">
        <v>11</v>
      </c>
      <c r="C13">
        <v>116</v>
      </c>
      <c r="D13" s="1">
        <v>44032</v>
      </c>
      <c r="E13">
        <v>180</v>
      </c>
      <c r="F13">
        <f t="shared" si="0"/>
        <v>1</v>
      </c>
      <c r="G13">
        <f t="shared" si="1"/>
        <v>5.2857142857142856</v>
      </c>
      <c r="H13">
        <f t="shared" si="2"/>
        <v>13.472623265399754</v>
      </c>
    </row>
    <row r="14" spans="2:8" x14ac:dyDescent="0.3">
      <c r="B14">
        <v>11</v>
      </c>
      <c r="C14">
        <v>123</v>
      </c>
      <c r="D14" s="1">
        <v>44033</v>
      </c>
      <c r="E14">
        <v>203</v>
      </c>
      <c r="F14">
        <f t="shared" si="0"/>
        <v>23</v>
      </c>
      <c r="G14">
        <f t="shared" si="1"/>
        <v>8</v>
      </c>
      <c r="H14">
        <f t="shared" si="2"/>
        <v>20.390997374659086</v>
      </c>
    </row>
    <row r="15" spans="2:8" x14ac:dyDescent="0.3">
      <c r="B15">
        <v>12</v>
      </c>
      <c r="C15">
        <v>135</v>
      </c>
      <c r="D15" s="1">
        <v>44034</v>
      </c>
      <c r="E15">
        <v>210</v>
      </c>
      <c r="F15">
        <f t="shared" si="0"/>
        <v>7</v>
      </c>
      <c r="G15">
        <f t="shared" si="1"/>
        <v>7.4285714285714288</v>
      </c>
      <c r="H15">
        <f t="shared" si="2"/>
        <v>18.934497562183438</v>
      </c>
    </row>
    <row r="16" spans="2:8" x14ac:dyDescent="0.3">
      <c r="B16">
        <v>12</v>
      </c>
      <c r="C16">
        <v>140</v>
      </c>
      <c r="D16" s="1">
        <v>44036</v>
      </c>
      <c r="E16">
        <v>218</v>
      </c>
      <c r="F16">
        <f t="shared" si="0"/>
        <v>8</v>
      </c>
      <c r="G16">
        <f t="shared" si="1"/>
        <v>7.1428571428571432</v>
      </c>
      <c r="H16">
        <f t="shared" si="2"/>
        <v>18.206247655945614</v>
      </c>
    </row>
    <row r="17" spans="2:8" x14ac:dyDescent="0.3">
      <c r="B17">
        <v>12</v>
      </c>
      <c r="C17">
        <v>147</v>
      </c>
      <c r="D17" s="1">
        <v>44038</v>
      </c>
      <c r="E17">
        <v>242</v>
      </c>
      <c r="F17">
        <f t="shared" si="0"/>
        <v>24</v>
      </c>
      <c r="G17">
        <f t="shared" si="1"/>
        <v>9.4285714285714288</v>
      </c>
      <c r="H17">
        <f t="shared" si="2"/>
        <v>24.032246905848211</v>
      </c>
    </row>
    <row r="18" spans="2:8" x14ac:dyDescent="0.3">
      <c r="B18">
        <v>12</v>
      </c>
      <c r="C18">
        <v>156</v>
      </c>
      <c r="D18" s="1">
        <v>44039</v>
      </c>
      <c r="E18">
        <v>258</v>
      </c>
      <c r="F18">
        <f t="shared" si="0"/>
        <v>16</v>
      </c>
      <c r="G18">
        <f t="shared" si="1"/>
        <v>11.285714285714286</v>
      </c>
      <c r="H18">
        <f t="shared" si="2"/>
        <v>28.765871296394071</v>
      </c>
    </row>
    <row r="19" spans="2:8" x14ac:dyDescent="0.3">
      <c r="B19">
        <v>12</v>
      </c>
      <c r="C19">
        <v>164</v>
      </c>
      <c r="D19" s="1">
        <v>44040</v>
      </c>
      <c r="E19">
        <v>273</v>
      </c>
      <c r="F19">
        <f t="shared" si="0"/>
        <v>15</v>
      </c>
      <c r="G19">
        <f t="shared" si="1"/>
        <v>13.428571428571429</v>
      </c>
      <c r="H19">
        <f t="shared" si="2"/>
        <v>34.227745593177758</v>
      </c>
    </row>
    <row r="20" spans="2:8" x14ac:dyDescent="0.3">
      <c r="B20">
        <v>12</v>
      </c>
      <c r="C20">
        <v>183</v>
      </c>
      <c r="D20" s="1">
        <v>44042</v>
      </c>
      <c r="E20">
        <v>299</v>
      </c>
      <c r="F20">
        <f t="shared" si="0"/>
        <v>26</v>
      </c>
      <c r="G20">
        <f t="shared" si="1"/>
        <v>17</v>
      </c>
      <c r="H20">
        <f t="shared" si="2"/>
        <v>43.33086942115056</v>
      </c>
    </row>
    <row r="21" spans="2:8" x14ac:dyDescent="0.3">
      <c r="B21">
        <v>12</v>
      </c>
      <c r="C21">
        <v>203</v>
      </c>
      <c r="D21" s="1">
        <v>44044</v>
      </c>
      <c r="E21">
        <v>315</v>
      </c>
      <c r="F21">
        <f t="shared" si="0"/>
        <v>16</v>
      </c>
      <c r="G21">
        <f t="shared" si="1"/>
        <v>16</v>
      </c>
      <c r="H21">
        <f t="shared" si="2"/>
        <v>40.781994749318173</v>
      </c>
    </row>
    <row r="22" spans="2:8" x14ac:dyDescent="0.3">
      <c r="B22">
        <v>12</v>
      </c>
      <c r="C22">
        <v>207</v>
      </c>
      <c r="D22" s="1">
        <v>44045</v>
      </c>
      <c r="E22">
        <v>317</v>
      </c>
      <c r="F22">
        <f t="shared" si="0"/>
        <v>2</v>
      </c>
      <c r="G22">
        <f t="shared" si="1"/>
        <v>15.285714285714286</v>
      </c>
      <c r="H22">
        <f t="shared" si="2"/>
        <v>38.961369983723614</v>
      </c>
    </row>
    <row r="23" spans="2:8" x14ac:dyDescent="0.3">
      <c r="B23">
        <v>12</v>
      </c>
      <c r="C23">
        <v>208</v>
      </c>
      <c r="D23" s="1">
        <v>44046</v>
      </c>
      <c r="E23">
        <v>321</v>
      </c>
      <c r="F23">
        <f t="shared" si="0"/>
        <v>4</v>
      </c>
      <c r="G23">
        <f t="shared" si="1"/>
        <v>14.714285714285714</v>
      </c>
      <c r="H23">
        <f t="shared" si="2"/>
        <v>37.504870171247966</v>
      </c>
    </row>
    <row r="24" spans="2:8" x14ac:dyDescent="0.3">
      <c r="B24">
        <v>12</v>
      </c>
      <c r="C24">
        <v>218</v>
      </c>
      <c r="D24" s="1">
        <v>44047</v>
      </c>
      <c r="E24">
        <v>329</v>
      </c>
      <c r="F24">
        <f t="shared" si="0"/>
        <v>8</v>
      </c>
      <c r="G24">
        <f t="shared" si="1"/>
        <v>12.428571428571429</v>
      </c>
      <c r="H24">
        <f t="shared" si="2"/>
        <v>31.678870921345371</v>
      </c>
    </row>
    <row r="25" spans="2:8" x14ac:dyDescent="0.3">
      <c r="B25">
        <v>12</v>
      </c>
      <c r="C25">
        <v>226</v>
      </c>
      <c r="D25" s="1">
        <v>44048</v>
      </c>
      <c r="E25">
        <v>341</v>
      </c>
      <c r="F25">
        <f t="shared" si="0"/>
        <v>12</v>
      </c>
      <c r="G25">
        <f t="shared" si="1"/>
        <v>11.857142857142858</v>
      </c>
      <c r="H25">
        <f t="shared" si="2"/>
        <v>30.222371108869719</v>
      </c>
    </row>
    <row r="26" spans="2:8" x14ac:dyDescent="0.3">
      <c r="B26">
        <v>12</v>
      </c>
      <c r="C26">
        <v>236</v>
      </c>
      <c r="D26" s="1">
        <v>44049</v>
      </c>
      <c r="E26">
        <v>347</v>
      </c>
      <c r="F26">
        <f t="shared" si="0"/>
        <v>6</v>
      </c>
      <c r="G26">
        <f t="shared" si="1"/>
        <v>10.571428571428571</v>
      </c>
      <c r="H26">
        <f t="shared" si="2"/>
        <v>26.945246530799508</v>
      </c>
    </row>
    <row r="27" spans="2:8" x14ac:dyDescent="0.3">
      <c r="B27">
        <v>12</v>
      </c>
      <c r="C27">
        <v>243</v>
      </c>
      <c r="D27" s="1">
        <v>44050</v>
      </c>
      <c r="E27">
        <v>350</v>
      </c>
      <c r="F27">
        <f t="shared" si="0"/>
        <v>3</v>
      </c>
      <c r="G27">
        <f t="shared" si="1"/>
        <v>7.2857142857142856</v>
      </c>
      <c r="H27">
        <f t="shared" si="2"/>
        <v>18.570372609064524</v>
      </c>
    </row>
    <row r="28" spans="2:8" x14ac:dyDescent="0.3">
      <c r="B28">
        <v>12</v>
      </c>
      <c r="C28">
        <v>247</v>
      </c>
      <c r="D28" s="1">
        <v>44051</v>
      </c>
      <c r="E28">
        <v>354</v>
      </c>
      <c r="F28">
        <f t="shared" si="0"/>
        <v>4</v>
      </c>
      <c r="G28">
        <f t="shared" si="1"/>
        <v>5.5714285714285712</v>
      </c>
      <c r="H28">
        <f t="shared" si="2"/>
        <v>14.20087317163758</v>
      </c>
    </row>
    <row r="29" spans="2:8" x14ac:dyDescent="0.3">
      <c r="B29">
        <v>12</v>
      </c>
      <c r="C29">
        <v>255</v>
      </c>
      <c r="D29" s="1">
        <v>44052</v>
      </c>
      <c r="E29">
        <v>354</v>
      </c>
      <c r="F29">
        <f t="shared" si="0"/>
        <v>0</v>
      </c>
      <c r="G29">
        <f t="shared" si="1"/>
        <v>5.2857142857142856</v>
      </c>
      <c r="H29">
        <f t="shared" si="2"/>
        <v>13.472623265399754</v>
      </c>
    </row>
    <row r="30" spans="2:8" x14ac:dyDescent="0.3">
      <c r="B30">
        <v>12</v>
      </c>
      <c r="C30">
        <v>258</v>
      </c>
      <c r="D30" s="1">
        <v>44053</v>
      </c>
      <c r="E30">
        <v>355</v>
      </c>
      <c r="F30">
        <f t="shared" si="0"/>
        <v>1</v>
      </c>
      <c r="G30">
        <f t="shared" si="1"/>
        <v>4.8571428571428568</v>
      </c>
      <c r="H30">
        <f t="shared" si="2"/>
        <v>12.380248406043016</v>
      </c>
    </row>
    <row r="31" spans="2:8" x14ac:dyDescent="0.3">
      <c r="B31">
        <v>12</v>
      </c>
      <c r="C31">
        <v>270</v>
      </c>
      <c r="D31" s="1">
        <v>44054</v>
      </c>
      <c r="E31">
        <v>360</v>
      </c>
      <c r="F31">
        <f t="shared" si="0"/>
        <v>5</v>
      </c>
      <c r="G31">
        <f t="shared" si="1"/>
        <v>4.4285714285714288</v>
      </c>
      <c r="H31">
        <f t="shared" si="2"/>
        <v>11.287873546686281</v>
      </c>
    </row>
    <row r="32" spans="2:8" x14ac:dyDescent="0.3">
      <c r="B32">
        <v>12</v>
      </c>
      <c r="C32">
        <v>280</v>
      </c>
      <c r="D32" s="1">
        <v>44055</v>
      </c>
      <c r="E32">
        <v>367</v>
      </c>
      <c r="F32">
        <f t="shared" si="0"/>
        <v>7</v>
      </c>
      <c r="G32">
        <f t="shared" si="1"/>
        <v>3.7142857142857144</v>
      </c>
      <c r="H32">
        <f t="shared" si="2"/>
        <v>9.467248781091719</v>
      </c>
    </row>
    <row r="33" spans="2:8" x14ac:dyDescent="0.3">
      <c r="B33">
        <v>12</v>
      </c>
      <c r="C33">
        <v>289</v>
      </c>
      <c r="D33" s="1">
        <v>44056</v>
      </c>
      <c r="E33">
        <v>371</v>
      </c>
      <c r="F33">
        <f t="shared" si="0"/>
        <v>4</v>
      </c>
      <c r="G33">
        <f t="shared" si="1"/>
        <v>3.4285714285714284</v>
      </c>
      <c r="H33">
        <f t="shared" si="2"/>
        <v>8.7389988748538947</v>
      </c>
    </row>
    <row r="34" spans="2:8" x14ac:dyDescent="0.3">
      <c r="B34">
        <v>12</v>
      </c>
      <c r="C34">
        <v>295</v>
      </c>
      <c r="D34" s="1">
        <v>44057</v>
      </c>
      <c r="E34">
        <v>375</v>
      </c>
      <c r="F34">
        <f t="shared" si="0"/>
        <v>4</v>
      </c>
      <c r="G34">
        <f t="shared" si="1"/>
        <v>3.5714285714285716</v>
      </c>
      <c r="H34">
        <f t="shared" si="2"/>
        <v>9.1031238279728068</v>
      </c>
    </row>
    <row r="35" spans="2:8" x14ac:dyDescent="0.3">
      <c r="B35">
        <v>12</v>
      </c>
      <c r="C35">
        <v>304</v>
      </c>
      <c r="D35" s="1">
        <v>44059</v>
      </c>
      <c r="E35">
        <v>388</v>
      </c>
      <c r="F35">
        <f t="shared" si="0"/>
        <v>13</v>
      </c>
      <c r="G35">
        <f t="shared" si="1"/>
        <v>4.8571428571428568</v>
      </c>
      <c r="H35">
        <f t="shared" si="2"/>
        <v>12.380248406043016</v>
      </c>
    </row>
    <row r="36" spans="2:8" x14ac:dyDescent="0.3">
      <c r="B36">
        <v>12</v>
      </c>
      <c r="C36">
        <v>304</v>
      </c>
      <c r="D36" s="1">
        <v>44060</v>
      </c>
      <c r="E36">
        <v>392</v>
      </c>
      <c r="F36">
        <f t="shared" si="0"/>
        <v>4</v>
      </c>
      <c r="G36">
        <f t="shared" si="1"/>
        <v>5.4285714285714288</v>
      </c>
      <c r="H36">
        <f t="shared" si="2"/>
        <v>13.836748218518666</v>
      </c>
    </row>
    <row r="37" spans="2:8" x14ac:dyDescent="0.3">
      <c r="B37">
        <v>12</v>
      </c>
      <c r="C37">
        <v>310</v>
      </c>
      <c r="D37" s="1">
        <v>44061</v>
      </c>
      <c r="E37">
        <v>400</v>
      </c>
      <c r="F37">
        <f t="shared" si="0"/>
        <v>8</v>
      </c>
      <c r="G37">
        <f t="shared" si="1"/>
        <v>6.4285714285714288</v>
      </c>
      <c r="H37">
        <f t="shared" si="2"/>
        <v>16.385622890351051</v>
      </c>
    </row>
    <row r="38" spans="2:8" x14ac:dyDescent="0.3">
      <c r="B38">
        <v>12</v>
      </c>
      <c r="C38">
        <v>319</v>
      </c>
      <c r="D38" s="1">
        <v>44063</v>
      </c>
      <c r="E38">
        <v>410</v>
      </c>
      <c r="F38">
        <f t="shared" si="0"/>
        <v>10</v>
      </c>
      <c r="G38">
        <f t="shared" si="1"/>
        <v>7.1428571428571432</v>
      </c>
      <c r="H38">
        <f t="shared" si="2"/>
        <v>18.206247655945614</v>
      </c>
    </row>
    <row r="39" spans="2:8" x14ac:dyDescent="0.3">
      <c r="B39">
        <v>12</v>
      </c>
      <c r="C39">
        <v>320</v>
      </c>
      <c r="D39" s="1">
        <v>44064</v>
      </c>
      <c r="E39">
        <v>416</v>
      </c>
      <c r="F39">
        <f t="shared" si="0"/>
        <v>6</v>
      </c>
      <c r="G39">
        <f t="shared" si="1"/>
        <v>7</v>
      </c>
      <c r="H39">
        <f t="shared" si="2"/>
        <v>17.842122702826703</v>
      </c>
    </row>
    <row r="40" spans="2:8" x14ac:dyDescent="0.3">
      <c r="B40">
        <v>12</v>
      </c>
      <c r="C40">
        <v>322</v>
      </c>
      <c r="D40" s="1">
        <v>44065</v>
      </c>
      <c r="E40">
        <v>427</v>
      </c>
      <c r="F40">
        <f t="shared" si="0"/>
        <v>11</v>
      </c>
      <c r="G40">
        <f t="shared" si="1"/>
        <v>8</v>
      </c>
      <c r="H40">
        <f t="shared" si="2"/>
        <v>20.390997374659086</v>
      </c>
    </row>
    <row r="41" spans="2:8" x14ac:dyDescent="0.3">
      <c r="B41">
        <v>12</v>
      </c>
      <c r="C41">
        <v>322</v>
      </c>
      <c r="D41" s="1">
        <v>44066</v>
      </c>
      <c r="E41">
        <v>426</v>
      </c>
      <c r="F41">
        <f t="shared" si="0"/>
        <v>-1</v>
      </c>
      <c r="G41">
        <f t="shared" si="1"/>
        <v>7.2857142857142856</v>
      </c>
      <c r="H41">
        <f t="shared" si="2"/>
        <v>18.570372609064524</v>
      </c>
    </row>
    <row r="42" spans="2:8" x14ac:dyDescent="0.3">
      <c r="B42">
        <v>12</v>
      </c>
      <c r="C42">
        <v>328</v>
      </c>
      <c r="D42" s="1">
        <v>44067</v>
      </c>
      <c r="E42">
        <v>427</v>
      </c>
      <c r="F42">
        <f t="shared" si="0"/>
        <v>1</v>
      </c>
      <c r="G42">
        <f t="shared" si="1"/>
        <v>5.5714285714285712</v>
      </c>
      <c r="H42">
        <f t="shared" si="2"/>
        <v>14.20087317163758</v>
      </c>
    </row>
    <row r="43" spans="2:8" x14ac:dyDescent="0.3">
      <c r="B43">
        <v>12</v>
      </c>
      <c r="C43">
        <v>334</v>
      </c>
      <c r="D43" s="1">
        <v>44068</v>
      </c>
      <c r="E43">
        <v>434</v>
      </c>
      <c r="F43">
        <f t="shared" si="0"/>
        <v>7</v>
      </c>
      <c r="G43">
        <f t="shared" si="1"/>
        <v>6</v>
      </c>
      <c r="H43">
        <f t="shared" si="2"/>
        <v>15.293248030994317</v>
      </c>
    </row>
    <row r="44" spans="2:8" x14ac:dyDescent="0.3">
      <c r="B44">
        <v>12</v>
      </c>
      <c r="C44">
        <v>349</v>
      </c>
      <c r="D44" s="1">
        <v>44070</v>
      </c>
      <c r="E44">
        <v>444</v>
      </c>
      <c r="F44">
        <f t="shared" si="0"/>
        <v>10</v>
      </c>
      <c r="G44">
        <f t="shared" si="1"/>
        <v>6.2857142857142856</v>
      </c>
      <c r="H44">
        <f t="shared" si="2"/>
        <v>16.021497937232141</v>
      </c>
    </row>
    <row r="45" spans="2:8" x14ac:dyDescent="0.3">
      <c r="B45">
        <v>12</v>
      </c>
      <c r="C45">
        <v>351</v>
      </c>
      <c r="D45" s="1">
        <v>44071</v>
      </c>
      <c r="E45">
        <v>454</v>
      </c>
      <c r="F45">
        <f t="shared" si="0"/>
        <v>10</v>
      </c>
      <c r="G45">
        <f t="shared" si="1"/>
        <v>6.2857142857142856</v>
      </c>
      <c r="H45">
        <f t="shared" si="2"/>
        <v>16.021497937232141</v>
      </c>
    </row>
    <row r="46" spans="2:8" x14ac:dyDescent="0.3">
      <c r="B46">
        <v>12</v>
      </c>
      <c r="C46">
        <v>356</v>
      </c>
      <c r="D46" s="1">
        <v>44072</v>
      </c>
      <c r="E46">
        <v>462</v>
      </c>
      <c r="F46">
        <f t="shared" si="0"/>
        <v>8</v>
      </c>
      <c r="G46">
        <f t="shared" si="1"/>
        <v>6.5714285714285712</v>
      </c>
      <c r="H46">
        <f t="shared" si="2"/>
        <v>16.749747843469965</v>
      </c>
    </row>
    <row r="47" spans="2:8" x14ac:dyDescent="0.3">
      <c r="B47">
        <v>12</v>
      </c>
      <c r="C47">
        <v>359</v>
      </c>
      <c r="D47" s="1">
        <v>44073</v>
      </c>
      <c r="E47">
        <v>467</v>
      </c>
      <c r="F47">
        <f t="shared" si="0"/>
        <v>5</v>
      </c>
      <c r="G47">
        <f t="shared" si="1"/>
        <v>5.7142857142857144</v>
      </c>
      <c r="H47">
        <f t="shared" si="2"/>
        <v>14.564998124756492</v>
      </c>
    </row>
    <row r="48" spans="2:8" x14ac:dyDescent="0.3">
      <c r="B48">
        <v>12</v>
      </c>
      <c r="C48">
        <v>360</v>
      </c>
      <c r="D48" s="1">
        <v>44074</v>
      </c>
      <c r="E48">
        <v>469</v>
      </c>
      <c r="F48">
        <f t="shared" si="0"/>
        <v>2</v>
      </c>
      <c r="G48">
        <f t="shared" si="1"/>
        <v>6.1428571428571432</v>
      </c>
      <c r="H48">
        <f t="shared" si="2"/>
        <v>15.657372984113229</v>
      </c>
    </row>
    <row r="49" spans="2:8" x14ac:dyDescent="0.3">
      <c r="B49">
        <v>12</v>
      </c>
      <c r="C49">
        <v>367</v>
      </c>
      <c r="D49" s="1">
        <v>44075</v>
      </c>
      <c r="E49">
        <v>481</v>
      </c>
      <c r="F49">
        <f t="shared" si="0"/>
        <v>12</v>
      </c>
      <c r="G49">
        <f t="shared" si="1"/>
        <v>7.7142857142857144</v>
      </c>
      <c r="H49">
        <f t="shared" si="2"/>
        <v>19.662747468421266</v>
      </c>
    </row>
    <row r="50" spans="2:8" x14ac:dyDescent="0.3">
      <c r="B50">
        <v>12</v>
      </c>
      <c r="C50">
        <v>370</v>
      </c>
      <c r="D50" s="1">
        <v>44076</v>
      </c>
      <c r="E50">
        <v>489</v>
      </c>
      <c r="F50">
        <f t="shared" si="0"/>
        <v>8</v>
      </c>
      <c r="G50">
        <f t="shared" si="1"/>
        <v>7.8571428571428568</v>
      </c>
      <c r="H50">
        <f t="shared" si="2"/>
        <v>20.026872421540176</v>
      </c>
    </row>
    <row r="51" spans="2:8" x14ac:dyDescent="0.3">
      <c r="B51">
        <v>12</v>
      </c>
      <c r="C51">
        <v>377</v>
      </c>
      <c r="D51" s="1">
        <v>44077</v>
      </c>
      <c r="E51">
        <v>493</v>
      </c>
      <c r="F51">
        <f t="shared" si="0"/>
        <v>4</v>
      </c>
      <c r="G51">
        <f t="shared" si="1"/>
        <v>7</v>
      </c>
      <c r="H51">
        <f t="shared" si="2"/>
        <v>17.842122702826703</v>
      </c>
    </row>
    <row r="52" spans="2:8" x14ac:dyDescent="0.3">
      <c r="B52">
        <v>12</v>
      </c>
      <c r="C52">
        <v>393</v>
      </c>
      <c r="D52" s="1">
        <v>44079</v>
      </c>
      <c r="E52">
        <v>506</v>
      </c>
      <c r="F52">
        <f t="shared" si="0"/>
        <v>13</v>
      </c>
      <c r="G52">
        <f t="shared" si="1"/>
        <v>7.4285714285714288</v>
      </c>
      <c r="H52">
        <f t="shared" si="2"/>
        <v>18.934497562183438</v>
      </c>
    </row>
    <row r="53" spans="2:8" x14ac:dyDescent="0.3">
      <c r="B53">
        <v>12</v>
      </c>
      <c r="C53">
        <v>396</v>
      </c>
      <c r="D53" s="1">
        <v>44080</v>
      </c>
      <c r="E53">
        <v>515</v>
      </c>
      <c r="F53">
        <f t="shared" si="0"/>
        <v>9</v>
      </c>
      <c r="G53">
        <f t="shared" si="1"/>
        <v>7.5714285714285712</v>
      </c>
      <c r="H53">
        <f t="shared" si="2"/>
        <v>19.298622515302352</v>
      </c>
    </row>
    <row r="54" spans="2:8" x14ac:dyDescent="0.3">
      <c r="B54">
        <v>12</v>
      </c>
      <c r="C54">
        <v>401</v>
      </c>
      <c r="D54" s="1">
        <v>44081</v>
      </c>
      <c r="E54">
        <v>522</v>
      </c>
      <c r="F54">
        <f t="shared" si="0"/>
        <v>7</v>
      </c>
      <c r="G54">
        <f t="shared" si="1"/>
        <v>7.8571428571428568</v>
      </c>
      <c r="H54">
        <f t="shared" si="2"/>
        <v>20.026872421540176</v>
      </c>
    </row>
    <row r="55" spans="2:8" x14ac:dyDescent="0.3">
      <c r="B55">
        <v>12</v>
      </c>
      <c r="C55">
        <v>406</v>
      </c>
      <c r="D55" s="1">
        <v>44082</v>
      </c>
      <c r="E55">
        <v>526</v>
      </c>
      <c r="F55">
        <f t="shared" si="0"/>
        <v>4</v>
      </c>
      <c r="G55">
        <f t="shared" si="1"/>
        <v>8.1428571428571423</v>
      </c>
      <c r="H55">
        <f t="shared" si="2"/>
        <v>20.755122327777997</v>
      </c>
    </row>
    <row r="56" spans="2:8" x14ac:dyDescent="0.3">
      <c r="B56">
        <v>12</v>
      </c>
      <c r="C56">
        <v>414</v>
      </c>
      <c r="D56" s="1">
        <v>44083</v>
      </c>
      <c r="E56">
        <v>531</v>
      </c>
      <c r="F56">
        <f t="shared" si="0"/>
        <v>5</v>
      </c>
      <c r="G56">
        <f t="shared" si="1"/>
        <v>7.1428571428571432</v>
      </c>
      <c r="H56">
        <f t="shared" si="2"/>
        <v>18.206247655945614</v>
      </c>
    </row>
    <row r="57" spans="2:8" x14ac:dyDescent="0.3">
      <c r="B57">
        <v>12</v>
      </c>
      <c r="C57">
        <v>419</v>
      </c>
      <c r="D57" s="1">
        <v>44084</v>
      </c>
      <c r="E57">
        <v>539</v>
      </c>
      <c r="F57">
        <f t="shared" si="0"/>
        <v>8</v>
      </c>
      <c r="G57">
        <f t="shared" si="1"/>
        <v>7.1428571428571432</v>
      </c>
      <c r="H57">
        <f t="shared" si="2"/>
        <v>18.206247655945614</v>
      </c>
    </row>
    <row r="58" spans="2:8" x14ac:dyDescent="0.3">
      <c r="B58">
        <v>12</v>
      </c>
      <c r="C58">
        <v>426</v>
      </c>
      <c r="D58" s="1">
        <v>44085</v>
      </c>
      <c r="E58">
        <v>555</v>
      </c>
      <c r="F58">
        <f t="shared" si="0"/>
        <v>16</v>
      </c>
      <c r="G58">
        <f t="shared" si="1"/>
        <v>8.8571428571428577</v>
      </c>
      <c r="H58">
        <f t="shared" si="2"/>
        <v>22.575747093372563</v>
      </c>
    </row>
    <row r="59" spans="2:8" x14ac:dyDescent="0.3">
      <c r="B59">
        <v>12</v>
      </c>
      <c r="C59">
        <v>431</v>
      </c>
      <c r="D59" s="1">
        <v>44086</v>
      </c>
      <c r="E59">
        <v>570</v>
      </c>
      <c r="F59">
        <f t="shared" si="0"/>
        <v>15</v>
      </c>
      <c r="G59">
        <f t="shared" si="1"/>
        <v>9.1428571428571423</v>
      </c>
      <c r="H59">
        <f t="shared" si="2"/>
        <v>23.303996999610384</v>
      </c>
    </row>
    <row r="60" spans="2:8" x14ac:dyDescent="0.3">
      <c r="B60">
        <v>12</v>
      </c>
      <c r="C60">
        <v>436</v>
      </c>
      <c r="D60" s="1">
        <v>44087</v>
      </c>
      <c r="E60">
        <v>574</v>
      </c>
      <c r="F60">
        <f t="shared" si="0"/>
        <v>4</v>
      </c>
      <c r="G60">
        <f t="shared" si="1"/>
        <v>8.4285714285714288</v>
      </c>
      <c r="H60">
        <f t="shared" si="2"/>
        <v>21.483372234015825</v>
      </c>
    </row>
    <row r="61" spans="2:8" x14ac:dyDescent="0.3">
      <c r="B61">
        <v>12</v>
      </c>
      <c r="C61">
        <v>437</v>
      </c>
      <c r="D61" s="1">
        <v>44088</v>
      </c>
      <c r="E61">
        <v>579</v>
      </c>
      <c r="F61">
        <f t="shared" si="0"/>
        <v>5</v>
      </c>
      <c r="G61">
        <f t="shared" si="1"/>
        <v>8.1428571428571423</v>
      </c>
      <c r="H61">
        <f t="shared" si="2"/>
        <v>20.755122327777997</v>
      </c>
    </row>
    <row r="62" spans="2:8" x14ac:dyDescent="0.3">
      <c r="B62">
        <v>12</v>
      </c>
      <c r="C62">
        <v>442</v>
      </c>
      <c r="D62" s="1">
        <v>44089</v>
      </c>
      <c r="E62">
        <v>593</v>
      </c>
      <c r="F62">
        <f t="shared" si="0"/>
        <v>14</v>
      </c>
      <c r="G62">
        <f t="shared" si="1"/>
        <v>9.5714285714285712</v>
      </c>
      <c r="H62">
        <f t="shared" si="2"/>
        <v>24.396371858967125</v>
      </c>
    </row>
    <row r="63" spans="2:8" x14ac:dyDescent="0.3">
      <c r="B63">
        <v>14</v>
      </c>
      <c r="C63">
        <v>448</v>
      </c>
      <c r="D63" s="1">
        <v>44090</v>
      </c>
      <c r="E63">
        <v>615</v>
      </c>
      <c r="F63">
        <f t="shared" si="0"/>
        <v>22</v>
      </c>
      <c r="G63">
        <f t="shared" si="1"/>
        <v>12</v>
      </c>
      <c r="H63">
        <f t="shared" si="2"/>
        <v>30.586496061988633</v>
      </c>
    </row>
    <row r="64" spans="2:8" x14ac:dyDescent="0.3">
      <c r="B64">
        <v>14</v>
      </c>
      <c r="C64">
        <v>460</v>
      </c>
      <c r="D64" s="1">
        <v>44091</v>
      </c>
      <c r="E64">
        <v>625</v>
      </c>
      <c r="F64">
        <f t="shared" si="0"/>
        <v>10</v>
      </c>
      <c r="G64">
        <f t="shared" si="1"/>
        <v>12.285714285714286</v>
      </c>
      <c r="H64">
        <f t="shared" si="2"/>
        <v>31.314745968226458</v>
      </c>
    </row>
    <row r="65" spans="2:8" x14ac:dyDescent="0.3">
      <c r="B65">
        <v>14</v>
      </c>
      <c r="C65">
        <v>473</v>
      </c>
      <c r="D65" s="1">
        <v>44092</v>
      </c>
      <c r="E65">
        <v>632</v>
      </c>
      <c r="F65">
        <f t="shared" si="0"/>
        <v>7</v>
      </c>
      <c r="G65">
        <f t="shared" si="1"/>
        <v>11</v>
      </c>
      <c r="H65">
        <f t="shared" si="2"/>
        <v>28.037621390156247</v>
      </c>
    </row>
    <row r="66" spans="2:8" x14ac:dyDescent="0.3">
      <c r="B66">
        <v>14</v>
      </c>
      <c r="C66">
        <v>482</v>
      </c>
      <c r="D66" s="1">
        <v>44093</v>
      </c>
      <c r="E66">
        <v>635</v>
      </c>
      <c r="F66">
        <f t="shared" ref="F66:F83" si="3">E66-E65</f>
        <v>3</v>
      </c>
      <c r="G66">
        <f t="shared" si="1"/>
        <v>9.2857142857142865</v>
      </c>
      <c r="H66">
        <f t="shared" si="2"/>
        <v>23.668121952729301</v>
      </c>
    </row>
    <row r="67" spans="2:8" x14ac:dyDescent="0.3">
      <c r="B67">
        <v>14</v>
      </c>
      <c r="C67">
        <v>482</v>
      </c>
      <c r="D67" s="1">
        <v>44094</v>
      </c>
      <c r="E67">
        <v>642</v>
      </c>
      <c r="F67">
        <f t="shared" si="3"/>
        <v>7</v>
      </c>
      <c r="G67">
        <f t="shared" si="1"/>
        <v>9.7142857142857135</v>
      </c>
      <c r="H67">
        <f t="shared" si="2"/>
        <v>24.760496812086032</v>
      </c>
    </row>
    <row r="68" spans="2:8" x14ac:dyDescent="0.3">
      <c r="B68">
        <v>14</v>
      </c>
      <c r="C68">
        <v>487</v>
      </c>
      <c r="D68" s="1">
        <v>44095</v>
      </c>
      <c r="E68">
        <v>649</v>
      </c>
      <c r="F68">
        <f t="shared" si="3"/>
        <v>7</v>
      </c>
      <c r="G68">
        <f t="shared" si="1"/>
        <v>10</v>
      </c>
      <c r="H68">
        <f t="shared" si="2"/>
        <v>25.48874671832386</v>
      </c>
    </row>
    <row r="69" spans="2:8" x14ac:dyDescent="0.3">
      <c r="B69">
        <v>14</v>
      </c>
      <c r="C69">
        <v>486</v>
      </c>
      <c r="D69" s="1">
        <v>44096</v>
      </c>
      <c r="E69">
        <v>669</v>
      </c>
      <c r="F69">
        <f t="shared" si="3"/>
        <v>20</v>
      </c>
      <c r="G69">
        <f t="shared" si="1"/>
        <v>10.857142857142858</v>
      </c>
      <c r="H69">
        <f t="shared" si="2"/>
        <v>27.673496437037333</v>
      </c>
    </row>
    <row r="70" spans="2:8" x14ac:dyDescent="0.3">
      <c r="B70">
        <v>14</v>
      </c>
      <c r="C70">
        <v>493</v>
      </c>
      <c r="D70" s="1">
        <v>44097</v>
      </c>
      <c r="E70">
        <v>672</v>
      </c>
      <c r="F70">
        <f t="shared" si="3"/>
        <v>3</v>
      </c>
      <c r="G70">
        <f t="shared" si="1"/>
        <v>8.1428571428571423</v>
      </c>
      <c r="H70">
        <f t="shared" si="2"/>
        <v>20.755122327777997</v>
      </c>
    </row>
    <row r="71" spans="2:8" x14ac:dyDescent="0.3">
      <c r="B71">
        <v>14</v>
      </c>
      <c r="C71">
        <v>520</v>
      </c>
      <c r="D71" s="1">
        <v>44098</v>
      </c>
      <c r="E71">
        <v>693</v>
      </c>
      <c r="F71">
        <f t="shared" si="3"/>
        <v>21</v>
      </c>
      <c r="G71">
        <f t="shared" ref="G71:G82" si="4">AVERAGE(F65:F71)</f>
        <v>9.7142857142857135</v>
      </c>
      <c r="H71">
        <f t="shared" si="2"/>
        <v>24.760496812086032</v>
      </c>
    </row>
    <row r="72" spans="2:8" x14ac:dyDescent="0.3">
      <c r="B72">
        <v>15</v>
      </c>
      <c r="C72">
        <v>536</v>
      </c>
      <c r="D72" s="1">
        <v>44099</v>
      </c>
      <c r="E72">
        <v>718</v>
      </c>
      <c r="F72">
        <f t="shared" si="3"/>
        <v>25</v>
      </c>
      <c r="G72">
        <f t="shared" si="4"/>
        <v>12.285714285714286</v>
      </c>
      <c r="H72">
        <f t="shared" ref="H72:H83" si="5">G72*100000/39233</f>
        <v>31.314745968226458</v>
      </c>
    </row>
    <row r="73" spans="2:8" x14ac:dyDescent="0.3">
      <c r="B73">
        <v>15</v>
      </c>
      <c r="C73">
        <v>544</v>
      </c>
      <c r="D73" s="1">
        <v>44100</v>
      </c>
      <c r="E73">
        <v>743</v>
      </c>
      <c r="F73">
        <f t="shared" si="3"/>
        <v>25</v>
      </c>
      <c r="G73">
        <f t="shared" si="4"/>
        <v>15.428571428571429</v>
      </c>
      <c r="H73">
        <f t="shared" si="5"/>
        <v>39.325494936842532</v>
      </c>
    </row>
    <row r="74" spans="2:8" x14ac:dyDescent="0.3">
      <c r="B74">
        <v>15</v>
      </c>
      <c r="C74">
        <v>549</v>
      </c>
      <c r="D74" s="1">
        <v>44101</v>
      </c>
      <c r="E74">
        <v>744</v>
      </c>
      <c r="F74">
        <f t="shared" si="3"/>
        <v>1</v>
      </c>
      <c r="G74">
        <f t="shared" si="4"/>
        <v>14.571428571428571</v>
      </c>
      <c r="H74">
        <f t="shared" si="5"/>
        <v>37.140745218129048</v>
      </c>
    </row>
    <row r="75" spans="2:8" x14ac:dyDescent="0.3">
      <c r="B75">
        <v>16</v>
      </c>
      <c r="C75">
        <v>554</v>
      </c>
      <c r="D75" s="1">
        <v>44102</v>
      </c>
      <c r="E75">
        <v>753</v>
      </c>
      <c r="F75">
        <f t="shared" si="3"/>
        <v>9</v>
      </c>
      <c r="G75">
        <f t="shared" si="4"/>
        <v>14.857142857142858</v>
      </c>
      <c r="H75">
        <f t="shared" si="5"/>
        <v>37.868995124366876</v>
      </c>
    </row>
    <row r="76" spans="2:8" x14ac:dyDescent="0.3">
      <c r="B76">
        <v>16</v>
      </c>
      <c r="C76">
        <v>560</v>
      </c>
      <c r="D76" s="1">
        <v>44103</v>
      </c>
      <c r="E76">
        <v>761</v>
      </c>
      <c r="F76">
        <f t="shared" si="3"/>
        <v>8</v>
      </c>
      <c r="G76">
        <f t="shared" si="4"/>
        <v>13.142857142857142</v>
      </c>
      <c r="H76">
        <f t="shared" si="5"/>
        <v>33.49949568693993</v>
      </c>
    </row>
    <row r="77" spans="2:8" x14ac:dyDescent="0.3">
      <c r="B77">
        <v>17</v>
      </c>
      <c r="C77">
        <v>582</v>
      </c>
      <c r="D77" s="1">
        <v>44105</v>
      </c>
      <c r="E77">
        <v>782</v>
      </c>
      <c r="F77">
        <f t="shared" si="3"/>
        <v>21</v>
      </c>
      <c r="G77">
        <f t="shared" si="4"/>
        <v>15.714285714285714</v>
      </c>
      <c r="H77">
        <f t="shared" si="5"/>
        <v>40.053744843080352</v>
      </c>
    </row>
    <row r="78" spans="2:8" x14ac:dyDescent="0.3">
      <c r="B78">
        <v>17</v>
      </c>
      <c r="C78">
        <v>588</v>
      </c>
      <c r="D78" s="1">
        <v>44106</v>
      </c>
      <c r="E78">
        <v>811</v>
      </c>
      <c r="F78">
        <f t="shared" si="3"/>
        <v>29</v>
      </c>
      <c r="G78">
        <f t="shared" si="4"/>
        <v>16.857142857142858</v>
      </c>
      <c r="H78">
        <f t="shared" si="5"/>
        <v>42.966744468031649</v>
      </c>
    </row>
    <row r="79" spans="2:8" x14ac:dyDescent="0.3">
      <c r="B79">
        <v>17</v>
      </c>
      <c r="C79">
        <v>600</v>
      </c>
      <c r="D79" s="1">
        <v>44107</v>
      </c>
      <c r="E79">
        <v>827</v>
      </c>
      <c r="F79">
        <f t="shared" si="3"/>
        <v>16</v>
      </c>
      <c r="G79">
        <f t="shared" si="4"/>
        <v>15.571428571428571</v>
      </c>
      <c r="H79">
        <f t="shared" si="5"/>
        <v>39.689619889961435</v>
      </c>
    </row>
    <row r="80" spans="2:8" x14ac:dyDescent="0.3">
      <c r="B80">
        <v>18</v>
      </c>
      <c r="C80">
        <v>610</v>
      </c>
      <c r="D80" s="1">
        <v>44109</v>
      </c>
      <c r="E80">
        <v>839</v>
      </c>
      <c r="F80">
        <f t="shared" si="3"/>
        <v>12</v>
      </c>
      <c r="G80">
        <f t="shared" si="4"/>
        <v>13.714285714285714</v>
      </c>
      <c r="H80">
        <f t="shared" si="5"/>
        <v>34.955995499415579</v>
      </c>
    </row>
    <row r="81" spans="2:8" x14ac:dyDescent="0.3">
      <c r="B81">
        <v>18</v>
      </c>
      <c r="C81">
        <v>622</v>
      </c>
      <c r="D81" s="1">
        <v>44110</v>
      </c>
      <c r="E81">
        <v>860</v>
      </c>
      <c r="F81">
        <f t="shared" si="3"/>
        <v>21</v>
      </c>
      <c r="G81">
        <f t="shared" si="4"/>
        <v>16.571428571428573</v>
      </c>
      <c r="H81">
        <f t="shared" si="5"/>
        <v>42.238494561793829</v>
      </c>
    </row>
    <row r="82" spans="2:8" x14ac:dyDescent="0.3">
      <c r="B82">
        <v>18</v>
      </c>
      <c r="C82">
        <v>639</v>
      </c>
      <c r="D82" s="1">
        <v>44111</v>
      </c>
      <c r="E82">
        <v>865</v>
      </c>
      <c r="F82">
        <f t="shared" si="3"/>
        <v>5</v>
      </c>
      <c r="G82">
        <f t="shared" si="4"/>
        <v>16</v>
      </c>
      <c r="H82">
        <f t="shared" si="5"/>
        <v>40.781994749318173</v>
      </c>
    </row>
    <row r="83" spans="2:8" x14ac:dyDescent="0.3">
      <c r="B83">
        <v>18</v>
      </c>
      <c r="C83">
        <v>671</v>
      </c>
      <c r="D83" s="1">
        <v>44112</v>
      </c>
      <c r="E83">
        <v>884</v>
      </c>
      <c r="F83">
        <f t="shared" si="3"/>
        <v>19</v>
      </c>
      <c r="G83">
        <f>AVERAGE(F77:F83)</f>
        <v>17.571428571428573</v>
      </c>
      <c r="H83">
        <f t="shared" si="5"/>
        <v>44.787369233626215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1E2F8-70EA-489E-A3CC-BFEC1AB0EFBC}">
  <dimension ref="A1:F138"/>
  <sheetViews>
    <sheetView topLeftCell="A22" workbookViewId="0">
      <selection activeCell="G132" sqref="G132"/>
    </sheetView>
  </sheetViews>
  <sheetFormatPr defaultRowHeight="14.4" x14ac:dyDescent="0.3"/>
  <cols>
    <col min="1" max="1" width="12.88671875" customWidth="1"/>
    <col min="3" max="3" width="10.109375" customWidth="1"/>
  </cols>
  <sheetData>
    <row r="1" spans="1:3" x14ac:dyDescent="0.3">
      <c r="A1" t="s">
        <v>4</v>
      </c>
      <c r="B1">
        <v>73135</v>
      </c>
    </row>
    <row r="2" spans="1:3" x14ac:dyDescent="0.3">
      <c r="A2" s="1">
        <v>44019</v>
      </c>
      <c r="B2">
        <v>70</v>
      </c>
      <c r="C2" s="1"/>
    </row>
    <row r="3" spans="1:3" x14ac:dyDescent="0.3">
      <c r="A3" s="1">
        <v>44020</v>
      </c>
      <c r="B3">
        <v>74</v>
      </c>
      <c r="C3" s="1"/>
    </row>
    <row r="4" spans="1:3" x14ac:dyDescent="0.3">
      <c r="A4" s="1">
        <v>44021</v>
      </c>
      <c r="B4">
        <v>77</v>
      </c>
      <c r="C4" s="1"/>
    </row>
    <row r="5" spans="1:3" x14ac:dyDescent="0.3">
      <c r="A5" s="1">
        <v>44022</v>
      </c>
      <c r="B5">
        <v>82</v>
      </c>
      <c r="C5" s="1"/>
    </row>
    <row r="6" spans="1:3" x14ac:dyDescent="0.3">
      <c r="A6" s="1">
        <v>44023</v>
      </c>
      <c r="B6">
        <v>93</v>
      </c>
      <c r="C6" s="1"/>
    </row>
    <row r="7" spans="1:3" x14ac:dyDescent="0.3">
      <c r="A7" s="1">
        <v>44024</v>
      </c>
      <c r="B7">
        <v>95</v>
      </c>
      <c r="C7" s="1"/>
    </row>
    <row r="8" spans="1:3" x14ac:dyDescent="0.3">
      <c r="A8" s="1">
        <v>44025</v>
      </c>
      <c r="B8">
        <v>96</v>
      </c>
      <c r="C8" s="1"/>
    </row>
    <row r="9" spans="1:3" x14ac:dyDescent="0.3">
      <c r="A9" s="1">
        <v>44026</v>
      </c>
      <c r="B9">
        <v>97</v>
      </c>
      <c r="C9" s="1"/>
    </row>
    <row r="10" spans="1:3" x14ac:dyDescent="0.3">
      <c r="A10" s="2">
        <v>44027</v>
      </c>
    </row>
    <row r="11" spans="1:3" x14ac:dyDescent="0.3">
      <c r="A11" s="1">
        <v>44028</v>
      </c>
      <c r="B11">
        <v>108</v>
      </c>
      <c r="C11" s="1"/>
    </row>
    <row r="12" spans="1:3" x14ac:dyDescent="0.3">
      <c r="A12" s="1">
        <v>44029</v>
      </c>
      <c r="B12">
        <v>111</v>
      </c>
      <c r="C12" s="1"/>
    </row>
    <row r="13" spans="1:3" x14ac:dyDescent="0.3">
      <c r="A13" s="1">
        <v>44030</v>
      </c>
      <c r="B13">
        <v>117</v>
      </c>
      <c r="C13" s="1"/>
    </row>
    <row r="14" spans="1:3" x14ac:dyDescent="0.3">
      <c r="A14" s="1">
        <v>44031</v>
      </c>
      <c r="B14">
        <v>118</v>
      </c>
      <c r="C14" s="1"/>
    </row>
    <row r="15" spans="1:3" x14ac:dyDescent="0.3">
      <c r="A15" s="1">
        <v>44032</v>
      </c>
      <c r="B15">
        <v>118</v>
      </c>
      <c r="C15" s="1"/>
    </row>
    <row r="16" spans="1:3" x14ac:dyDescent="0.3">
      <c r="A16" s="1">
        <v>44033</v>
      </c>
      <c r="B16">
        <v>130</v>
      </c>
      <c r="C16" s="1"/>
    </row>
    <row r="17" spans="1:3" x14ac:dyDescent="0.3">
      <c r="A17" s="1">
        <v>44034</v>
      </c>
      <c r="B17">
        <v>136</v>
      </c>
      <c r="C17" s="1"/>
    </row>
    <row r="18" spans="1:3" x14ac:dyDescent="0.3">
      <c r="A18" s="2">
        <v>44035</v>
      </c>
    </row>
    <row r="19" spans="1:3" x14ac:dyDescent="0.3">
      <c r="A19" s="1">
        <v>44036</v>
      </c>
      <c r="B19">
        <v>143</v>
      </c>
      <c r="C19" s="1"/>
    </row>
    <row r="20" spans="1:3" x14ac:dyDescent="0.3">
      <c r="A20" s="2">
        <v>44037</v>
      </c>
    </row>
    <row r="21" spans="1:3" x14ac:dyDescent="0.3">
      <c r="A21" s="1">
        <v>44038</v>
      </c>
      <c r="B21">
        <v>156</v>
      </c>
      <c r="C21" s="1"/>
    </row>
    <row r="22" spans="1:3" x14ac:dyDescent="0.3">
      <c r="A22" s="1">
        <v>44039</v>
      </c>
      <c r="B22">
        <v>170</v>
      </c>
      <c r="C22" s="1"/>
    </row>
    <row r="23" spans="1:3" x14ac:dyDescent="0.3">
      <c r="A23" s="1">
        <v>44040</v>
      </c>
      <c r="B23">
        <v>179</v>
      </c>
      <c r="C23" s="1"/>
    </row>
    <row r="24" spans="1:3" x14ac:dyDescent="0.3">
      <c r="A24" s="2">
        <v>44041</v>
      </c>
      <c r="B24">
        <v>183</v>
      </c>
      <c r="C24" s="1"/>
    </row>
    <row r="25" spans="1:3" x14ac:dyDescent="0.3">
      <c r="A25" s="1">
        <v>44042</v>
      </c>
    </row>
    <row r="26" spans="1:3" x14ac:dyDescent="0.3">
      <c r="A26" s="2">
        <v>44043</v>
      </c>
    </row>
    <row r="27" spans="1:3" x14ac:dyDescent="0.3">
      <c r="A27" s="1">
        <v>44044</v>
      </c>
      <c r="B27">
        <v>202</v>
      </c>
      <c r="C27" s="1"/>
    </row>
    <row r="28" spans="1:3" x14ac:dyDescent="0.3">
      <c r="A28" s="1">
        <v>44045</v>
      </c>
      <c r="B28">
        <v>207</v>
      </c>
      <c r="C28" s="1"/>
    </row>
    <row r="29" spans="1:3" x14ac:dyDescent="0.3">
      <c r="A29" s="1">
        <v>44046</v>
      </c>
      <c r="B29">
        <v>207</v>
      </c>
      <c r="C29" s="1"/>
    </row>
    <row r="30" spans="1:3" x14ac:dyDescent="0.3">
      <c r="A30" s="1">
        <v>44047</v>
      </c>
      <c r="B30">
        <v>208</v>
      </c>
      <c r="C30" s="1"/>
    </row>
    <row r="31" spans="1:3" x14ac:dyDescent="0.3">
      <c r="A31" s="1">
        <v>44048</v>
      </c>
      <c r="B31">
        <v>221</v>
      </c>
      <c r="C31" s="1"/>
    </row>
    <row r="32" spans="1:3" x14ac:dyDescent="0.3">
      <c r="A32" s="1">
        <v>44049</v>
      </c>
      <c r="B32">
        <v>224</v>
      </c>
      <c r="C32" s="1"/>
    </row>
    <row r="33" spans="1:3" x14ac:dyDescent="0.3">
      <c r="A33" s="1">
        <v>44050</v>
      </c>
      <c r="B33">
        <v>226</v>
      </c>
      <c r="C33" s="1"/>
    </row>
    <row r="34" spans="1:3" x14ac:dyDescent="0.3">
      <c r="A34" s="1">
        <v>44051</v>
      </c>
      <c r="B34">
        <v>227</v>
      </c>
      <c r="C34" s="1"/>
    </row>
    <row r="35" spans="1:3" x14ac:dyDescent="0.3">
      <c r="A35" s="1">
        <v>44052</v>
      </c>
    </row>
    <row r="36" spans="1:3" x14ac:dyDescent="0.3">
      <c r="A36" s="1">
        <v>44053</v>
      </c>
      <c r="B36">
        <v>232</v>
      </c>
    </row>
    <row r="37" spans="1:3" x14ac:dyDescent="0.3">
      <c r="A37" s="1">
        <v>44054</v>
      </c>
    </row>
    <row r="38" spans="1:3" x14ac:dyDescent="0.3">
      <c r="A38" s="1">
        <v>44055</v>
      </c>
    </row>
    <row r="39" spans="1:3" x14ac:dyDescent="0.3">
      <c r="A39" s="1">
        <v>44056</v>
      </c>
    </row>
    <row r="40" spans="1:3" x14ac:dyDescent="0.3">
      <c r="A40" s="1">
        <v>44057</v>
      </c>
      <c r="B40">
        <v>242</v>
      </c>
    </row>
    <row r="41" spans="1:3" x14ac:dyDescent="0.3">
      <c r="A41" s="2">
        <v>44058</v>
      </c>
    </row>
    <row r="42" spans="1:3" x14ac:dyDescent="0.3">
      <c r="A42" s="1">
        <v>44059</v>
      </c>
    </row>
    <row r="43" spans="1:3" x14ac:dyDescent="0.3">
      <c r="A43" s="1">
        <v>44060</v>
      </c>
    </row>
    <row r="44" spans="1:3" x14ac:dyDescent="0.3">
      <c r="A44" s="1">
        <v>44061</v>
      </c>
    </row>
    <row r="45" spans="1:3" x14ac:dyDescent="0.3">
      <c r="A45" s="2">
        <v>44062</v>
      </c>
    </row>
    <row r="46" spans="1:3" x14ac:dyDescent="0.3">
      <c r="A46" s="1">
        <v>44063</v>
      </c>
      <c r="B46">
        <v>262</v>
      </c>
    </row>
    <row r="47" spans="1:3" x14ac:dyDescent="0.3">
      <c r="A47" s="1">
        <v>44064</v>
      </c>
    </row>
    <row r="48" spans="1:3" x14ac:dyDescent="0.3">
      <c r="A48" s="1">
        <v>44065</v>
      </c>
    </row>
    <row r="49" spans="1:2" x14ac:dyDescent="0.3">
      <c r="A49" s="1">
        <v>44066</v>
      </c>
    </row>
    <row r="50" spans="1:2" x14ac:dyDescent="0.3">
      <c r="A50" s="1">
        <v>44067</v>
      </c>
    </row>
    <row r="51" spans="1:2" x14ac:dyDescent="0.3">
      <c r="A51" s="1">
        <v>44068</v>
      </c>
      <c r="B51">
        <v>267</v>
      </c>
    </row>
    <row r="52" spans="1:2" x14ac:dyDescent="0.3">
      <c r="A52" s="2">
        <v>44069</v>
      </c>
    </row>
    <row r="53" spans="1:2" x14ac:dyDescent="0.3">
      <c r="A53" s="1">
        <v>44070</v>
      </c>
    </row>
    <row r="54" spans="1:2" x14ac:dyDescent="0.3">
      <c r="A54" s="1">
        <v>44071</v>
      </c>
    </row>
    <row r="55" spans="1:2" x14ac:dyDescent="0.3">
      <c r="A55" s="1">
        <v>44072</v>
      </c>
    </row>
    <row r="56" spans="1:2" x14ac:dyDescent="0.3">
      <c r="A56" s="1">
        <v>44073</v>
      </c>
    </row>
    <row r="57" spans="1:2" x14ac:dyDescent="0.3">
      <c r="A57" s="1">
        <v>44074</v>
      </c>
    </row>
    <row r="58" spans="1:2" x14ac:dyDescent="0.3">
      <c r="A58" s="1">
        <v>44075</v>
      </c>
      <c r="B58">
        <v>275</v>
      </c>
    </row>
    <row r="59" spans="1:2" x14ac:dyDescent="0.3">
      <c r="A59" s="1">
        <v>44076</v>
      </c>
    </row>
    <row r="60" spans="1:2" x14ac:dyDescent="0.3">
      <c r="A60" s="1">
        <v>44077</v>
      </c>
    </row>
    <row r="61" spans="1:2" x14ac:dyDescent="0.3">
      <c r="A61" s="2">
        <v>44078</v>
      </c>
    </row>
    <row r="62" spans="1:2" x14ac:dyDescent="0.3">
      <c r="A62" s="1">
        <v>44079</v>
      </c>
      <c r="B62">
        <v>290</v>
      </c>
    </row>
    <row r="63" spans="1:2" x14ac:dyDescent="0.3">
      <c r="A63" s="1">
        <v>44080</v>
      </c>
    </row>
    <row r="64" spans="1:2" x14ac:dyDescent="0.3">
      <c r="A64" s="1">
        <v>44081</v>
      </c>
    </row>
    <row r="65" spans="1:2" x14ac:dyDescent="0.3">
      <c r="A65" s="1">
        <v>44082</v>
      </c>
    </row>
    <row r="66" spans="1:2" x14ac:dyDescent="0.3">
      <c r="A66" s="1">
        <v>44083</v>
      </c>
    </row>
    <row r="67" spans="1:2" x14ac:dyDescent="0.3">
      <c r="A67" s="1">
        <v>44084</v>
      </c>
      <c r="B67">
        <v>309</v>
      </c>
    </row>
    <row r="68" spans="1:2" x14ac:dyDescent="0.3">
      <c r="A68" s="1">
        <v>44085</v>
      </c>
    </row>
    <row r="69" spans="1:2" x14ac:dyDescent="0.3">
      <c r="A69" s="1">
        <v>44086</v>
      </c>
    </row>
    <row r="70" spans="1:2" x14ac:dyDescent="0.3">
      <c r="A70" s="1">
        <v>44087</v>
      </c>
    </row>
    <row r="71" spans="1:2" x14ac:dyDescent="0.3">
      <c r="A71" s="1">
        <v>44088</v>
      </c>
    </row>
    <row r="72" spans="1:2" x14ac:dyDescent="0.3">
      <c r="A72" s="1">
        <v>44089</v>
      </c>
      <c r="B72">
        <v>331</v>
      </c>
    </row>
    <row r="73" spans="1:2" x14ac:dyDescent="0.3">
      <c r="A73" s="1">
        <v>44090</v>
      </c>
    </row>
    <row r="74" spans="1:2" x14ac:dyDescent="0.3">
      <c r="A74" s="1">
        <v>44091</v>
      </c>
    </row>
    <row r="75" spans="1:2" x14ac:dyDescent="0.3">
      <c r="A75" s="1">
        <v>44092</v>
      </c>
    </row>
    <row r="76" spans="1:2" x14ac:dyDescent="0.3">
      <c r="A76" s="1">
        <v>44093</v>
      </c>
    </row>
    <row r="77" spans="1:2" x14ac:dyDescent="0.3">
      <c r="A77" s="1">
        <v>44094</v>
      </c>
      <c r="B77">
        <v>359</v>
      </c>
    </row>
    <row r="78" spans="1:2" x14ac:dyDescent="0.3">
      <c r="A78" s="1">
        <v>44095</v>
      </c>
    </row>
    <row r="79" spans="1:2" x14ac:dyDescent="0.3">
      <c r="A79" s="1">
        <v>44096</v>
      </c>
    </row>
    <row r="80" spans="1:2" x14ac:dyDescent="0.3">
      <c r="A80" s="1">
        <v>44097</v>
      </c>
    </row>
    <row r="81" spans="1:3" x14ac:dyDescent="0.3">
      <c r="A81" s="1">
        <v>44098</v>
      </c>
      <c r="B81">
        <v>373</v>
      </c>
    </row>
    <row r="82" spans="1:3" x14ac:dyDescent="0.3">
      <c r="A82" s="1">
        <v>44099</v>
      </c>
    </row>
    <row r="83" spans="1:3" x14ac:dyDescent="0.3">
      <c r="A83" s="1">
        <v>44100</v>
      </c>
    </row>
    <row r="84" spans="1:3" x14ac:dyDescent="0.3">
      <c r="A84" s="1">
        <v>44101</v>
      </c>
      <c r="B84">
        <v>389</v>
      </c>
    </row>
    <row r="85" spans="1:3" x14ac:dyDescent="0.3">
      <c r="A85" s="1">
        <v>44102</v>
      </c>
    </row>
    <row r="86" spans="1:3" x14ac:dyDescent="0.3">
      <c r="A86" s="1">
        <v>44103</v>
      </c>
    </row>
    <row r="87" spans="1:3" x14ac:dyDescent="0.3">
      <c r="A87" s="2">
        <v>44104</v>
      </c>
    </row>
    <row r="88" spans="1:3" x14ac:dyDescent="0.3">
      <c r="A88" s="1">
        <v>44105</v>
      </c>
      <c r="B88">
        <v>413</v>
      </c>
    </row>
    <row r="89" spans="1:3" x14ac:dyDescent="0.3">
      <c r="A89" s="1">
        <v>44106</v>
      </c>
    </row>
    <row r="90" spans="1:3" x14ac:dyDescent="0.3">
      <c r="A90" s="1">
        <v>44107</v>
      </c>
      <c r="B90">
        <v>422</v>
      </c>
    </row>
    <row r="91" spans="1:3" x14ac:dyDescent="0.3">
      <c r="A91" s="2">
        <v>44108</v>
      </c>
    </row>
    <row r="92" spans="1:3" x14ac:dyDescent="0.3">
      <c r="A92" s="1">
        <v>44109</v>
      </c>
      <c r="B92">
        <v>434</v>
      </c>
    </row>
    <row r="93" spans="1:3" x14ac:dyDescent="0.3">
      <c r="A93" s="1">
        <v>44110</v>
      </c>
      <c r="B93">
        <v>436</v>
      </c>
      <c r="C93" s="4">
        <f t="shared" ref="C93:C103" si="0">B93-B92</f>
        <v>2</v>
      </c>
    </row>
    <row r="94" spans="1:3" x14ac:dyDescent="0.3">
      <c r="A94" s="1">
        <v>44111</v>
      </c>
      <c r="B94">
        <v>440</v>
      </c>
      <c r="C94" s="4">
        <f t="shared" si="0"/>
        <v>4</v>
      </c>
    </row>
    <row r="95" spans="1:3" x14ac:dyDescent="0.3">
      <c r="A95" s="1">
        <v>44112</v>
      </c>
      <c r="B95">
        <v>442</v>
      </c>
      <c r="C95" s="4">
        <f t="shared" si="0"/>
        <v>2</v>
      </c>
    </row>
    <row r="96" spans="1:3" x14ac:dyDescent="0.3">
      <c r="A96" s="1">
        <v>44113</v>
      </c>
      <c r="B96">
        <v>447</v>
      </c>
      <c r="C96" s="4">
        <f t="shared" si="0"/>
        <v>5</v>
      </c>
    </row>
    <row r="97" spans="1:4" x14ac:dyDescent="0.3">
      <c r="A97" s="1">
        <v>44114</v>
      </c>
      <c r="B97">
        <v>456</v>
      </c>
      <c r="C97" s="4">
        <f t="shared" si="0"/>
        <v>9</v>
      </c>
    </row>
    <row r="98" spans="1:4" x14ac:dyDescent="0.3">
      <c r="A98" s="1">
        <v>44115</v>
      </c>
      <c r="B98">
        <v>462</v>
      </c>
      <c r="C98" s="4">
        <f t="shared" si="0"/>
        <v>6</v>
      </c>
    </row>
    <row r="99" spans="1:4" x14ac:dyDescent="0.3">
      <c r="A99" s="1">
        <v>44116</v>
      </c>
      <c r="B99">
        <v>467</v>
      </c>
      <c r="C99" s="4">
        <f t="shared" si="0"/>
        <v>5</v>
      </c>
      <c r="D99">
        <f t="shared" ref="D99:D105" si="1">AVERAGE(C93:C99)</f>
        <v>4.7142857142857144</v>
      </c>
    </row>
    <row r="100" spans="1:4" x14ac:dyDescent="0.3">
      <c r="A100" s="1">
        <v>44117</v>
      </c>
      <c r="B100">
        <v>473</v>
      </c>
      <c r="C100" s="4">
        <f t="shared" si="0"/>
        <v>6</v>
      </c>
      <c r="D100">
        <f t="shared" si="1"/>
        <v>5.2857142857142856</v>
      </c>
    </row>
    <row r="101" spans="1:4" x14ac:dyDescent="0.3">
      <c r="A101" s="1">
        <v>44118</v>
      </c>
      <c r="B101">
        <v>483</v>
      </c>
      <c r="C101" s="4">
        <f t="shared" si="0"/>
        <v>10</v>
      </c>
      <c r="D101">
        <f t="shared" si="1"/>
        <v>6.1428571428571432</v>
      </c>
    </row>
    <row r="102" spans="1:4" x14ac:dyDescent="0.3">
      <c r="A102" s="1">
        <v>44119</v>
      </c>
      <c r="B102">
        <v>492</v>
      </c>
      <c r="C102" s="4">
        <f t="shared" si="0"/>
        <v>9</v>
      </c>
      <c r="D102">
        <f t="shared" si="1"/>
        <v>7.1428571428571432</v>
      </c>
    </row>
    <row r="103" spans="1:4" x14ac:dyDescent="0.3">
      <c r="A103" s="1">
        <v>44120</v>
      </c>
      <c r="B103">
        <v>497</v>
      </c>
      <c r="C103" s="4">
        <f t="shared" si="0"/>
        <v>5</v>
      </c>
      <c r="D103">
        <f t="shared" si="1"/>
        <v>7.1428571428571432</v>
      </c>
    </row>
    <row r="104" spans="1:4" x14ac:dyDescent="0.3">
      <c r="A104" s="1">
        <v>44121</v>
      </c>
      <c r="B104">
        <v>499</v>
      </c>
      <c r="C104" s="4">
        <f t="shared" ref="C104:C110" si="2">B104-B103</f>
        <v>2</v>
      </c>
      <c r="D104">
        <f t="shared" si="1"/>
        <v>6.1428571428571432</v>
      </c>
    </row>
    <row r="105" spans="1:4" x14ac:dyDescent="0.3">
      <c r="A105" s="1">
        <v>44122</v>
      </c>
      <c r="B105">
        <v>502</v>
      </c>
      <c r="C105" s="4">
        <f t="shared" si="2"/>
        <v>3</v>
      </c>
      <c r="D105">
        <f t="shared" si="1"/>
        <v>5.7142857142857144</v>
      </c>
    </row>
    <row r="106" spans="1:4" x14ac:dyDescent="0.3">
      <c r="A106" s="1">
        <v>44123</v>
      </c>
      <c r="B106">
        <v>508</v>
      </c>
      <c r="C106" s="4">
        <f t="shared" si="2"/>
        <v>6</v>
      </c>
      <c r="D106">
        <f t="shared" ref="D106:D116" si="3">AVERAGE(C100:C106)</f>
        <v>5.8571428571428568</v>
      </c>
    </row>
    <row r="107" spans="1:4" x14ac:dyDescent="0.3">
      <c r="A107" s="1">
        <v>44124</v>
      </c>
      <c r="B107">
        <v>513</v>
      </c>
      <c r="C107" s="4">
        <f t="shared" si="2"/>
        <v>5</v>
      </c>
      <c r="D107">
        <f t="shared" si="3"/>
        <v>5.7142857142857144</v>
      </c>
    </row>
    <row r="108" spans="1:4" x14ac:dyDescent="0.3">
      <c r="A108" s="1">
        <v>44125</v>
      </c>
      <c r="B108">
        <v>520</v>
      </c>
      <c r="C108" s="4">
        <f t="shared" si="2"/>
        <v>7</v>
      </c>
      <c r="D108">
        <f t="shared" si="3"/>
        <v>5.2857142857142856</v>
      </c>
    </row>
    <row r="109" spans="1:4" x14ac:dyDescent="0.3">
      <c r="A109" s="1">
        <v>44126</v>
      </c>
      <c r="B109">
        <v>525</v>
      </c>
      <c r="C109">
        <f t="shared" si="2"/>
        <v>5</v>
      </c>
      <c r="D109">
        <f t="shared" si="3"/>
        <v>4.7142857142857144</v>
      </c>
    </row>
    <row r="110" spans="1:4" x14ac:dyDescent="0.3">
      <c r="A110" s="1">
        <v>44127</v>
      </c>
      <c r="B110">
        <v>527</v>
      </c>
      <c r="C110">
        <f t="shared" si="2"/>
        <v>2</v>
      </c>
      <c r="D110">
        <f>AVERAGE(C104:C110)</f>
        <v>4.2857142857142856</v>
      </c>
    </row>
    <row r="111" spans="1:4" x14ac:dyDescent="0.3">
      <c r="A111" s="2">
        <v>44128</v>
      </c>
      <c r="B111" s="3">
        <f>AVERAGE(B110,B112)</f>
        <v>539</v>
      </c>
      <c r="C111" s="3">
        <f t="shared" ref="C111:C131" si="4">B111-B110</f>
        <v>12</v>
      </c>
      <c r="D111">
        <f t="shared" si="3"/>
        <v>5.7142857142857144</v>
      </c>
    </row>
    <row r="112" spans="1:4" x14ac:dyDescent="0.3">
      <c r="A112" s="1">
        <v>44129</v>
      </c>
      <c r="B112">
        <v>551</v>
      </c>
      <c r="C112">
        <f t="shared" si="4"/>
        <v>12</v>
      </c>
      <c r="D112">
        <f t="shared" si="3"/>
        <v>7</v>
      </c>
    </row>
    <row r="113" spans="1:4" x14ac:dyDescent="0.3">
      <c r="A113" s="1">
        <v>44130</v>
      </c>
      <c r="B113">
        <v>554</v>
      </c>
      <c r="C113">
        <f t="shared" si="4"/>
        <v>3</v>
      </c>
      <c r="D113">
        <f t="shared" si="3"/>
        <v>6.5714285714285712</v>
      </c>
    </row>
    <row r="114" spans="1:4" x14ac:dyDescent="0.3">
      <c r="A114" s="1">
        <v>44131</v>
      </c>
      <c r="B114">
        <v>557</v>
      </c>
      <c r="C114">
        <f t="shared" si="4"/>
        <v>3</v>
      </c>
      <c r="D114">
        <f t="shared" si="3"/>
        <v>6.2857142857142856</v>
      </c>
    </row>
    <row r="115" spans="1:4" x14ac:dyDescent="0.3">
      <c r="A115" s="1">
        <v>44132</v>
      </c>
      <c r="B115">
        <v>561</v>
      </c>
      <c r="C115">
        <f t="shared" si="4"/>
        <v>4</v>
      </c>
      <c r="D115">
        <f t="shared" si="3"/>
        <v>5.8571428571428568</v>
      </c>
    </row>
    <row r="116" spans="1:4" x14ac:dyDescent="0.3">
      <c r="A116" s="1">
        <v>44133</v>
      </c>
      <c r="B116">
        <v>565</v>
      </c>
      <c r="C116">
        <f t="shared" si="4"/>
        <v>4</v>
      </c>
      <c r="D116">
        <f t="shared" si="3"/>
        <v>5.7142857142857144</v>
      </c>
    </row>
    <row r="117" spans="1:4" x14ac:dyDescent="0.3">
      <c r="A117" s="1">
        <v>44134</v>
      </c>
      <c r="B117">
        <v>570</v>
      </c>
      <c r="C117">
        <f t="shared" si="4"/>
        <v>5</v>
      </c>
      <c r="D117">
        <f t="shared" ref="D117:D119" si="5">AVERAGE(C111:C117)</f>
        <v>6.1428571428571432</v>
      </c>
    </row>
    <row r="118" spans="1:4" x14ac:dyDescent="0.3">
      <c r="A118" s="1">
        <v>44135</v>
      </c>
      <c r="B118">
        <v>576</v>
      </c>
      <c r="C118">
        <f t="shared" si="4"/>
        <v>6</v>
      </c>
      <c r="D118">
        <f t="shared" si="5"/>
        <v>5.2857142857142856</v>
      </c>
    </row>
    <row r="119" spans="1:4" x14ac:dyDescent="0.3">
      <c r="A119" s="1">
        <v>44136</v>
      </c>
      <c r="B119">
        <v>579</v>
      </c>
      <c r="C119">
        <f t="shared" si="4"/>
        <v>3</v>
      </c>
      <c r="D119">
        <f t="shared" si="5"/>
        <v>4</v>
      </c>
    </row>
    <row r="120" spans="1:4" x14ac:dyDescent="0.3">
      <c r="A120" s="1">
        <v>44137</v>
      </c>
      <c r="B120">
        <v>584</v>
      </c>
      <c r="C120">
        <f t="shared" si="4"/>
        <v>5</v>
      </c>
      <c r="D120">
        <f>AVERAGE(C114:C120)</f>
        <v>4.2857142857142856</v>
      </c>
    </row>
    <row r="121" spans="1:4" x14ac:dyDescent="0.3">
      <c r="A121" s="1">
        <v>44138</v>
      </c>
      <c r="B121">
        <v>590</v>
      </c>
      <c r="C121">
        <f t="shared" si="4"/>
        <v>6</v>
      </c>
      <c r="D121">
        <f t="shared" ref="D121:D131" si="6">AVERAGE(C115:C121)</f>
        <v>4.7142857142857144</v>
      </c>
    </row>
    <row r="122" spans="1:4" x14ac:dyDescent="0.3">
      <c r="A122" s="1">
        <v>44139</v>
      </c>
      <c r="B122">
        <v>591</v>
      </c>
      <c r="C122">
        <f t="shared" si="4"/>
        <v>1</v>
      </c>
      <c r="D122">
        <f t="shared" si="6"/>
        <v>4.2857142857142856</v>
      </c>
    </row>
    <row r="123" spans="1:4" x14ac:dyDescent="0.3">
      <c r="A123" s="1">
        <v>44140</v>
      </c>
      <c r="B123">
        <v>593</v>
      </c>
      <c r="C123">
        <f t="shared" si="4"/>
        <v>2</v>
      </c>
      <c r="D123">
        <f t="shared" si="6"/>
        <v>4</v>
      </c>
    </row>
    <row r="124" spans="1:4" x14ac:dyDescent="0.3">
      <c r="A124" s="1">
        <v>44141</v>
      </c>
      <c r="B124">
        <v>601</v>
      </c>
      <c r="C124">
        <f t="shared" si="4"/>
        <v>8</v>
      </c>
      <c r="D124">
        <f t="shared" si="6"/>
        <v>4.4285714285714288</v>
      </c>
    </row>
    <row r="125" spans="1:4" x14ac:dyDescent="0.3">
      <c r="A125" s="1">
        <v>44142</v>
      </c>
      <c r="B125">
        <v>628</v>
      </c>
      <c r="C125">
        <f t="shared" si="4"/>
        <v>27</v>
      </c>
      <c r="D125">
        <f t="shared" si="6"/>
        <v>7.4285714285714288</v>
      </c>
    </row>
    <row r="126" spans="1:4" x14ac:dyDescent="0.3">
      <c r="A126" s="1">
        <v>44143</v>
      </c>
      <c r="B126">
        <v>636</v>
      </c>
      <c r="C126">
        <f t="shared" si="4"/>
        <v>8</v>
      </c>
      <c r="D126">
        <f t="shared" si="6"/>
        <v>8.1428571428571423</v>
      </c>
    </row>
    <row r="127" spans="1:4" x14ac:dyDescent="0.3">
      <c r="A127" s="2">
        <v>44144</v>
      </c>
      <c r="B127" s="3">
        <f>AVERAGE(B126,B128)</f>
        <v>641.5</v>
      </c>
      <c r="C127" s="3">
        <f t="shared" si="4"/>
        <v>5.5</v>
      </c>
      <c r="D127">
        <f t="shared" si="6"/>
        <v>8.2142857142857135</v>
      </c>
    </row>
    <row r="128" spans="1:4" x14ac:dyDescent="0.3">
      <c r="A128" s="1">
        <v>44145</v>
      </c>
      <c r="B128">
        <v>647</v>
      </c>
      <c r="C128">
        <f t="shared" si="4"/>
        <v>5.5</v>
      </c>
      <c r="D128">
        <f t="shared" si="6"/>
        <v>8.1428571428571423</v>
      </c>
    </row>
    <row r="129" spans="1:6" x14ac:dyDescent="0.3">
      <c r="A129" s="1">
        <v>44146</v>
      </c>
      <c r="B129">
        <v>653</v>
      </c>
      <c r="C129">
        <f t="shared" si="4"/>
        <v>6</v>
      </c>
      <c r="D129">
        <f t="shared" si="6"/>
        <v>8.8571428571428577</v>
      </c>
    </row>
    <row r="130" spans="1:6" x14ac:dyDescent="0.3">
      <c r="A130" s="1">
        <v>44147</v>
      </c>
      <c r="B130">
        <v>662</v>
      </c>
      <c r="C130">
        <f t="shared" si="4"/>
        <v>9</v>
      </c>
      <c r="D130">
        <f t="shared" si="6"/>
        <v>9.8571428571428577</v>
      </c>
    </row>
    <row r="131" spans="1:6" x14ac:dyDescent="0.3">
      <c r="A131" s="1">
        <v>44148</v>
      </c>
      <c r="B131">
        <v>672</v>
      </c>
      <c r="C131">
        <f t="shared" si="4"/>
        <v>10</v>
      </c>
      <c r="D131">
        <f t="shared" si="6"/>
        <v>10.142857142857142</v>
      </c>
    </row>
    <row r="132" spans="1:6" x14ac:dyDescent="0.3">
      <c r="A132" s="1">
        <v>44149</v>
      </c>
      <c r="B132">
        <v>682</v>
      </c>
      <c r="C132">
        <f>B132-B131</f>
        <v>10</v>
      </c>
      <c r="D132">
        <f>AVERAGE(C126:C132)</f>
        <v>7.7142857142857144</v>
      </c>
      <c r="F132">
        <f>B132/20529</f>
        <v>3.3221296702226122E-2</v>
      </c>
    </row>
    <row r="133" spans="1:6" x14ac:dyDescent="0.3">
      <c r="A133" s="1">
        <v>44150</v>
      </c>
    </row>
    <row r="134" spans="1:6" x14ac:dyDescent="0.3">
      <c r="A134" s="1">
        <v>44151</v>
      </c>
    </row>
    <row r="135" spans="1:6" x14ac:dyDescent="0.3">
      <c r="A135" s="1">
        <v>44152</v>
      </c>
    </row>
    <row r="136" spans="1:6" x14ac:dyDescent="0.3">
      <c r="A136" s="1">
        <v>44153</v>
      </c>
    </row>
    <row r="137" spans="1:6" x14ac:dyDescent="0.3">
      <c r="A137" s="1">
        <v>44154</v>
      </c>
    </row>
    <row r="138" spans="1:6" x14ac:dyDescent="0.3">
      <c r="A138" s="1">
        <v>44155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zip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2015-06-05T18:17:20Z</dcterms:created>
  <dcterms:modified xsi:type="dcterms:W3CDTF">2020-12-10T00:52:40Z</dcterms:modified>
</cp:coreProperties>
</file>