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streubel_uniandes_edu_co/Documents/Antonia Streubel/ANDES/Tesis/Código Tesis/Modelos-de-prediccion-Tesis/"/>
    </mc:Choice>
  </mc:AlternateContent>
  <xr:revisionPtr revIDLastSave="33" documentId="13_ncr:1_{2A6CB4F2-0A91-4787-AF1F-8C299827DD4E}" xr6:coauthVersionLast="47" xr6:coauthVersionMax="47" xr10:uidLastSave="{C2AF6C56-5490-40E8-8896-3D593382E200}"/>
  <bookViews>
    <workbookView xWindow="-110" yWindow="-110" windowWidth="19420" windowHeight="11500" activeTab="2" xr2:uid="{00000000-000D-0000-FFFF-FFFF00000000}"/>
  </bookViews>
  <sheets>
    <sheet name="Hoja1" sheetId="31" r:id="rId1"/>
    <sheet name="2_2000_2020" sheetId="8" r:id="rId2"/>
    <sheet name="Resumen_Guajira2" sheetId="21" r:id="rId3"/>
    <sheet name="3_2000_2020" sheetId="9" r:id="rId4"/>
    <sheet name="Resumen_Guajira3" sheetId="22" r:id="rId5"/>
    <sheet name="4_2000_2020" sheetId="10" r:id="rId6"/>
    <sheet name="Resumen_Guajira4" sheetId="23" r:id="rId7"/>
    <sheet name="5_2000_2020" sheetId="11" r:id="rId8"/>
    <sheet name="Resumen_Antioquia5" sheetId="16" r:id="rId9"/>
    <sheet name="6_2000_2020" sheetId="12" r:id="rId10"/>
    <sheet name="Resumen_Antioquia6" sheetId="17" r:id="rId11"/>
    <sheet name="7_2000_2020" sheetId="13" r:id="rId12"/>
    <sheet name="Resumen_Atlantico7" sheetId="18" r:id="rId13"/>
    <sheet name="8_2000_2020" sheetId="14" r:id="rId14"/>
    <sheet name="Resumen_Atlantico8" sheetId="19" r:id="rId15"/>
    <sheet name="9_2000_2020" sheetId="15" r:id="rId16"/>
    <sheet name="Resumen_Magdalena9" sheetId="2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3" i="8" l="1"/>
  <c r="N2" i="21" s="1" a="1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2" i="26"/>
  <c r="A24" i="26"/>
  <c r="B24" i="26"/>
  <c r="C24" i="26"/>
  <c r="D24" i="26"/>
  <c r="E24" i="26"/>
  <c r="F24" i="26"/>
  <c r="G24" i="26"/>
  <c r="H24" i="26"/>
  <c r="I24" i="26"/>
  <c r="J24" i="26"/>
  <c r="K24" i="26"/>
  <c r="A25" i="26"/>
  <c r="B25" i="26"/>
  <c r="C25" i="26"/>
  <c r="D25" i="26"/>
  <c r="E25" i="26"/>
  <c r="F25" i="26"/>
  <c r="G25" i="26"/>
  <c r="H25" i="26"/>
  <c r="I25" i="26"/>
  <c r="J25" i="26"/>
  <c r="K25" i="26"/>
  <c r="A26" i="26"/>
  <c r="B26" i="26"/>
  <c r="C26" i="26"/>
  <c r="D26" i="26"/>
  <c r="E26" i="26"/>
  <c r="F26" i="26"/>
  <c r="G26" i="26"/>
  <c r="H26" i="26"/>
  <c r="I26" i="26"/>
  <c r="J26" i="26"/>
  <c r="K26" i="26"/>
  <c r="A27" i="26"/>
  <c r="B27" i="26"/>
  <c r="C27" i="26"/>
  <c r="D27" i="26"/>
  <c r="E27" i="26"/>
  <c r="F27" i="26"/>
  <c r="G27" i="26"/>
  <c r="H27" i="26"/>
  <c r="I27" i="26"/>
  <c r="J27" i="26"/>
  <c r="K27" i="26"/>
  <c r="A28" i="26"/>
  <c r="B28" i="26"/>
  <c r="C28" i="26"/>
  <c r="D28" i="26"/>
  <c r="E28" i="26"/>
  <c r="F28" i="26"/>
  <c r="G28" i="26"/>
  <c r="H28" i="26"/>
  <c r="I28" i="26"/>
  <c r="J28" i="26"/>
  <c r="K28" i="26"/>
  <c r="A29" i="26"/>
  <c r="B29" i="26"/>
  <c r="C29" i="26"/>
  <c r="D29" i="26"/>
  <c r="E29" i="26"/>
  <c r="F29" i="26"/>
  <c r="G29" i="26"/>
  <c r="H29" i="26"/>
  <c r="I29" i="26"/>
  <c r="J29" i="26"/>
  <c r="K29" i="26"/>
  <c r="A30" i="26"/>
  <c r="B30" i="26"/>
  <c r="C30" i="26"/>
  <c r="D30" i="26"/>
  <c r="E30" i="26"/>
  <c r="F30" i="26"/>
  <c r="G30" i="26"/>
  <c r="H30" i="26"/>
  <c r="I30" i="26"/>
  <c r="J30" i="26"/>
  <c r="K30" i="26"/>
  <c r="A31" i="26"/>
  <c r="B31" i="26"/>
  <c r="C31" i="26"/>
  <c r="D31" i="26"/>
  <c r="E31" i="26"/>
  <c r="F31" i="26"/>
  <c r="G31" i="26"/>
  <c r="H31" i="26"/>
  <c r="I31" i="26"/>
  <c r="J31" i="26"/>
  <c r="K31" i="26"/>
  <c r="A32" i="26"/>
  <c r="B32" i="26"/>
  <c r="C32" i="26"/>
  <c r="D32" i="26"/>
  <c r="E32" i="26"/>
  <c r="F32" i="26"/>
  <c r="G32" i="26"/>
  <c r="H32" i="26"/>
  <c r="I32" i="26"/>
  <c r="J32" i="26"/>
  <c r="K32" i="26"/>
  <c r="A33" i="26"/>
  <c r="B33" i="26"/>
  <c r="C33" i="26"/>
  <c r="D33" i="26"/>
  <c r="E33" i="26"/>
  <c r="F33" i="26"/>
  <c r="G33" i="26"/>
  <c r="H33" i="26"/>
  <c r="I33" i="26"/>
  <c r="J33" i="26"/>
  <c r="K33" i="26"/>
  <c r="A34" i="26"/>
  <c r="B34" i="26"/>
  <c r="C34" i="26"/>
  <c r="D34" i="26"/>
  <c r="E34" i="26"/>
  <c r="F34" i="26"/>
  <c r="G34" i="26"/>
  <c r="H34" i="26"/>
  <c r="I34" i="26"/>
  <c r="J34" i="26"/>
  <c r="K34" i="26"/>
  <c r="A35" i="26"/>
  <c r="B35" i="26"/>
  <c r="C35" i="26"/>
  <c r="D35" i="26"/>
  <c r="E35" i="26"/>
  <c r="F35" i="26"/>
  <c r="G35" i="26"/>
  <c r="H35" i="26"/>
  <c r="I35" i="26"/>
  <c r="J35" i="26"/>
  <c r="K35" i="26"/>
  <c r="A36" i="26"/>
  <c r="B36" i="26"/>
  <c r="C36" i="26"/>
  <c r="D36" i="26"/>
  <c r="E36" i="26"/>
  <c r="F36" i="26"/>
  <c r="G36" i="26"/>
  <c r="H36" i="26"/>
  <c r="I36" i="26"/>
  <c r="J36" i="26"/>
  <c r="K36" i="26"/>
  <c r="A37" i="26"/>
  <c r="B37" i="26"/>
  <c r="C37" i="26"/>
  <c r="D37" i="26"/>
  <c r="E37" i="26"/>
  <c r="F37" i="26"/>
  <c r="G37" i="26"/>
  <c r="H37" i="26"/>
  <c r="I37" i="26"/>
  <c r="J37" i="26"/>
  <c r="K37" i="26"/>
  <c r="A38" i="26"/>
  <c r="B38" i="26"/>
  <c r="C38" i="26"/>
  <c r="D38" i="26"/>
  <c r="E38" i="26"/>
  <c r="F38" i="26"/>
  <c r="G38" i="26"/>
  <c r="H38" i="26"/>
  <c r="I38" i="26"/>
  <c r="J38" i="26"/>
  <c r="K38" i="26"/>
  <c r="A39" i="26"/>
  <c r="B39" i="26"/>
  <c r="C39" i="26"/>
  <c r="D39" i="26"/>
  <c r="E39" i="26"/>
  <c r="F39" i="26"/>
  <c r="G39" i="26"/>
  <c r="H39" i="26"/>
  <c r="I39" i="26"/>
  <c r="J39" i="26"/>
  <c r="K39" i="26"/>
  <c r="A40" i="26"/>
  <c r="B40" i="26"/>
  <c r="C40" i="26"/>
  <c r="D40" i="26"/>
  <c r="E40" i="26"/>
  <c r="F40" i="26"/>
  <c r="G40" i="26"/>
  <c r="H40" i="26"/>
  <c r="I40" i="26"/>
  <c r="J40" i="26"/>
  <c r="K40" i="26"/>
  <c r="A41" i="26"/>
  <c r="B41" i="26"/>
  <c r="C41" i="26"/>
  <c r="D41" i="26"/>
  <c r="E41" i="26"/>
  <c r="F41" i="26"/>
  <c r="G41" i="26"/>
  <c r="H41" i="26"/>
  <c r="I41" i="26"/>
  <c r="J41" i="26"/>
  <c r="K41" i="26"/>
  <c r="A42" i="26"/>
  <c r="B42" i="26"/>
  <c r="C42" i="26"/>
  <c r="D42" i="26"/>
  <c r="E42" i="26"/>
  <c r="F42" i="26"/>
  <c r="G42" i="26"/>
  <c r="H42" i="26"/>
  <c r="I42" i="26"/>
  <c r="J42" i="26"/>
  <c r="K42" i="26"/>
  <c r="A43" i="26"/>
  <c r="B43" i="26"/>
  <c r="C43" i="26"/>
  <c r="D43" i="26"/>
  <c r="E43" i="26"/>
  <c r="F43" i="26"/>
  <c r="G43" i="26"/>
  <c r="H43" i="26"/>
  <c r="I43" i="26"/>
  <c r="J43" i="26"/>
  <c r="K43" i="26"/>
  <c r="B23" i="26"/>
  <c r="C23" i="26"/>
  <c r="D23" i="26"/>
  <c r="E23" i="26"/>
  <c r="F23" i="26"/>
  <c r="G23" i="26"/>
  <c r="H23" i="26"/>
  <c r="I23" i="26"/>
  <c r="J23" i="26"/>
  <c r="K23" i="26"/>
  <c r="A23" i="26"/>
  <c r="N2" i="26" a="1"/>
  <c r="N2" i="26" s="1"/>
  <c r="L43" i="26"/>
  <c r="L42" i="26"/>
  <c r="L41" i="26"/>
  <c r="L40" i="26"/>
  <c r="L39" i="26"/>
  <c r="L38" i="26"/>
  <c r="L37" i="26"/>
  <c r="L36" i="26"/>
  <c r="L35" i="26"/>
  <c r="L34" i="26"/>
  <c r="L33" i="26"/>
  <c r="L32" i="26"/>
  <c r="L31" i="26"/>
  <c r="L30" i="26"/>
  <c r="L29" i="26"/>
  <c r="L28" i="26"/>
  <c r="L27" i="26"/>
  <c r="L26" i="26"/>
  <c r="L25" i="26"/>
  <c r="L24" i="26"/>
  <c r="L23" i="26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A24" i="19"/>
  <c r="B24" i="19"/>
  <c r="C24" i="19"/>
  <c r="D24" i="19"/>
  <c r="E24" i="19"/>
  <c r="F24" i="19"/>
  <c r="G24" i="19"/>
  <c r="H24" i="19"/>
  <c r="I24" i="19"/>
  <c r="J24" i="19"/>
  <c r="K24" i="19"/>
  <c r="A25" i="19"/>
  <c r="B25" i="19"/>
  <c r="C25" i="19"/>
  <c r="D25" i="19"/>
  <c r="E25" i="19"/>
  <c r="F25" i="19"/>
  <c r="G25" i="19"/>
  <c r="H25" i="19"/>
  <c r="I25" i="19"/>
  <c r="J25" i="19"/>
  <c r="K25" i="19"/>
  <c r="A26" i="19"/>
  <c r="B26" i="19"/>
  <c r="C26" i="19"/>
  <c r="D26" i="19"/>
  <c r="E26" i="19"/>
  <c r="F26" i="19"/>
  <c r="G26" i="19"/>
  <c r="H26" i="19"/>
  <c r="I26" i="19"/>
  <c r="J26" i="19"/>
  <c r="K26" i="19"/>
  <c r="A27" i="19"/>
  <c r="B27" i="19"/>
  <c r="C27" i="19"/>
  <c r="D27" i="19"/>
  <c r="E27" i="19"/>
  <c r="F27" i="19"/>
  <c r="G27" i="19"/>
  <c r="H27" i="19"/>
  <c r="I27" i="19"/>
  <c r="J27" i="19"/>
  <c r="K27" i="19"/>
  <c r="A28" i="19"/>
  <c r="B28" i="19"/>
  <c r="C28" i="19"/>
  <c r="D28" i="19"/>
  <c r="E28" i="19"/>
  <c r="F28" i="19"/>
  <c r="G28" i="19"/>
  <c r="H28" i="19"/>
  <c r="I28" i="19"/>
  <c r="J28" i="19"/>
  <c r="K28" i="19"/>
  <c r="A29" i="19"/>
  <c r="B29" i="19"/>
  <c r="C29" i="19"/>
  <c r="D29" i="19"/>
  <c r="E29" i="19"/>
  <c r="F29" i="19"/>
  <c r="G29" i="19"/>
  <c r="H29" i="19"/>
  <c r="I29" i="19"/>
  <c r="J29" i="19"/>
  <c r="K29" i="19"/>
  <c r="A30" i="19"/>
  <c r="B30" i="19"/>
  <c r="C30" i="19"/>
  <c r="D30" i="19"/>
  <c r="E30" i="19"/>
  <c r="F30" i="19"/>
  <c r="G30" i="19"/>
  <c r="H30" i="19"/>
  <c r="I30" i="19"/>
  <c r="J30" i="19"/>
  <c r="K30" i="19"/>
  <c r="A31" i="19"/>
  <c r="B31" i="19"/>
  <c r="C31" i="19"/>
  <c r="D31" i="19"/>
  <c r="E31" i="19"/>
  <c r="F31" i="19"/>
  <c r="G31" i="19"/>
  <c r="H31" i="19"/>
  <c r="I31" i="19"/>
  <c r="J31" i="19"/>
  <c r="K31" i="19"/>
  <c r="A32" i="19"/>
  <c r="B32" i="19"/>
  <c r="C32" i="19"/>
  <c r="D32" i="19"/>
  <c r="E32" i="19"/>
  <c r="F32" i="19"/>
  <c r="G32" i="19"/>
  <c r="H32" i="19"/>
  <c r="I32" i="19"/>
  <c r="J32" i="19"/>
  <c r="K32" i="19"/>
  <c r="A33" i="19"/>
  <c r="B33" i="19"/>
  <c r="C33" i="19"/>
  <c r="D33" i="19"/>
  <c r="E33" i="19"/>
  <c r="F33" i="19"/>
  <c r="G33" i="19"/>
  <c r="H33" i="19"/>
  <c r="I33" i="19"/>
  <c r="J33" i="19"/>
  <c r="K33" i="19"/>
  <c r="A34" i="19"/>
  <c r="B34" i="19"/>
  <c r="C34" i="19"/>
  <c r="D34" i="19"/>
  <c r="E34" i="19"/>
  <c r="F34" i="19"/>
  <c r="G34" i="19"/>
  <c r="H34" i="19"/>
  <c r="I34" i="19"/>
  <c r="J34" i="19"/>
  <c r="K34" i="19"/>
  <c r="A35" i="19"/>
  <c r="B35" i="19"/>
  <c r="C35" i="19"/>
  <c r="D35" i="19"/>
  <c r="E35" i="19"/>
  <c r="F35" i="19"/>
  <c r="G35" i="19"/>
  <c r="H35" i="19"/>
  <c r="I35" i="19"/>
  <c r="J35" i="19"/>
  <c r="K35" i="19"/>
  <c r="A36" i="19"/>
  <c r="B36" i="19"/>
  <c r="C36" i="19"/>
  <c r="D36" i="19"/>
  <c r="E36" i="19"/>
  <c r="F36" i="19"/>
  <c r="G36" i="19"/>
  <c r="H36" i="19"/>
  <c r="I36" i="19"/>
  <c r="J36" i="19"/>
  <c r="K36" i="19"/>
  <c r="A37" i="19"/>
  <c r="B37" i="19"/>
  <c r="C37" i="19"/>
  <c r="D37" i="19"/>
  <c r="E37" i="19"/>
  <c r="F37" i="19"/>
  <c r="G37" i="19"/>
  <c r="H37" i="19"/>
  <c r="I37" i="19"/>
  <c r="J37" i="19"/>
  <c r="K37" i="19"/>
  <c r="A38" i="19"/>
  <c r="B38" i="19"/>
  <c r="C38" i="19"/>
  <c r="D38" i="19"/>
  <c r="E38" i="19"/>
  <c r="F38" i="19"/>
  <c r="G38" i="19"/>
  <c r="H38" i="19"/>
  <c r="I38" i="19"/>
  <c r="J38" i="19"/>
  <c r="K38" i="19"/>
  <c r="A39" i="19"/>
  <c r="B39" i="19"/>
  <c r="C39" i="19"/>
  <c r="D39" i="19"/>
  <c r="E39" i="19"/>
  <c r="F39" i="19"/>
  <c r="G39" i="19"/>
  <c r="H39" i="19"/>
  <c r="I39" i="19"/>
  <c r="J39" i="19"/>
  <c r="K39" i="19"/>
  <c r="A40" i="19"/>
  <c r="B40" i="19"/>
  <c r="C40" i="19"/>
  <c r="D40" i="19"/>
  <c r="E40" i="19"/>
  <c r="F40" i="19"/>
  <c r="G40" i="19"/>
  <c r="H40" i="19"/>
  <c r="I40" i="19"/>
  <c r="J40" i="19"/>
  <c r="K40" i="19"/>
  <c r="A41" i="19"/>
  <c r="B41" i="19"/>
  <c r="C41" i="19"/>
  <c r="D41" i="19"/>
  <c r="E41" i="19"/>
  <c r="F41" i="19"/>
  <c r="G41" i="19"/>
  <c r="H41" i="19"/>
  <c r="I41" i="19"/>
  <c r="J41" i="19"/>
  <c r="K41" i="19"/>
  <c r="A42" i="19"/>
  <c r="B42" i="19"/>
  <c r="C42" i="19"/>
  <c r="D42" i="19"/>
  <c r="E42" i="19"/>
  <c r="F42" i="19"/>
  <c r="G42" i="19"/>
  <c r="H42" i="19"/>
  <c r="I42" i="19"/>
  <c r="J42" i="19"/>
  <c r="K42" i="19"/>
  <c r="A43" i="19"/>
  <c r="B43" i="19"/>
  <c r="C43" i="19"/>
  <c r="D43" i="19"/>
  <c r="E43" i="19"/>
  <c r="F43" i="19"/>
  <c r="G43" i="19"/>
  <c r="H43" i="19"/>
  <c r="I43" i="19"/>
  <c r="J43" i="19"/>
  <c r="K43" i="19"/>
  <c r="B23" i="19"/>
  <c r="C23" i="19"/>
  <c r="D23" i="19"/>
  <c r="E23" i="19"/>
  <c r="F23" i="19"/>
  <c r="G23" i="19"/>
  <c r="H23" i="19"/>
  <c r="I23" i="19"/>
  <c r="J23" i="19"/>
  <c r="K23" i="19"/>
  <c r="A23" i="19"/>
  <c r="N2" i="19" a="1"/>
  <c r="N2" i="19" s="1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A24" i="18"/>
  <c r="B24" i="18"/>
  <c r="C24" i="18"/>
  <c r="D24" i="18"/>
  <c r="E24" i="18"/>
  <c r="F24" i="18"/>
  <c r="G24" i="18"/>
  <c r="H24" i="18"/>
  <c r="I24" i="18"/>
  <c r="J24" i="18"/>
  <c r="K24" i="18"/>
  <c r="A25" i="18"/>
  <c r="B25" i="18"/>
  <c r="C25" i="18"/>
  <c r="D25" i="18"/>
  <c r="E25" i="18"/>
  <c r="F25" i="18"/>
  <c r="G25" i="18"/>
  <c r="H25" i="18"/>
  <c r="I25" i="18"/>
  <c r="J25" i="18"/>
  <c r="K25" i="18"/>
  <c r="A26" i="18"/>
  <c r="B26" i="18"/>
  <c r="C26" i="18"/>
  <c r="D26" i="18"/>
  <c r="E26" i="18"/>
  <c r="F26" i="18"/>
  <c r="G26" i="18"/>
  <c r="H26" i="18"/>
  <c r="I26" i="18"/>
  <c r="J26" i="18"/>
  <c r="K26" i="18"/>
  <c r="A27" i="18"/>
  <c r="B27" i="18"/>
  <c r="C27" i="18"/>
  <c r="D27" i="18"/>
  <c r="E27" i="18"/>
  <c r="F27" i="18"/>
  <c r="G27" i="18"/>
  <c r="H27" i="18"/>
  <c r="I27" i="18"/>
  <c r="J27" i="18"/>
  <c r="K27" i="18"/>
  <c r="A28" i="18"/>
  <c r="B28" i="18"/>
  <c r="C28" i="18"/>
  <c r="D28" i="18"/>
  <c r="E28" i="18"/>
  <c r="F28" i="18"/>
  <c r="G28" i="18"/>
  <c r="H28" i="18"/>
  <c r="I28" i="18"/>
  <c r="J28" i="18"/>
  <c r="K28" i="18"/>
  <c r="A29" i="18"/>
  <c r="B29" i="18"/>
  <c r="C29" i="18"/>
  <c r="D29" i="18"/>
  <c r="E29" i="18"/>
  <c r="F29" i="18"/>
  <c r="G29" i="18"/>
  <c r="H29" i="18"/>
  <c r="I29" i="18"/>
  <c r="J29" i="18"/>
  <c r="K29" i="18"/>
  <c r="A30" i="18"/>
  <c r="B30" i="18"/>
  <c r="C30" i="18"/>
  <c r="D30" i="18"/>
  <c r="E30" i="18"/>
  <c r="F30" i="18"/>
  <c r="G30" i="18"/>
  <c r="H30" i="18"/>
  <c r="I30" i="18"/>
  <c r="J30" i="18"/>
  <c r="K30" i="18"/>
  <c r="A31" i="18"/>
  <c r="B31" i="18"/>
  <c r="C31" i="18"/>
  <c r="D31" i="18"/>
  <c r="E31" i="18"/>
  <c r="F31" i="18"/>
  <c r="G31" i="18"/>
  <c r="H31" i="18"/>
  <c r="I31" i="18"/>
  <c r="J31" i="18"/>
  <c r="K31" i="18"/>
  <c r="A32" i="18"/>
  <c r="B32" i="18"/>
  <c r="C32" i="18"/>
  <c r="D32" i="18"/>
  <c r="E32" i="18"/>
  <c r="F32" i="18"/>
  <c r="G32" i="18"/>
  <c r="H32" i="18"/>
  <c r="I32" i="18"/>
  <c r="J32" i="18"/>
  <c r="K32" i="18"/>
  <c r="A33" i="18"/>
  <c r="B33" i="18"/>
  <c r="C33" i="18"/>
  <c r="D33" i="18"/>
  <c r="E33" i="18"/>
  <c r="F33" i="18"/>
  <c r="G33" i="18"/>
  <c r="H33" i="18"/>
  <c r="I33" i="18"/>
  <c r="J33" i="18"/>
  <c r="K33" i="18"/>
  <c r="A34" i="18"/>
  <c r="B34" i="18"/>
  <c r="C34" i="18"/>
  <c r="D34" i="18"/>
  <c r="E34" i="18"/>
  <c r="F34" i="18"/>
  <c r="G34" i="18"/>
  <c r="H34" i="18"/>
  <c r="I34" i="18"/>
  <c r="J34" i="18"/>
  <c r="K34" i="18"/>
  <c r="A35" i="18"/>
  <c r="B35" i="18"/>
  <c r="C35" i="18"/>
  <c r="D35" i="18"/>
  <c r="E35" i="18"/>
  <c r="F35" i="18"/>
  <c r="G35" i="18"/>
  <c r="H35" i="18"/>
  <c r="I35" i="18"/>
  <c r="J35" i="18"/>
  <c r="K35" i="18"/>
  <c r="A36" i="18"/>
  <c r="B36" i="18"/>
  <c r="C36" i="18"/>
  <c r="D36" i="18"/>
  <c r="E36" i="18"/>
  <c r="F36" i="18"/>
  <c r="G36" i="18"/>
  <c r="H36" i="18"/>
  <c r="I36" i="18"/>
  <c r="J36" i="18"/>
  <c r="K36" i="18"/>
  <c r="A37" i="18"/>
  <c r="B37" i="18"/>
  <c r="C37" i="18"/>
  <c r="D37" i="18"/>
  <c r="E37" i="18"/>
  <c r="F37" i="18"/>
  <c r="G37" i="18"/>
  <c r="H37" i="18"/>
  <c r="I37" i="18"/>
  <c r="J37" i="18"/>
  <c r="K37" i="18"/>
  <c r="A38" i="18"/>
  <c r="B38" i="18"/>
  <c r="C38" i="18"/>
  <c r="D38" i="18"/>
  <c r="E38" i="18"/>
  <c r="F38" i="18"/>
  <c r="G38" i="18"/>
  <c r="H38" i="18"/>
  <c r="I38" i="18"/>
  <c r="J38" i="18"/>
  <c r="K38" i="18"/>
  <c r="A39" i="18"/>
  <c r="B39" i="18"/>
  <c r="C39" i="18"/>
  <c r="D39" i="18"/>
  <c r="E39" i="18"/>
  <c r="F39" i="18"/>
  <c r="G39" i="18"/>
  <c r="H39" i="18"/>
  <c r="I39" i="18"/>
  <c r="J39" i="18"/>
  <c r="K39" i="18"/>
  <c r="A40" i="18"/>
  <c r="B40" i="18"/>
  <c r="C40" i="18"/>
  <c r="D40" i="18"/>
  <c r="E40" i="18"/>
  <c r="F40" i="18"/>
  <c r="G40" i="18"/>
  <c r="H40" i="18"/>
  <c r="I40" i="18"/>
  <c r="J40" i="18"/>
  <c r="K40" i="18"/>
  <c r="A41" i="18"/>
  <c r="B41" i="18"/>
  <c r="C41" i="18"/>
  <c r="D41" i="18"/>
  <c r="E41" i="18"/>
  <c r="F41" i="18"/>
  <c r="G41" i="18"/>
  <c r="H41" i="18"/>
  <c r="I41" i="18"/>
  <c r="J41" i="18"/>
  <c r="K41" i="18"/>
  <c r="A42" i="18"/>
  <c r="B42" i="18"/>
  <c r="C42" i="18"/>
  <c r="D42" i="18"/>
  <c r="E42" i="18"/>
  <c r="F42" i="18"/>
  <c r="G42" i="18"/>
  <c r="H42" i="18"/>
  <c r="I42" i="18"/>
  <c r="J42" i="18"/>
  <c r="K42" i="18"/>
  <c r="A43" i="18"/>
  <c r="B43" i="18"/>
  <c r="C43" i="18"/>
  <c r="D43" i="18"/>
  <c r="E43" i="18"/>
  <c r="F43" i="18"/>
  <c r="G43" i="18"/>
  <c r="H43" i="18"/>
  <c r="I43" i="18"/>
  <c r="J43" i="18"/>
  <c r="K43" i="18"/>
  <c r="B23" i="18"/>
  <c r="C23" i="18"/>
  <c r="D23" i="18"/>
  <c r="E23" i="18"/>
  <c r="F23" i="18"/>
  <c r="G23" i="18"/>
  <c r="H23" i="18"/>
  <c r="I23" i="18"/>
  <c r="J23" i="18"/>
  <c r="K23" i="18"/>
  <c r="A23" i="18"/>
  <c r="N2" i="18" a="1"/>
  <c r="N2" i="18" s="1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A24" i="17"/>
  <c r="B24" i="17"/>
  <c r="C24" i="17"/>
  <c r="D24" i="17"/>
  <c r="E24" i="17"/>
  <c r="F24" i="17"/>
  <c r="G24" i="17"/>
  <c r="H24" i="17"/>
  <c r="I24" i="17"/>
  <c r="J24" i="17"/>
  <c r="K24" i="17"/>
  <c r="A25" i="17"/>
  <c r="B25" i="17"/>
  <c r="C25" i="17"/>
  <c r="D25" i="17"/>
  <c r="E25" i="17"/>
  <c r="F25" i="17"/>
  <c r="G25" i="17"/>
  <c r="H25" i="17"/>
  <c r="I25" i="17"/>
  <c r="J25" i="17"/>
  <c r="K25" i="17"/>
  <c r="A26" i="17"/>
  <c r="B26" i="17"/>
  <c r="C26" i="17"/>
  <c r="D26" i="17"/>
  <c r="E26" i="17"/>
  <c r="F26" i="17"/>
  <c r="G26" i="17"/>
  <c r="H26" i="17"/>
  <c r="I26" i="17"/>
  <c r="J26" i="17"/>
  <c r="K26" i="17"/>
  <c r="A27" i="17"/>
  <c r="B27" i="17"/>
  <c r="C27" i="17"/>
  <c r="D27" i="17"/>
  <c r="E27" i="17"/>
  <c r="F27" i="17"/>
  <c r="G27" i="17"/>
  <c r="H27" i="17"/>
  <c r="I27" i="17"/>
  <c r="J27" i="17"/>
  <c r="K27" i="17"/>
  <c r="A28" i="17"/>
  <c r="B28" i="17"/>
  <c r="C28" i="17"/>
  <c r="D28" i="17"/>
  <c r="E28" i="17"/>
  <c r="F28" i="17"/>
  <c r="G28" i="17"/>
  <c r="H28" i="17"/>
  <c r="I28" i="17"/>
  <c r="J28" i="17"/>
  <c r="K28" i="17"/>
  <c r="A29" i="17"/>
  <c r="B29" i="17"/>
  <c r="C29" i="17"/>
  <c r="D29" i="17"/>
  <c r="E29" i="17"/>
  <c r="F29" i="17"/>
  <c r="G29" i="17"/>
  <c r="H29" i="17"/>
  <c r="I29" i="17"/>
  <c r="J29" i="17"/>
  <c r="K29" i="17"/>
  <c r="A30" i="17"/>
  <c r="B30" i="17"/>
  <c r="C30" i="17"/>
  <c r="D30" i="17"/>
  <c r="E30" i="17"/>
  <c r="F30" i="17"/>
  <c r="G30" i="17"/>
  <c r="H30" i="17"/>
  <c r="I30" i="17"/>
  <c r="J30" i="17"/>
  <c r="K30" i="17"/>
  <c r="A31" i="17"/>
  <c r="B31" i="17"/>
  <c r="C31" i="17"/>
  <c r="D31" i="17"/>
  <c r="E31" i="17"/>
  <c r="F31" i="17"/>
  <c r="G31" i="17"/>
  <c r="H31" i="17"/>
  <c r="I31" i="17"/>
  <c r="J31" i="17"/>
  <c r="K31" i="17"/>
  <c r="A32" i="17"/>
  <c r="B32" i="17"/>
  <c r="C32" i="17"/>
  <c r="D32" i="17"/>
  <c r="E32" i="17"/>
  <c r="F32" i="17"/>
  <c r="G32" i="17"/>
  <c r="H32" i="17"/>
  <c r="I32" i="17"/>
  <c r="J32" i="17"/>
  <c r="K32" i="17"/>
  <c r="A33" i="17"/>
  <c r="B33" i="17"/>
  <c r="C33" i="17"/>
  <c r="D33" i="17"/>
  <c r="E33" i="17"/>
  <c r="F33" i="17"/>
  <c r="G33" i="17"/>
  <c r="H33" i="17"/>
  <c r="I33" i="17"/>
  <c r="J33" i="17"/>
  <c r="K33" i="17"/>
  <c r="A34" i="17"/>
  <c r="B34" i="17"/>
  <c r="C34" i="17"/>
  <c r="D34" i="17"/>
  <c r="E34" i="17"/>
  <c r="F34" i="17"/>
  <c r="G34" i="17"/>
  <c r="H34" i="17"/>
  <c r="I34" i="17"/>
  <c r="J34" i="17"/>
  <c r="K34" i="17"/>
  <c r="A35" i="17"/>
  <c r="B35" i="17"/>
  <c r="C35" i="17"/>
  <c r="D35" i="17"/>
  <c r="E35" i="17"/>
  <c r="F35" i="17"/>
  <c r="G35" i="17"/>
  <c r="H35" i="17"/>
  <c r="I35" i="17"/>
  <c r="J35" i="17"/>
  <c r="K35" i="17"/>
  <c r="A36" i="17"/>
  <c r="B36" i="17"/>
  <c r="C36" i="17"/>
  <c r="D36" i="17"/>
  <c r="E36" i="17"/>
  <c r="F36" i="17"/>
  <c r="G36" i="17"/>
  <c r="H36" i="17"/>
  <c r="I36" i="17"/>
  <c r="J36" i="17"/>
  <c r="K36" i="17"/>
  <c r="A37" i="17"/>
  <c r="B37" i="17"/>
  <c r="C37" i="17"/>
  <c r="D37" i="17"/>
  <c r="E37" i="17"/>
  <c r="F37" i="17"/>
  <c r="G37" i="17"/>
  <c r="H37" i="17"/>
  <c r="I37" i="17"/>
  <c r="J37" i="17"/>
  <c r="K37" i="17"/>
  <c r="A38" i="17"/>
  <c r="B38" i="17"/>
  <c r="C38" i="17"/>
  <c r="D38" i="17"/>
  <c r="E38" i="17"/>
  <c r="F38" i="17"/>
  <c r="G38" i="17"/>
  <c r="H38" i="17"/>
  <c r="I38" i="17"/>
  <c r="J38" i="17"/>
  <c r="K38" i="17"/>
  <c r="A39" i="17"/>
  <c r="B39" i="17"/>
  <c r="C39" i="17"/>
  <c r="D39" i="17"/>
  <c r="E39" i="17"/>
  <c r="F39" i="17"/>
  <c r="G39" i="17"/>
  <c r="H39" i="17"/>
  <c r="I39" i="17"/>
  <c r="J39" i="17"/>
  <c r="K39" i="17"/>
  <c r="A40" i="17"/>
  <c r="B40" i="17"/>
  <c r="C40" i="17"/>
  <c r="D40" i="17"/>
  <c r="E40" i="17"/>
  <c r="F40" i="17"/>
  <c r="G40" i="17"/>
  <c r="H40" i="17"/>
  <c r="I40" i="17"/>
  <c r="J40" i="17"/>
  <c r="K40" i="17"/>
  <c r="A41" i="17"/>
  <c r="B41" i="17"/>
  <c r="C41" i="17"/>
  <c r="D41" i="17"/>
  <c r="E41" i="17"/>
  <c r="F41" i="17"/>
  <c r="G41" i="17"/>
  <c r="H41" i="17"/>
  <c r="I41" i="17"/>
  <c r="J41" i="17"/>
  <c r="K41" i="17"/>
  <c r="A42" i="17"/>
  <c r="B42" i="17"/>
  <c r="C42" i="17"/>
  <c r="D42" i="17"/>
  <c r="E42" i="17"/>
  <c r="F42" i="17"/>
  <c r="G42" i="17"/>
  <c r="H42" i="17"/>
  <c r="I42" i="17"/>
  <c r="J42" i="17"/>
  <c r="K42" i="17"/>
  <c r="A43" i="17"/>
  <c r="B43" i="17"/>
  <c r="C43" i="17"/>
  <c r="D43" i="17"/>
  <c r="E43" i="17"/>
  <c r="F43" i="17"/>
  <c r="G43" i="17"/>
  <c r="H43" i="17"/>
  <c r="I43" i="17"/>
  <c r="J43" i="17"/>
  <c r="K43" i="17"/>
  <c r="B23" i="17"/>
  <c r="C23" i="17"/>
  <c r="D23" i="17"/>
  <c r="E23" i="17"/>
  <c r="F23" i="17"/>
  <c r="G23" i="17"/>
  <c r="H23" i="17"/>
  <c r="I23" i="17"/>
  <c r="J23" i="17"/>
  <c r="K23" i="17"/>
  <c r="A23" i="17"/>
  <c r="N2" i="17" a="1"/>
  <c r="N2" i="17" s="1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22" i="16"/>
  <c r="N2" i="16" a="1"/>
  <c r="N2" i="16" s="1"/>
  <c r="O2" i="16" s="1"/>
  <c r="A23" i="16"/>
  <c r="B23" i="16"/>
  <c r="C23" i="16"/>
  <c r="D23" i="16"/>
  <c r="E23" i="16"/>
  <c r="F23" i="16"/>
  <c r="G23" i="16"/>
  <c r="H23" i="16"/>
  <c r="I23" i="16"/>
  <c r="J23" i="16"/>
  <c r="K23" i="16"/>
  <c r="A24" i="16"/>
  <c r="B24" i="16"/>
  <c r="C24" i="16"/>
  <c r="D24" i="16"/>
  <c r="E24" i="16"/>
  <c r="F24" i="16"/>
  <c r="G24" i="16"/>
  <c r="H24" i="16"/>
  <c r="I24" i="16"/>
  <c r="J24" i="16"/>
  <c r="K24" i="16"/>
  <c r="A25" i="16"/>
  <c r="B25" i="16"/>
  <c r="C25" i="16"/>
  <c r="D25" i="16"/>
  <c r="E25" i="16"/>
  <c r="F25" i="16"/>
  <c r="G25" i="16"/>
  <c r="H25" i="16"/>
  <c r="I25" i="16"/>
  <c r="J25" i="16"/>
  <c r="K25" i="16"/>
  <c r="A26" i="16"/>
  <c r="B26" i="16"/>
  <c r="C26" i="16"/>
  <c r="D26" i="16"/>
  <c r="E26" i="16"/>
  <c r="F26" i="16"/>
  <c r="G26" i="16"/>
  <c r="H26" i="16"/>
  <c r="I26" i="16"/>
  <c r="J26" i="16"/>
  <c r="K26" i="16"/>
  <c r="A27" i="16"/>
  <c r="B27" i="16"/>
  <c r="C27" i="16"/>
  <c r="D27" i="16"/>
  <c r="E27" i="16"/>
  <c r="F27" i="16"/>
  <c r="G27" i="16"/>
  <c r="H27" i="16"/>
  <c r="I27" i="16"/>
  <c r="J27" i="16"/>
  <c r="K27" i="16"/>
  <c r="A28" i="16"/>
  <c r="B28" i="16"/>
  <c r="C28" i="16"/>
  <c r="D28" i="16"/>
  <c r="E28" i="16"/>
  <c r="F28" i="16"/>
  <c r="G28" i="16"/>
  <c r="H28" i="16"/>
  <c r="I28" i="16"/>
  <c r="J28" i="16"/>
  <c r="K28" i="16"/>
  <c r="A29" i="16"/>
  <c r="B29" i="16"/>
  <c r="C29" i="16"/>
  <c r="D29" i="16"/>
  <c r="E29" i="16"/>
  <c r="F29" i="16"/>
  <c r="G29" i="16"/>
  <c r="H29" i="16"/>
  <c r="I29" i="16"/>
  <c r="J29" i="16"/>
  <c r="K29" i="16"/>
  <c r="A30" i="16"/>
  <c r="B30" i="16"/>
  <c r="C30" i="16"/>
  <c r="D30" i="16"/>
  <c r="E30" i="16"/>
  <c r="F30" i="16"/>
  <c r="G30" i="16"/>
  <c r="H30" i="16"/>
  <c r="I30" i="16"/>
  <c r="J30" i="16"/>
  <c r="K30" i="16"/>
  <c r="A31" i="16"/>
  <c r="B31" i="16"/>
  <c r="C31" i="16"/>
  <c r="D31" i="16"/>
  <c r="E31" i="16"/>
  <c r="F31" i="16"/>
  <c r="G31" i="16"/>
  <c r="H31" i="16"/>
  <c r="I31" i="16"/>
  <c r="J31" i="16"/>
  <c r="K31" i="16"/>
  <c r="A32" i="16"/>
  <c r="B32" i="16"/>
  <c r="C32" i="16"/>
  <c r="D32" i="16"/>
  <c r="E32" i="16"/>
  <c r="F32" i="16"/>
  <c r="G32" i="16"/>
  <c r="H32" i="16"/>
  <c r="I32" i="16"/>
  <c r="J32" i="16"/>
  <c r="K32" i="16"/>
  <c r="A33" i="16"/>
  <c r="B33" i="16"/>
  <c r="C33" i="16"/>
  <c r="D33" i="16"/>
  <c r="E33" i="16"/>
  <c r="F33" i="16"/>
  <c r="G33" i="16"/>
  <c r="H33" i="16"/>
  <c r="I33" i="16"/>
  <c r="J33" i="16"/>
  <c r="K33" i="16"/>
  <c r="A34" i="16"/>
  <c r="B34" i="16"/>
  <c r="C34" i="16"/>
  <c r="D34" i="16"/>
  <c r="E34" i="16"/>
  <c r="F34" i="16"/>
  <c r="G34" i="16"/>
  <c r="H34" i="16"/>
  <c r="I34" i="16"/>
  <c r="J34" i="16"/>
  <c r="K34" i="16"/>
  <c r="A35" i="16"/>
  <c r="B35" i="16"/>
  <c r="C35" i="16"/>
  <c r="D35" i="16"/>
  <c r="E35" i="16"/>
  <c r="F35" i="16"/>
  <c r="G35" i="16"/>
  <c r="H35" i="16"/>
  <c r="I35" i="16"/>
  <c r="J35" i="16"/>
  <c r="K35" i="16"/>
  <c r="A36" i="16"/>
  <c r="B36" i="16"/>
  <c r="C36" i="16"/>
  <c r="D36" i="16"/>
  <c r="E36" i="16"/>
  <c r="F36" i="16"/>
  <c r="G36" i="16"/>
  <c r="H36" i="16"/>
  <c r="I36" i="16"/>
  <c r="J36" i="16"/>
  <c r="K36" i="16"/>
  <c r="A37" i="16"/>
  <c r="B37" i="16"/>
  <c r="C37" i="16"/>
  <c r="D37" i="16"/>
  <c r="E37" i="16"/>
  <c r="F37" i="16"/>
  <c r="G37" i="16"/>
  <c r="H37" i="16"/>
  <c r="I37" i="16"/>
  <c r="J37" i="16"/>
  <c r="K37" i="16"/>
  <c r="A38" i="16"/>
  <c r="B38" i="16"/>
  <c r="C38" i="16"/>
  <c r="D38" i="16"/>
  <c r="E38" i="16"/>
  <c r="F38" i="16"/>
  <c r="G38" i="16"/>
  <c r="H38" i="16"/>
  <c r="I38" i="16"/>
  <c r="J38" i="16"/>
  <c r="K38" i="16"/>
  <c r="A39" i="16"/>
  <c r="B39" i="16"/>
  <c r="C39" i="16"/>
  <c r="D39" i="16"/>
  <c r="E39" i="16"/>
  <c r="F39" i="16"/>
  <c r="G39" i="16"/>
  <c r="H39" i="16"/>
  <c r="I39" i="16"/>
  <c r="J39" i="16"/>
  <c r="K39" i="16"/>
  <c r="A40" i="16"/>
  <c r="B40" i="16"/>
  <c r="C40" i="16"/>
  <c r="D40" i="16"/>
  <c r="E40" i="16"/>
  <c r="F40" i="16"/>
  <c r="G40" i="16"/>
  <c r="H40" i="16"/>
  <c r="I40" i="16"/>
  <c r="J40" i="16"/>
  <c r="K40" i="16"/>
  <c r="A41" i="16"/>
  <c r="B41" i="16"/>
  <c r="C41" i="16"/>
  <c r="D41" i="16"/>
  <c r="E41" i="16"/>
  <c r="F41" i="16"/>
  <c r="G41" i="16"/>
  <c r="H41" i="16"/>
  <c r="I41" i="16"/>
  <c r="J41" i="16"/>
  <c r="K41" i="16"/>
  <c r="G22" i="16"/>
  <c r="H22" i="16"/>
  <c r="I22" i="16"/>
  <c r="J22" i="16"/>
  <c r="K22" i="16"/>
  <c r="B22" i="16"/>
  <c r="C22" i="16"/>
  <c r="D22" i="16"/>
  <c r="E22" i="16"/>
  <c r="F22" i="16"/>
  <c r="A22" i="16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A24" i="23"/>
  <c r="B24" i="23"/>
  <c r="C24" i="23"/>
  <c r="D24" i="23"/>
  <c r="E24" i="23"/>
  <c r="F24" i="23"/>
  <c r="G24" i="23"/>
  <c r="H24" i="23"/>
  <c r="I24" i="23"/>
  <c r="J24" i="23"/>
  <c r="K24" i="23"/>
  <c r="A25" i="23"/>
  <c r="B25" i="23"/>
  <c r="C25" i="23"/>
  <c r="D25" i="23"/>
  <c r="E25" i="23"/>
  <c r="F25" i="23"/>
  <c r="G25" i="23"/>
  <c r="H25" i="23"/>
  <c r="I25" i="23"/>
  <c r="J25" i="23"/>
  <c r="K25" i="23"/>
  <c r="A26" i="23"/>
  <c r="B26" i="23"/>
  <c r="C26" i="23"/>
  <c r="D26" i="23"/>
  <c r="E26" i="23"/>
  <c r="F26" i="23"/>
  <c r="G26" i="23"/>
  <c r="H26" i="23"/>
  <c r="I26" i="23"/>
  <c r="J26" i="23"/>
  <c r="K26" i="23"/>
  <c r="A27" i="23"/>
  <c r="B27" i="23"/>
  <c r="C27" i="23"/>
  <c r="D27" i="23"/>
  <c r="E27" i="23"/>
  <c r="F27" i="23"/>
  <c r="G27" i="23"/>
  <c r="H27" i="23"/>
  <c r="I27" i="23"/>
  <c r="J27" i="23"/>
  <c r="K27" i="23"/>
  <c r="A28" i="23"/>
  <c r="B28" i="23"/>
  <c r="C28" i="23"/>
  <c r="D28" i="23"/>
  <c r="E28" i="23"/>
  <c r="F28" i="23"/>
  <c r="G28" i="23"/>
  <c r="H28" i="23"/>
  <c r="I28" i="23"/>
  <c r="J28" i="23"/>
  <c r="K28" i="23"/>
  <c r="A29" i="23"/>
  <c r="B29" i="23"/>
  <c r="C29" i="23"/>
  <c r="D29" i="23"/>
  <c r="E29" i="23"/>
  <c r="F29" i="23"/>
  <c r="G29" i="23"/>
  <c r="H29" i="23"/>
  <c r="I29" i="23"/>
  <c r="J29" i="23"/>
  <c r="K29" i="23"/>
  <c r="A30" i="23"/>
  <c r="B30" i="23"/>
  <c r="C30" i="23"/>
  <c r="D30" i="23"/>
  <c r="E30" i="23"/>
  <c r="F30" i="23"/>
  <c r="G30" i="23"/>
  <c r="H30" i="23"/>
  <c r="I30" i="23"/>
  <c r="J30" i="23"/>
  <c r="K30" i="23"/>
  <c r="A31" i="23"/>
  <c r="B31" i="23"/>
  <c r="C31" i="23"/>
  <c r="D31" i="23"/>
  <c r="E31" i="23"/>
  <c r="F31" i="23"/>
  <c r="G31" i="23"/>
  <c r="H31" i="23"/>
  <c r="I31" i="23"/>
  <c r="J31" i="23"/>
  <c r="K31" i="23"/>
  <c r="A32" i="23"/>
  <c r="B32" i="23"/>
  <c r="C32" i="23"/>
  <c r="D32" i="23"/>
  <c r="E32" i="23"/>
  <c r="F32" i="23"/>
  <c r="G32" i="23"/>
  <c r="H32" i="23"/>
  <c r="I32" i="23"/>
  <c r="J32" i="23"/>
  <c r="K32" i="23"/>
  <c r="A33" i="23"/>
  <c r="B33" i="23"/>
  <c r="C33" i="23"/>
  <c r="D33" i="23"/>
  <c r="E33" i="23"/>
  <c r="F33" i="23"/>
  <c r="G33" i="23"/>
  <c r="H33" i="23"/>
  <c r="I33" i="23"/>
  <c r="J33" i="23"/>
  <c r="K33" i="23"/>
  <c r="A34" i="23"/>
  <c r="B34" i="23"/>
  <c r="C34" i="23"/>
  <c r="D34" i="23"/>
  <c r="E34" i="23"/>
  <c r="F34" i="23"/>
  <c r="G34" i="23"/>
  <c r="H34" i="23"/>
  <c r="I34" i="23"/>
  <c r="J34" i="23"/>
  <c r="K34" i="23"/>
  <c r="A35" i="23"/>
  <c r="B35" i="23"/>
  <c r="C35" i="23"/>
  <c r="D35" i="23"/>
  <c r="E35" i="23"/>
  <c r="F35" i="23"/>
  <c r="G35" i="23"/>
  <c r="H35" i="23"/>
  <c r="I35" i="23"/>
  <c r="J35" i="23"/>
  <c r="K35" i="23"/>
  <c r="A36" i="23"/>
  <c r="B36" i="23"/>
  <c r="C36" i="23"/>
  <c r="D36" i="23"/>
  <c r="E36" i="23"/>
  <c r="F36" i="23"/>
  <c r="G36" i="23"/>
  <c r="H36" i="23"/>
  <c r="I36" i="23"/>
  <c r="J36" i="23"/>
  <c r="K36" i="23"/>
  <c r="A37" i="23"/>
  <c r="B37" i="23"/>
  <c r="C37" i="23"/>
  <c r="D37" i="23"/>
  <c r="E37" i="23"/>
  <c r="F37" i="23"/>
  <c r="G37" i="23"/>
  <c r="H37" i="23"/>
  <c r="I37" i="23"/>
  <c r="J37" i="23"/>
  <c r="K37" i="23"/>
  <c r="A38" i="23"/>
  <c r="B38" i="23"/>
  <c r="C38" i="23"/>
  <c r="D38" i="23"/>
  <c r="E38" i="23"/>
  <c r="F38" i="23"/>
  <c r="G38" i="23"/>
  <c r="H38" i="23"/>
  <c r="I38" i="23"/>
  <c r="J38" i="23"/>
  <c r="K38" i="23"/>
  <c r="A39" i="23"/>
  <c r="B39" i="23"/>
  <c r="C39" i="23"/>
  <c r="D39" i="23"/>
  <c r="E39" i="23"/>
  <c r="F39" i="23"/>
  <c r="G39" i="23"/>
  <c r="H39" i="23"/>
  <c r="I39" i="23"/>
  <c r="J39" i="23"/>
  <c r="K39" i="23"/>
  <c r="A40" i="23"/>
  <c r="B40" i="23"/>
  <c r="C40" i="23"/>
  <c r="D40" i="23"/>
  <c r="E40" i="23"/>
  <c r="F40" i="23"/>
  <c r="G40" i="23"/>
  <c r="H40" i="23"/>
  <c r="I40" i="23"/>
  <c r="J40" i="23"/>
  <c r="K40" i="23"/>
  <c r="A41" i="23"/>
  <c r="B41" i="23"/>
  <c r="C41" i="23"/>
  <c r="D41" i="23"/>
  <c r="E41" i="23"/>
  <c r="F41" i="23"/>
  <c r="G41" i="23"/>
  <c r="H41" i="23"/>
  <c r="I41" i="23"/>
  <c r="J41" i="23"/>
  <c r="K41" i="23"/>
  <c r="A42" i="23"/>
  <c r="B42" i="23"/>
  <c r="C42" i="23"/>
  <c r="D42" i="23"/>
  <c r="E42" i="23"/>
  <c r="F42" i="23"/>
  <c r="G42" i="23"/>
  <c r="H42" i="23"/>
  <c r="I42" i="23"/>
  <c r="J42" i="23"/>
  <c r="K42" i="23"/>
  <c r="A43" i="23"/>
  <c r="B43" i="23"/>
  <c r="C43" i="23"/>
  <c r="D43" i="23"/>
  <c r="E43" i="23"/>
  <c r="F43" i="23"/>
  <c r="G43" i="23"/>
  <c r="H43" i="23"/>
  <c r="I43" i="23"/>
  <c r="J43" i="23"/>
  <c r="K43" i="23"/>
  <c r="B23" i="23"/>
  <c r="C23" i="23"/>
  <c r="D23" i="23"/>
  <c r="E23" i="23"/>
  <c r="F23" i="23"/>
  <c r="G23" i="23"/>
  <c r="H23" i="23"/>
  <c r="I23" i="23"/>
  <c r="J23" i="23"/>
  <c r="K23" i="23"/>
  <c r="A23" i="23"/>
  <c r="N2" i="23" a="1"/>
  <c r="N2" i="23" s="1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A24" i="22"/>
  <c r="B24" i="22"/>
  <c r="C24" i="22"/>
  <c r="D24" i="22"/>
  <c r="E24" i="22"/>
  <c r="F24" i="22"/>
  <c r="G24" i="22"/>
  <c r="H24" i="22"/>
  <c r="I24" i="22"/>
  <c r="J24" i="22"/>
  <c r="K24" i="22"/>
  <c r="A25" i="22"/>
  <c r="B25" i="22"/>
  <c r="C25" i="22"/>
  <c r="D25" i="22"/>
  <c r="E25" i="22"/>
  <c r="F25" i="22"/>
  <c r="G25" i="22"/>
  <c r="H25" i="22"/>
  <c r="I25" i="22"/>
  <c r="J25" i="22"/>
  <c r="K25" i="22"/>
  <c r="A26" i="22"/>
  <c r="B26" i="22"/>
  <c r="C26" i="22"/>
  <c r="D26" i="22"/>
  <c r="E26" i="22"/>
  <c r="F26" i="22"/>
  <c r="G26" i="22"/>
  <c r="H26" i="22"/>
  <c r="I26" i="22"/>
  <c r="J26" i="22"/>
  <c r="K26" i="22"/>
  <c r="A27" i="22"/>
  <c r="B27" i="22"/>
  <c r="C27" i="22"/>
  <c r="D27" i="22"/>
  <c r="E27" i="22"/>
  <c r="F27" i="22"/>
  <c r="G27" i="22"/>
  <c r="H27" i="22"/>
  <c r="I27" i="22"/>
  <c r="J27" i="22"/>
  <c r="K27" i="22"/>
  <c r="A28" i="22"/>
  <c r="B28" i="22"/>
  <c r="C28" i="22"/>
  <c r="D28" i="22"/>
  <c r="E28" i="22"/>
  <c r="F28" i="22"/>
  <c r="G28" i="22"/>
  <c r="H28" i="22"/>
  <c r="I28" i="22"/>
  <c r="J28" i="22"/>
  <c r="K28" i="22"/>
  <c r="A29" i="22"/>
  <c r="B29" i="22"/>
  <c r="C29" i="22"/>
  <c r="D29" i="22"/>
  <c r="E29" i="22"/>
  <c r="F29" i="22"/>
  <c r="G29" i="22"/>
  <c r="H29" i="22"/>
  <c r="I29" i="22"/>
  <c r="J29" i="22"/>
  <c r="K29" i="22"/>
  <c r="A30" i="22"/>
  <c r="B30" i="22"/>
  <c r="C30" i="22"/>
  <c r="D30" i="22"/>
  <c r="E30" i="22"/>
  <c r="F30" i="22"/>
  <c r="G30" i="22"/>
  <c r="H30" i="22"/>
  <c r="I30" i="22"/>
  <c r="J30" i="22"/>
  <c r="K30" i="22"/>
  <c r="A31" i="22"/>
  <c r="B31" i="22"/>
  <c r="C31" i="22"/>
  <c r="D31" i="22"/>
  <c r="E31" i="22"/>
  <c r="F31" i="22"/>
  <c r="G31" i="22"/>
  <c r="H31" i="22"/>
  <c r="I31" i="22"/>
  <c r="J31" i="22"/>
  <c r="K31" i="22"/>
  <c r="A32" i="22"/>
  <c r="B32" i="22"/>
  <c r="C32" i="22"/>
  <c r="D32" i="22"/>
  <c r="E32" i="22"/>
  <c r="F32" i="22"/>
  <c r="G32" i="22"/>
  <c r="H32" i="22"/>
  <c r="I32" i="22"/>
  <c r="J32" i="22"/>
  <c r="K32" i="22"/>
  <c r="A33" i="22"/>
  <c r="B33" i="22"/>
  <c r="C33" i="22"/>
  <c r="D33" i="22"/>
  <c r="E33" i="22"/>
  <c r="F33" i="22"/>
  <c r="G33" i="22"/>
  <c r="H33" i="22"/>
  <c r="I33" i="22"/>
  <c r="J33" i="22"/>
  <c r="K33" i="22"/>
  <c r="A34" i="22"/>
  <c r="B34" i="22"/>
  <c r="C34" i="22"/>
  <c r="D34" i="22"/>
  <c r="E34" i="22"/>
  <c r="F34" i="22"/>
  <c r="G34" i="22"/>
  <c r="H34" i="22"/>
  <c r="I34" i="22"/>
  <c r="J34" i="22"/>
  <c r="K34" i="22"/>
  <c r="A35" i="22"/>
  <c r="B35" i="22"/>
  <c r="C35" i="22"/>
  <c r="D35" i="22"/>
  <c r="E35" i="22"/>
  <c r="F35" i="22"/>
  <c r="G35" i="22"/>
  <c r="H35" i="22"/>
  <c r="I35" i="22"/>
  <c r="J35" i="22"/>
  <c r="K35" i="22"/>
  <c r="A36" i="22"/>
  <c r="B36" i="22"/>
  <c r="C36" i="22"/>
  <c r="D36" i="22"/>
  <c r="E36" i="22"/>
  <c r="F36" i="22"/>
  <c r="G36" i="22"/>
  <c r="H36" i="22"/>
  <c r="I36" i="22"/>
  <c r="J36" i="22"/>
  <c r="K36" i="22"/>
  <c r="A37" i="22"/>
  <c r="B37" i="22"/>
  <c r="C37" i="22"/>
  <c r="D37" i="22"/>
  <c r="E37" i="22"/>
  <c r="F37" i="22"/>
  <c r="G37" i="22"/>
  <c r="H37" i="22"/>
  <c r="I37" i="22"/>
  <c r="J37" i="22"/>
  <c r="K37" i="22"/>
  <c r="A38" i="22"/>
  <c r="B38" i="22"/>
  <c r="C38" i="22"/>
  <c r="D38" i="22"/>
  <c r="E38" i="22"/>
  <c r="F38" i="22"/>
  <c r="G38" i="22"/>
  <c r="H38" i="22"/>
  <c r="I38" i="22"/>
  <c r="J38" i="22"/>
  <c r="K38" i="22"/>
  <c r="A39" i="22"/>
  <c r="B39" i="22"/>
  <c r="C39" i="22"/>
  <c r="D39" i="22"/>
  <c r="E39" i="22"/>
  <c r="F39" i="22"/>
  <c r="G39" i="22"/>
  <c r="H39" i="22"/>
  <c r="I39" i="22"/>
  <c r="J39" i="22"/>
  <c r="K39" i="22"/>
  <c r="A40" i="22"/>
  <c r="B40" i="22"/>
  <c r="C40" i="22"/>
  <c r="D40" i="22"/>
  <c r="E40" i="22"/>
  <c r="F40" i="22"/>
  <c r="G40" i="22"/>
  <c r="H40" i="22"/>
  <c r="I40" i="22"/>
  <c r="J40" i="22"/>
  <c r="K40" i="22"/>
  <c r="A41" i="22"/>
  <c r="B41" i="22"/>
  <c r="C41" i="22"/>
  <c r="D41" i="22"/>
  <c r="E41" i="22"/>
  <c r="F41" i="22"/>
  <c r="G41" i="22"/>
  <c r="H41" i="22"/>
  <c r="I41" i="22"/>
  <c r="J41" i="22"/>
  <c r="K41" i="22"/>
  <c r="A42" i="22"/>
  <c r="B42" i="22"/>
  <c r="C42" i="22"/>
  <c r="D42" i="22"/>
  <c r="E42" i="22"/>
  <c r="F42" i="22"/>
  <c r="G42" i="22"/>
  <c r="H42" i="22"/>
  <c r="I42" i="22"/>
  <c r="J42" i="22"/>
  <c r="K42" i="22"/>
  <c r="A43" i="22"/>
  <c r="B43" i="22"/>
  <c r="C43" i="22"/>
  <c r="D43" i="22"/>
  <c r="E43" i="22"/>
  <c r="F43" i="22"/>
  <c r="G43" i="22"/>
  <c r="H43" i="22"/>
  <c r="I43" i="22"/>
  <c r="J43" i="22"/>
  <c r="K43" i="22"/>
  <c r="B23" i="22"/>
  <c r="C23" i="22"/>
  <c r="D23" i="22"/>
  <c r="E23" i="22"/>
  <c r="F23" i="22"/>
  <c r="G23" i="22"/>
  <c r="H23" i="22"/>
  <c r="I23" i="22"/>
  <c r="J23" i="22"/>
  <c r="K23" i="22"/>
  <c r="A23" i="22"/>
  <c r="N2" i="22" a="1"/>
  <c r="N2" i="22" s="1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A24" i="21"/>
  <c r="B24" i="21"/>
  <c r="C24" i="21"/>
  <c r="D24" i="21"/>
  <c r="E24" i="21"/>
  <c r="F24" i="21"/>
  <c r="G24" i="21"/>
  <c r="H24" i="21"/>
  <c r="I24" i="21"/>
  <c r="J24" i="21"/>
  <c r="K24" i="21"/>
  <c r="A25" i="21"/>
  <c r="B25" i="21"/>
  <c r="C25" i="21"/>
  <c r="D25" i="21"/>
  <c r="E25" i="21"/>
  <c r="F25" i="21"/>
  <c r="G25" i="21"/>
  <c r="H25" i="21"/>
  <c r="I25" i="21"/>
  <c r="J25" i="21"/>
  <c r="K25" i="21"/>
  <c r="A26" i="21"/>
  <c r="B26" i="21"/>
  <c r="C26" i="21"/>
  <c r="D26" i="21"/>
  <c r="E26" i="21"/>
  <c r="F26" i="21"/>
  <c r="G26" i="21"/>
  <c r="H26" i="21"/>
  <c r="I26" i="21"/>
  <c r="J26" i="21"/>
  <c r="K26" i="21"/>
  <c r="A27" i="21"/>
  <c r="B27" i="21"/>
  <c r="C27" i="21"/>
  <c r="D27" i="21"/>
  <c r="E27" i="21"/>
  <c r="F27" i="21"/>
  <c r="G27" i="21"/>
  <c r="H27" i="21"/>
  <c r="I27" i="21"/>
  <c r="J27" i="21"/>
  <c r="K27" i="21"/>
  <c r="A28" i="21"/>
  <c r="B28" i="21"/>
  <c r="C28" i="21"/>
  <c r="D28" i="21"/>
  <c r="E28" i="21"/>
  <c r="F28" i="21"/>
  <c r="G28" i="21"/>
  <c r="H28" i="21"/>
  <c r="I28" i="21"/>
  <c r="J28" i="21"/>
  <c r="K28" i="21"/>
  <c r="A29" i="21"/>
  <c r="B29" i="21"/>
  <c r="C29" i="21"/>
  <c r="D29" i="21"/>
  <c r="E29" i="21"/>
  <c r="F29" i="21"/>
  <c r="G29" i="21"/>
  <c r="H29" i="21"/>
  <c r="I29" i="21"/>
  <c r="J29" i="21"/>
  <c r="K29" i="21"/>
  <c r="A30" i="21"/>
  <c r="B30" i="21"/>
  <c r="C30" i="21"/>
  <c r="D30" i="21"/>
  <c r="E30" i="21"/>
  <c r="F30" i="21"/>
  <c r="G30" i="21"/>
  <c r="H30" i="21"/>
  <c r="I30" i="21"/>
  <c r="J30" i="21"/>
  <c r="K30" i="21"/>
  <c r="A31" i="21"/>
  <c r="B31" i="21"/>
  <c r="C31" i="21"/>
  <c r="D31" i="21"/>
  <c r="E31" i="21"/>
  <c r="F31" i="21"/>
  <c r="G31" i="21"/>
  <c r="H31" i="21"/>
  <c r="I31" i="21"/>
  <c r="J31" i="21"/>
  <c r="K31" i="21"/>
  <c r="A32" i="21"/>
  <c r="B32" i="21"/>
  <c r="C32" i="21"/>
  <c r="D32" i="21"/>
  <c r="E32" i="21"/>
  <c r="F32" i="21"/>
  <c r="G32" i="21"/>
  <c r="H32" i="21"/>
  <c r="I32" i="21"/>
  <c r="J32" i="21"/>
  <c r="K32" i="21"/>
  <c r="A33" i="21"/>
  <c r="B33" i="21"/>
  <c r="C33" i="21"/>
  <c r="D33" i="21"/>
  <c r="E33" i="21"/>
  <c r="F33" i="21"/>
  <c r="G33" i="21"/>
  <c r="H33" i="21"/>
  <c r="I33" i="21"/>
  <c r="J33" i="21"/>
  <c r="K33" i="21"/>
  <c r="A34" i="21"/>
  <c r="B34" i="21"/>
  <c r="C34" i="21"/>
  <c r="D34" i="21"/>
  <c r="E34" i="21"/>
  <c r="F34" i="21"/>
  <c r="G34" i="21"/>
  <c r="H34" i="21"/>
  <c r="I34" i="21"/>
  <c r="J34" i="21"/>
  <c r="K34" i="21"/>
  <c r="A35" i="21"/>
  <c r="B35" i="21"/>
  <c r="C35" i="21"/>
  <c r="D35" i="21"/>
  <c r="E35" i="21"/>
  <c r="F35" i="21"/>
  <c r="G35" i="21"/>
  <c r="H35" i="21"/>
  <c r="I35" i="21"/>
  <c r="J35" i="21"/>
  <c r="K35" i="21"/>
  <c r="A36" i="21"/>
  <c r="B36" i="21"/>
  <c r="C36" i="21"/>
  <c r="D36" i="21"/>
  <c r="E36" i="21"/>
  <c r="F36" i="21"/>
  <c r="G36" i="21"/>
  <c r="H36" i="21"/>
  <c r="I36" i="21"/>
  <c r="J36" i="21"/>
  <c r="K36" i="21"/>
  <c r="A37" i="21"/>
  <c r="B37" i="21"/>
  <c r="C37" i="21"/>
  <c r="D37" i="21"/>
  <c r="E37" i="21"/>
  <c r="F37" i="21"/>
  <c r="G37" i="21"/>
  <c r="H37" i="21"/>
  <c r="I37" i="21"/>
  <c r="J37" i="21"/>
  <c r="K37" i="21"/>
  <c r="A38" i="21"/>
  <c r="B38" i="21"/>
  <c r="C38" i="21"/>
  <c r="D38" i="21"/>
  <c r="E38" i="21"/>
  <c r="F38" i="21"/>
  <c r="G38" i="21"/>
  <c r="H38" i="21"/>
  <c r="I38" i="21"/>
  <c r="J38" i="21"/>
  <c r="K38" i="21"/>
  <c r="A39" i="21"/>
  <c r="B39" i="21"/>
  <c r="C39" i="21"/>
  <c r="D39" i="21"/>
  <c r="E39" i="21"/>
  <c r="F39" i="21"/>
  <c r="G39" i="21"/>
  <c r="H39" i="21"/>
  <c r="I39" i="21"/>
  <c r="J39" i="21"/>
  <c r="K39" i="21"/>
  <c r="A40" i="21"/>
  <c r="B40" i="21"/>
  <c r="C40" i="21"/>
  <c r="D40" i="21"/>
  <c r="E40" i="21"/>
  <c r="F40" i="21"/>
  <c r="G40" i="21"/>
  <c r="H40" i="21"/>
  <c r="I40" i="21"/>
  <c r="J40" i="21"/>
  <c r="K40" i="21"/>
  <c r="A41" i="21"/>
  <c r="B41" i="21"/>
  <c r="C41" i="21"/>
  <c r="D41" i="21"/>
  <c r="E41" i="21"/>
  <c r="F41" i="21"/>
  <c r="G41" i="21"/>
  <c r="H41" i="21"/>
  <c r="I41" i="21"/>
  <c r="J41" i="21"/>
  <c r="K41" i="21"/>
  <c r="A42" i="21"/>
  <c r="B42" i="21"/>
  <c r="C42" i="21"/>
  <c r="D42" i="21"/>
  <c r="E42" i="21"/>
  <c r="F42" i="21"/>
  <c r="G42" i="21"/>
  <c r="H42" i="21"/>
  <c r="I42" i="21"/>
  <c r="J42" i="21"/>
  <c r="K42" i="21"/>
  <c r="A43" i="21"/>
  <c r="B43" i="21"/>
  <c r="C43" i="21"/>
  <c r="D43" i="21"/>
  <c r="E43" i="21"/>
  <c r="F43" i="21"/>
  <c r="G43" i="21"/>
  <c r="H43" i="21"/>
  <c r="I43" i="21"/>
  <c r="J43" i="21"/>
  <c r="K43" i="21"/>
  <c r="B23" i="21"/>
  <c r="C23" i="21"/>
  <c r="D23" i="21"/>
  <c r="E23" i="21"/>
  <c r="F23" i="21"/>
  <c r="G23" i="21"/>
  <c r="H23" i="21"/>
  <c r="I23" i="21"/>
  <c r="J23" i="21"/>
  <c r="K23" i="21"/>
  <c r="A23" i="2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N2" i="21" l="1"/>
  <c r="O2" i="21" s="1"/>
  <c r="O43" i="21"/>
  <c r="O27" i="21"/>
  <c r="O11" i="21"/>
  <c r="O38" i="21"/>
  <c r="O21" i="21"/>
  <c r="O30" i="21"/>
  <c r="O13" i="21"/>
  <c r="O12" i="21"/>
  <c r="O42" i="21"/>
  <c r="O26" i="21"/>
  <c r="O10" i="21"/>
  <c r="O7" i="21"/>
  <c r="O22" i="21"/>
  <c r="O37" i="21"/>
  <c r="O16" i="21"/>
  <c r="O15" i="21"/>
  <c r="O14" i="21"/>
  <c r="O29" i="21"/>
  <c r="O28" i="21"/>
  <c r="O41" i="21"/>
  <c r="O25" i="21"/>
  <c r="O9" i="21"/>
  <c r="O39" i="21"/>
  <c r="O6" i="21"/>
  <c r="O5" i="21"/>
  <c r="O40" i="21"/>
  <c r="O24" i="21"/>
  <c r="O8" i="21"/>
  <c r="O23" i="21"/>
  <c r="O36" i="21"/>
  <c r="O20" i="21"/>
  <c r="O4" i="21"/>
  <c r="O17" i="21"/>
  <c r="O35" i="21"/>
  <c r="O19" i="21"/>
  <c r="O3" i="21"/>
  <c r="O34" i="21"/>
  <c r="O18" i="21"/>
  <c r="O33" i="21"/>
  <c r="O32" i="21"/>
  <c r="O31" i="21"/>
  <c r="O16" i="16"/>
  <c r="O6" i="16"/>
  <c r="O18" i="16"/>
  <c r="O30" i="16"/>
  <c r="O28" i="16"/>
  <c r="O7" i="16"/>
  <c r="O19" i="16"/>
  <c r="O31" i="16"/>
  <c r="O23" i="16"/>
  <c r="O8" i="16"/>
  <c r="O20" i="16"/>
  <c r="O32" i="16"/>
  <c r="O11" i="16"/>
  <c r="O9" i="16"/>
  <c r="O21" i="16"/>
  <c r="O33" i="16"/>
  <c r="O10" i="16"/>
  <c r="O22" i="16"/>
  <c r="O34" i="16"/>
  <c r="O35" i="16"/>
  <c r="O12" i="16"/>
  <c r="O24" i="16"/>
  <c r="O36" i="16"/>
  <c r="O13" i="16"/>
  <c r="O25" i="16"/>
  <c r="O37" i="16"/>
  <c r="O14" i="16"/>
  <c r="O26" i="16"/>
  <c r="O38" i="16"/>
  <c r="O3" i="16"/>
  <c r="O15" i="16"/>
  <c r="O27" i="16"/>
  <c r="O39" i="16"/>
  <c r="O40" i="16"/>
  <c r="O4" i="16"/>
  <c r="O5" i="16"/>
  <c r="O17" i="16"/>
  <c r="O29" i="16"/>
  <c r="O41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<sst xmlns="http://schemas.openxmlformats.org/spreadsheetml/2006/main" count="981" uniqueCount="372">
  <si>
    <t>time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</si>
  <si>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</si>
  <si>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</si>
  <si>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</si>
  <si>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</si>
  <si>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</si>
  <si>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</si>
  <si>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</si>
  <si>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</si>
  <si>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</si>
  <si>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</si>
  <si>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</si>
  <si>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</si>
  <si>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</si>
  <si>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</si>
  <si>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</si>
  <si>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</si>
  <si>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</si>
  <si>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</si>
  <si>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</si>
  <si>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</si>
  <si>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</si>
  <si>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</si>
  <si>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</si>
  <si>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</si>
  <si>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</si>
  <si>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</si>
  <si>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</si>
  <si>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</si>
  <si>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</si>
  <si>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</si>
  <si>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</si>
  <si>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</si>
  <si>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</si>
  <si>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</si>
  <si>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</si>
  <si>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</si>
  <si>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</si>
  <si>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</si>
  <si>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</si>
  <si>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</si>
  <si>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</si>
  <si>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</si>
  <si>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</si>
  <si>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</si>
  <si>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</si>
  <si>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</si>
  <si>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</si>
  <si>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</si>
  <si>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</si>
  <si>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</si>
  <si>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</si>
  <si>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</si>
  <si>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</si>
  <si>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</si>
  <si>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</si>
  <si>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</si>
  <si>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</si>
  <si>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</si>
  <si>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</si>
  <si>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</si>
  <si>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</si>
  <si>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</si>
  <si>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</si>
  <si>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</si>
  <si>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</si>
  <si>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</si>
  <si>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</si>
  <si>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</si>
  <si>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</si>
  <si>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</si>
  <si>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</si>
  <si>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</si>
  <si>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</si>
  <si>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</si>
  <si>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</si>
  <si>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</si>
  <si>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</si>
  <si>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</si>
  <si>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</si>
  <si>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</si>
  <si>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</si>
  <si>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</si>
  <si>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</si>
  <si>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</si>
  <si>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</si>
  <si>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</si>
  <si>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</si>
  <si>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</si>
  <si>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</si>
  <si>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</si>
  <si>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</si>
  <si>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</si>
  <si>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</si>
  <si>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</si>
  <si>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</si>
  <si>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</si>
  <si>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</si>
  <si>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</si>
  <si>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</si>
  <si>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</si>
  <si>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</si>
  <si>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</si>
  <si>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</si>
  <si>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</si>
  <si>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</si>
  <si>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</si>
  <si>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</si>
  <si>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</si>
  <si>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</si>
  <si>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</si>
  <si>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</si>
  <si>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</si>
  <si>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</si>
  <si>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</si>
  <si>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</si>
  <si>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</si>
  <si>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</si>
  <si>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</si>
  <si>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</si>
  <si>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</si>
  <si>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</si>
  <si>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</si>
  <si>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</si>
  <si>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</si>
  <si>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</si>
  <si>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</si>
  <si>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</si>
  <si>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</si>
  <si>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</si>
  <si>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</si>
  <si>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</si>
  <si>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</si>
  <si>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</si>
  <si>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</si>
  <si>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</si>
  <si>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</si>
  <si>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</si>
  <si>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</si>
  <si>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</si>
  <si>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</si>
  <si>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</si>
  <si>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</si>
  <si>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</si>
  <si>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</si>
  <si>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</si>
  <si>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</si>
  <si>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</si>
  <si>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</si>
  <si>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</si>
  <si>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</si>
  <si>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</si>
  <si>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</si>
  <si>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</si>
  <si>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</si>
  <si>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</si>
  <si>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</si>
  <si>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</si>
  <si>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</si>
  <si>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</si>
  <si>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</si>
  <si>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</si>
  <si>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</si>
  <si>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</si>
  <si>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</si>
  <si>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</si>
  <si>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</si>
  <si>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</si>
  <si>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</si>
  <si>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</si>
  <si>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</si>
  <si>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</si>
  <si>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</si>
  <si>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</si>
  <si>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</si>
  <si>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</si>
  <si>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</si>
  <si>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</si>
  <si>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</si>
  <si>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</si>
  <si>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</si>
  <si>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</si>
  <si>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</si>
  <si>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</si>
  <si>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</si>
  <si>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</si>
  <si>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</si>
  <si>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</si>
  <si>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</si>
  <si>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</si>
  <si>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</si>
  <si>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</si>
  <si>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</si>
  <si>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</si>
  <si>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</si>
  <si>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</si>
  <si>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</si>
  <si>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</si>
  <si>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</si>
  <si>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</si>
  <si>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</si>
  <si>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</si>
  <si>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</si>
  <si>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</si>
  <si>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</si>
  <si>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</si>
  <si>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</si>
  <si>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</si>
  <si>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</si>
  <si>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</si>
  <si>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</si>
  <si>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</si>
  <si>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</si>
  <si>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</si>
  <si>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</si>
  <si>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</si>
  <si>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</si>
  <si>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</si>
  <si>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</si>
  <si>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</si>
  <si>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</si>
  <si>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</si>
  <si>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</si>
  <si>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</si>
  <si>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</si>
  <si>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</si>
  <si>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</si>
  <si>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</si>
  <si>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</si>
  <si>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</si>
  <si>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</si>
  <si>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</si>
  <si>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</si>
  <si>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</si>
  <si>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</si>
  <si>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</si>
  <si>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</si>
  <si>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</si>
  <si>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</si>
  <si>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</si>
  <si>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</si>
  <si>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</si>
  <si>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</si>
  <si>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</si>
  <si>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</si>
  <si>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</si>
  <si>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</si>
  <si>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</si>
  <si>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</si>
  <si>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</si>
  <si>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</si>
  <si>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</si>
  <si>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</si>
  <si>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</si>
  <si>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</si>
  <si>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</si>
  <si>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</si>
  <si>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</si>
  <si>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</si>
  <si>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</si>
  <si>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</si>
  <si>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</si>
  <si>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</si>
  <si>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</si>
  <si>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</si>
  <si>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</si>
  <si>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</si>
  <si>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</si>
  <si>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</si>
  <si>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</si>
  <si>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</si>
  <si>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</si>
  <si>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</si>
  <si>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</si>
  <si>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</si>
  <si>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</si>
  <si>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</si>
  <si>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</si>
  <si>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</si>
  <si>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</si>
  <si>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</si>
  <si>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</si>
  <si>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</si>
  <si>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</si>
  <si>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</si>
  <si>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</si>
  <si>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</si>
  <si>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</si>
  <si>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</si>
  <si>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</si>
  <si>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</si>
  <si>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</si>
  <si>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</si>
  <si>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</si>
  <si>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</si>
  <si>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</si>
  <si>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</si>
  <si>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</si>
  <si>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</si>
  <si>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</si>
  <si>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</si>
  <si>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</si>
  <si>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</si>
  <si>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</si>
  <si>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</si>
  <si>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</si>
  <si>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</si>
  <si>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</si>
  <si>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</si>
  <si>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</si>
  <si>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</si>
  <si>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</si>
  <si>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</si>
  <si>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</si>
  <si>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</si>
  <si>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</si>
  <si>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</si>
  <si>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</si>
  <si>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</si>
  <si>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</si>
  <si>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</si>
  <si>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</si>
  <si>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</si>
  <si>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</si>
  <si>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</si>
  <si>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</si>
  <si>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</si>
  <si>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</si>
  <si>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</si>
  <si>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</si>
  <si>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</si>
  <si>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</si>
  <si>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</si>
  <si>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</si>
  <si>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</si>
  <si>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</si>
  <si>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</si>
  <si>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</si>
  <si>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</si>
  <si>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</si>
  <si>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</si>
  <si>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</si>
  <si>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</si>
  <si>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</si>
  <si>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</si>
  <si>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</si>
  <si>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</si>
  <si>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</si>
  <si>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</si>
  <si>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</si>
  <si>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</si>
  <si>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</si>
  <si>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</si>
  <si>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</si>
  <si>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</si>
  <si>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</si>
  <si>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</si>
  <si>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</si>
  <si>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</si>
  <si>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</si>
  <si>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</si>
  <si>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</si>
  <si>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</si>
  <si>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</si>
  <si>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</si>
  <si>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</si>
  <si>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</si>
  <si>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</si>
  <si>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</si>
  <si>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</si>
  <si>
    <t>Toneladas por hectaria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</si>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</sst>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DBF5-A996-4898-9B95-F7E3A9AB2F62}">
  <dimension ref="A1:O337"/>
  <sheetViews>
    <sheetView topLeftCell="A323" workbookViewId="0">
      <selection activeCell="A296" sqref="A296:A337"/>
    </sheetView>
  </sheetViews>
  <sheetFormatPr baseColWidth="10" defaultRowHeight="14.5" x14ac:dyDescent="0.35"/>
  <sheetData>
    <row r="1" spans="1:15" x14ac:dyDescent="0.3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367</v>
      </c>
      <c r="M1" t="s">
        <v>369</v>
      </c>
      <c r="N1" t="s">
        <v>368</v>
      </c>
      <c r="O1" t="s">
        <v>370</v>
      </c>
    </row>
    <row r="2" spans="1:15" x14ac:dyDescent="0.35">
      <c r="A2" t="s">
        <v>346</v>
      </c>
      <c r="B2">
        <v>10</v>
      </c>
      <c r="C2">
        <v>2000</v>
      </c>
      <c r="D2">
        <v>183.5</v>
      </c>
      <c r="E2">
        <v>5503.94</v>
      </c>
      <c r="F2">
        <v>22.03</v>
      </c>
      <c r="G2">
        <v>32.159999999999997</v>
      </c>
      <c r="H2">
        <v>27.09</v>
      </c>
      <c r="I2">
        <v>35.880000000000003</v>
      </c>
      <c r="J2">
        <v>0.5</v>
      </c>
      <c r="K2">
        <v>5.27</v>
      </c>
      <c r="L2">
        <v>5</v>
      </c>
      <c r="M2">
        <v>1</v>
      </c>
      <c r="N2">
        <v>6729.1991439066078</v>
      </c>
      <c r="O2">
        <v>67.291991439066081</v>
      </c>
    </row>
    <row r="3" spans="1:15" x14ac:dyDescent="0.35">
      <c r="A3" t="s">
        <v>347</v>
      </c>
      <c r="B3">
        <v>10</v>
      </c>
      <c r="C3">
        <v>2001</v>
      </c>
      <c r="D3">
        <v>183</v>
      </c>
      <c r="E3">
        <v>5501.84</v>
      </c>
      <c r="F3">
        <v>22.03</v>
      </c>
      <c r="G3">
        <v>32.17</v>
      </c>
      <c r="H3">
        <v>27.1</v>
      </c>
      <c r="I3">
        <v>35.9</v>
      </c>
      <c r="J3">
        <v>0.51</v>
      </c>
      <c r="K3">
        <v>5.28</v>
      </c>
      <c r="L3">
        <v>5</v>
      </c>
      <c r="M3">
        <v>1</v>
      </c>
      <c r="N3">
        <v>6765.9071582333099</v>
      </c>
      <c r="O3">
        <v>67.659071582333098</v>
      </c>
    </row>
    <row r="4" spans="1:15" x14ac:dyDescent="0.35">
      <c r="A4" t="s">
        <v>348</v>
      </c>
      <c r="B4">
        <v>10</v>
      </c>
      <c r="C4">
        <v>2002</v>
      </c>
      <c r="D4">
        <v>183</v>
      </c>
      <c r="E4">
        <v>5501.84</v>
      </c>
      <c r="F4">
        <v>22.03</v>
      </c>
      <c r="G4">
        <v>32.17</v>
      </c>
      <c r="H4">
        <v>27.1</v>
      </c>
      <c r="I4">
        <v>35.89</v>
      </c>
      <c r="J4">
        <v>0.5</v>
      </c>
      <c r="K4">
        <v>5.28</v>
      </c>
      <c r="L4">
        <v>5</v>
      </c>
      <c r="M4">
        <v>1</v>
      </c>
      <c r="N4">
        <v>6745.4845739896018</v>
      </c>
      <c r="O4">
        <v>67.454845739896015</v>
      </c>
    </row>
    <row r="5" spans="1:15" x14ac:dyDescent="0.35">
      <c r="A5" t="s">
        <v>349</v>
      </c>
      <c r="B5">
        <v>10</v>
      </c>
      <c r="C5">
        <v>2003</v>
      </c>
      <c r="D5">
        <v>183</v>
      </c>
      <c r="E5">
        <v>5501.84</v>
      </c>
      <c r="F5">
        <v>22.03</v>
      </c>
      <c r="G5">
        <v>32.17</v>
      </c>
      <c r="H5">
        <v>27.1</v>
      </c>
      <c r="I5">
        <v>35.89</v>
      </c>
      <c r="J5">
        <v>0.48</v>
      </c>
      <c r="K5">
        <v>5.28</v>
      </c>
      <c r="L5">
        <v>5</v>
      </c>
      <c r="M5">
        <v>1</v>
      </c>
      <c r="N5">
        <v>6744.6408200037204</v>
      </c>
      <c r="O5">
        <v>67.446408200037212</v>
      </c>
    </row>
    <row r="6" spans="1:15" x14ac:dyDescent="0.35">
      <c r="A6" t="s">
        <v>350</v>
      </c>
      <c r="B6">
        <v>10</v>
      </c>
      <c r="C6">
        <v>2004</v>
      </c>
      <c r="D6">
        <v>183.5</v>
      </c>
      <c r="E6">
        <v>5503.94</v>
      </c>
      <c r="F6">
        <v>22.03</v>
      </c>
      <c r="G6">
        <v>32.159999999999997</v>
      </c>
      <c r="H6">
        <v>27.1</v>
      </c>
      <c r="I6">
        <v>35.89</v>
      </c>
      <c r="J6">
        <v>0.49</v>
      </c>
      <c r="K6">
        <v>5.27</v>
      </c>
      <c r="L6">
        <v>5</v>
      </c>
      <c r="M6">
        <v>1</v>
      </c>
      <c r="N6">
        <v>6738.0208218487032</v>
      </c>
      <c r="O6">
        <v>67.380208218487027</v>
      </c>
    </row>
    <row r="7" spans="1:15" x14ac:dyDescent="0.35">
      <c r="A7" t="s">
        <v>351</v>
      </c>
      <c r="B7">
        <v>10</v>
      </c>
      <c r="C7">
        <v>2005</v>
      </c>
      <c r="D7">
        <v>183</v>
      </c>
      <c r="E7">
        <v>5501.84</v>
      </c>
      <c r="F7">
        <v>22.03</v>
      </c>
      <c r="G7">
        <v>32.17</v>
      </c>
      <c r="H7">
        <v>27.1</v>
      </c>
      <c r="I7">
        <v>35.89</v>
      </c>
      <c r="J7">
        <v>0.49</v>
      </c>
      <c r="K7">
        <v>5.28</v>
      </c>
      <c r="L7">
        <v>5</v>
      </c>
      <c r="M7">
        <v>1</v>
      </c>
      <c r="N7">
        <v>6744.4033201111588</v>
      </c>
      <c r="O7">
        <v>67.444033201111594</v>
      </c>
    </row>
    <row r="8" spans="1:15" x14ac:dyDescent="0.35">
      <c r="A8" t="s">
        <v>352</v>
      </c>
      <c r="B8">
        <v>10</v>
      </c>
      <c r="C8">
        <v>2006</v>
      </c>
      <c r="D8">
        <v>183</v>
      </c>
      <c r="E8">
        <v>5501.84</v>
      </c>
      <c r="F8">
        <v>22.03</v>
      </c>
      <c r="G8">
        <v>32.17</v>
      </c>
      <c r="H8">
        <v>27.1</v>
      </c>
      <c r="I8">
        <v>35.89</v>
      </c>
      <c r="J8">
        <v>0.49</v>
      </c>
      <c r="K8">
        <v>5.28</v>
      </c>
      <c r="L8">
        <v>5</v>
      </c>
      <c r="M8">
        <v>1</v>
      </c>
      <c r="N8">
        <v>6745.9086266920576</v>
      </c>
      <c r="O8">
        <v>67.459086266920579</v>
      </c>
    </row>
    <row r="9" spans="1:15" x14ac:dyDescent="0.35">
      <c r="A9" t="s">
        <v>353</v>
      </c>
      <c r="B9">
        <v>10</v>
      </c>
      <c r="C9">
        <v>2007</v>
      </c>
      <c r="D9">
        <v>183</v>
      </c>
      <c r="E9">
        <v>5436.57</v>
      </c>
      <c r="F9">
        <v>22.03</v>
      </c>
      <c r="G9">
        <v>32.17</v>
      </c>
      <c r="H9">
        <v>27.1</v>
      </c>
      <c r="I9">
        <v>35.89</v>
      </c>
      <c r="J9">
        <v>0.49</v>
      </c>
      <c r="K9">
        <v>5.28</v>
      </c>
      <c r="L9">
        <v>5</v>
      </c>
      <c r="M9">
        <v>1</v>
      </c>
      <c r="N9">
        <v>6745.9086266920576</v>
      </c>
      <c r="O9">
        <v>67.459086266920579</v>
      </c>
    </row>
    <row r="10" spans="1:15" x14ac:dyDescent="0.35">
      <c r="A10" t="s">
        <v>354</v>
      </c>
      <c r="B10">
        <v>10</v>
      </c>
      <c r="C10">
        <v>2008</v>
      </c>
      <c r="D10">
        <v>183.5</v>
      </c>
      <c r="E10">
        <v>5331.63</v>
      </c>
      <c r="F10">
        <v>22.03</v>
      </c>
      <c r="G10">
        <v>32.159999999999997</v>
      </c>
      <c r="H10">
        <v>27.1</v>
      </c>
      <c r="I10">
        <v>35.89</v>
      </c>
      <c r="J10">
        <v>0.5</v>
      </c>
      <c r="K10">
        <v>5.27</v>
      </c>
      <c r="L10">
        <v>5</v>
      </c>
      <c r="M10">
        <v>1</v>
      </c>
      <c r="N10">
        <v>6746.7714999582277</v>
      </c>
      <c r="O10">
        <v>67.467714999582284</v>
      </c>
    </row>
    <row r="11" spans="1:15" x14ac:dyDescent="0.35">
      <c r="A11" t="s">
        <v>355</v>
      </c>
      <c r="B11">
        <v>10</v>
      </c>
      <c r="C11">
        <v>2009</v>
      </c>
      <c r="D11">
        <v>183</v>
      </c>
      <c r="E11">
        <v>5458.32</v>
      </c>
      <c r="F11">
        <v>22.03</v>
      </c>
      <c r="G11">
        <v>32.17</v>
      </c>
      <c r="H11">
        <v>27.1</v>
      </c>
      <c r="I11">
        <v>35.89</v>
      </c>
      <c r="J11">
        <v>0.49</v>
      </c>
      <c r="K11">
        <v>5.28</v>
      </c>
      <c r="L11">
        <v>5</v>
      </c>
      <c r="M11">
        <v>1</v>
      </c>
      <c r="N11">
        <v>6745.5809683614134</v>
      </c>
      <c r="O11">
        <v>67.455809683614135</v>
      </c>
    </row>
    <row r="12" spans="1:15" x14ac:dyDescent="0.35">
      <c r="A12" t="s">
        <v>356</v>
      </c>
      <c r="B12">
        <v>10</v>
      </c>
      <c r="C12">
        <v>2010</v>
      </c>
      <c r="D12">
        <v>183</v>
      </c>
      <c r="E12">
        <v>4975.67</v>
      </c>
      <c r="F12">
        <v>22.03</v>
      </c>
      <c r="G12">
        <v>32.17</v>
      </c>
      <c r="H12">
        <v>27.1</v>
      </c>
      <c r="I12">
        <v>35.89</v>
      </c>
      <c r="J12">
        <v>0.49</v>
      </c>
      <c r="K12">
        <v>5.28</v>
      </c>
      <c r="L12">
        <v>5</v>
      </c>
      <c r="M12">
        <v>1</v>
      </c>
      <c r="N12">
        <v>6764.5029646485491</v>
      </c>
      <c r="O12">
        <v>67.645029646485497</v>
      </c>
    </row>
    <row r="13" spans="1:15" x14ac:dyDescent="0.35">
      <c r="A13" t="s">
        <v>357</v>
      </c>
      <c r="B13">
        <v>10</v>
      </c>
      <c r="C13">
        <v>2011</v>
      </c>
      <c r="D13">
        <v>183</v>
      </c>
      <c r="E13">
        <v>5280.22</v>
      </c>
      <c r="F13">
        <v>22.03</v>
      </c>
      <c r="G13">
        <v>32.17</v>
      </c>
      <c r="H13">
        <v>27.1</v>
      </c>
      <c r="I13">
        <v>35.89</v>
      </c>
      <c r="J13">
        <v>0.49</v>
      </c>
      <c r="K13">
        <v>5.28</v>
      </c>
      <c r="L13">
        <v>5</v>
      </c>
      <c r="M13">
        <v>1</v>
      </c>
      <c r="N13">
        <v>6746.3782537917359</v>
      </c>
      <c r="O13">
        <v>67.463782537917353</v>
      </c>
    </row>
    <row r="14" spans="1:15" x14ac:dyDescent="0.35">
      <c r="A14" t="s">
        <v>358</v>
      </c>
      <c r="B14">
        <v>10</v>
      </c>
      <c r="C14">
        <v>2012</v>
      </c>
      <c r="D14">
        <v>183.5</v>
      </c>
      <c r="E14">
        <v>5311.53</v>
      </c>
      <c r="F14">
        <v>22.03</v>
      </c>
      <c r="G14">
        <v>32.159999999999997</v>
      </c>
      <c r="H14">
        <v>27.1</v>
      </c>
      <c r="I14">
        <v>35.89</v>
      </c>
      <c r="J14">
        <v>0.5</v>
      </c>
      <c r="K14">
        <v>5.27</v>
      </c>
      <c r="L14">
        <v>5</v>
      </c>
      <c r="M14">
        <v>1</v>
      </c>
      <c r="N14">
        <v>6775.518189365057</v>
      </c>
      <c r="O14">
        <v>67.755181893650573</v>
      </c>
    </row>
    <row r="15" spans="1:15" x14ac:dyDescent="0.35">
      <c r="A15" t="s">
        <v>359</v>
      </c>
      <c r="B15">
        <v>10</v>
      </c>
      <c r="C15">
        <v>2013</v>
      </c>
      <c r="D15">
        <v>183</v>
      </c>
      <c r="E15">
        <v>5426.98</v>
      </c>
      <c r="F15">
        <v>22.03</v>
      </c>
      <c r="G15">
        <v>32.17</v>
      </c>
      <c r="H15">
        <v>27.1</v>
      </c>
      <c r="I15">
        <v>35.89</v>
      </c>
      <c r="J15">
        <v>0.49</v>
      </c>
      <c r="K15">
        <v>5.28</v>
      </c>
      <c r="L15">
        <v>5</v>
      </c>
      <c r="M15">
        <v>1</v>
      </c>
      <c r="N15">
        <v>6753.0881471689645</v>
      </c>
      <c r="O15">
        <v>67.530881471689639</v>
      </c>
    </row>
    <row r="16" spans="1:15" x14ac:dyDescent="0.35">
      <c r="A16" t="s">
        <v>360</v>
      </c>
      <c r="B16">
        <v>10</v>
      </c>
      <c r="C16">
        <v>2014</v>
      </c>
      <c r="D16">
        <v>183</v>
      </c>
      <c r="E16">
        <v>5761.04</v>
      </c>
      <c r="F16">
        <v>22.03</v>
      </c>
      <c r="G16">
        <v>32.17</v>
      </c>
      <c r="H16">
        <v>27.1</v>
      </c>
      <c r="I16">
        <v>35.89</v>
      </c>
      <c r="J16">
        <v>0.49</v>
      </c>
      <c r="K16">
        <v>5.28</v>
      </c>
      <c r="L16">
        <v>5</v>
      </c>
      <c r="M16">
        <v>1</v>
      </c>
      <c r="N16">
        <v>6744.4388219299217</v>
      </c>
      <c r="O16">
        <v>67.444388219299213</v>
      </c>
    </row>
    <row r="17" spans="1:15" x14ac:dyDescent="0.35">
      <c r="A17" t="s">
        <v>361</v>
      </c>
      <c r="B17">
        <v>10</v>
      </c>
      <c r="C17">
        <v>2015</v>
      </c>
      <c r="D17">
        <v>183</v>
      </c>
      <c r="E17">
        <v>6257.66</v>
      </c>
      <c r="F17">
        <v>22.03</v>
      </c>
      <c r="G17">
        <v>32.17</v>
      </c>
      <c r="H17">
        <v>27.1</v>
      </c>
      <c r="I17">
        <v>35.89</v>
      </c>
      <c r="J17">
        <v>0.49</v>
      </c>
      <c r="K17">
        <v>5.28</v>
      </c>
      <c r="L17">
        <v>5</v>
      </c>
      <c r="M17">
        <v>1</v>
      </c>
      <c r="N17">
        <v>6712.8540705045343</v>
      </c>
      <c r="O17">
        <v>67.128540705045339</v>
      </c>
    </row>
    <row r="18" spans="1:15" x14ac:dyDescent="0.35">
      <c r="A18" t="s">
        <v>362</v>
      </c>
      <c r="B18">
        <v>10</v>
      </c>
      <c r="C18">
        <v>2016</v>
      </c>
      <c r="D18">
        <v>183.5</v>
      </c>
      <c r="E18">
        <v>5769.08</v>
      </c>
      <c r="F18">
        <v>22.03</v>
      </c>
      <c r="G18">
        <v>32.159999999999997</v>
      </c>
      <c r="H18">
        <v>27.1</v>
      </c>
      <c r="I18">
        <v>35.89</v>
      </c>
      <c r="J18">
        <v>0.5</v>
      </c>
      <c r="K18">
        <v>5.27</v>
      </c>
      <c r="L18">
        <v>5</v>
      </c>
      <c r="M18">
        <v>1</v>
      </c>
      <c r="N18">
        <v>6734.5592544710971</v>
      </c>
      <c r="O18">
        <v>67.345592544710968</v>
      </c>
    </row>
    <row r="19" spans="1:15" x14ac:dyDescent="0.35">
      <c r="A19" t="s">
        <v>363</v>
      </c>
      <c r="B19">
        <v>10</v>
      </c>
      <c r="C19">
        <v>2017</v>
      </c>
      <c r="D19">
        <v>183</v>
      </c>
      <c r="E19">
        <v>5599.22</v>
      </c>
      <c r="F19">
        <v>22.03</v>
      </c>
      <c r="G19">
        <v>32.17</v>
      </c>
      <c r="H19">
        <v>27.1</v>
      </c>
      <c r="I19">
        <v>35.89</v>
      </c>
      <c r="J19">
        <v>0.49</v>
      </c>
      <c r="K19">
        <v>5.48</v>
      </c>
      <c r="L19">
        <v>5</v>
      </c>
      <c r="M19">
        <v>1</v>
      </c>
      <c r="N19">
        <v>6738.1558898191051</v>
      </c>
      <c r="O19">
        <v>67.381558898191059</v>
      </c>
    </row>
    <row r="20" spans="1:15" x14ac:dyDescent="0.35">
      <c r="A20" t="s">
        <v>364</v>
      </c>
      <c r="B20">
        <v>10</v>
      </c>
      <c r="C20">
        <v>2018</v>
      </c>
      <c r="D20">
        <v>183</v>
      </c>
      <c r="E20">
        <v>5399.49</v>
      </c>
      <c r="F20">
        <v>22.03</v>
      </c>
      <c r="G20">
        <v>32.17</v>
      </c>
      <c r="H20">
        <v>27.1</v>
      </c>
      <c r="I20">
        <v>35.89</v>
      </c>
      <c r="J20">
        <v>0.49</v>
      </c>
      <c r="K20">
        <v>5.22</v>
      </c>
      <c r="L20">
        <v>5</v>
      </c>
      <c r="M20">
        <v>1</v>
      </c>
      <c r="N20">
        <v>6746.1474049569679</v>
      </c>
      <c r="O20">
        <v>67.461474049569674</v>
      </c>
    </row>
    <row r="21" spans="1:15" x14ac:dyDescent="0.35">
      <c r="A21" t="s">
        <v>365</v>
      </c>
      <c r="B21">
        <v>10</v>
      </c>
      <c r="C21">
        <v>2019</v>
      </c>
      <c r="D21">
        <v>183</v>
      </c>
      <c r="E21">
        <v>5520.82</v>
      </c>
      <c r="F21">
        <v>22.03</v>
      </c>
      <c r="G21">
        <v>32.17</v>
      </c>
      <c r="H21">
        <v>27.1</v>
      </c>
      <c r="I21">
        <v>35.89</v>
      </c>
      <c r="J21">
        <v>0.49</v>
      </c>
      <c r="K21">
        <v>5.26</v>
      </c>
      <c r="L21">
        <v>5</v>
      </c>
      <c r="M21">
        <v>1</v>
      </c>
      <c r="N21">
        <v>6745.8783258202575</v>
      </c>
      <c r="O21">
        <v>67.458783258202573</v>
      </c>
    </row>
    <row r="22" spans="1:15" x14ac:dyDescent="0.35">
      <c r="A22" t="s">
        <v>366</v>
      </c>
      <c r="B22">
        <v>10</v>
      </c>
      <c r="C22">
        <v>2020</v>
      </c>
      <c r="D22">
        <v>183.5</v>
      </c>
      <c r="E22">
        <v>5503.94</v>
      </c>
      <c r="F22">
        <v>22.03</v>
      </c>
      <c r="G22">
        <v>32.159999999999997</v>
      </c>
      <c r="H22">
        <v>27.1</v>
      </c>
      <c r="I22">
        <v>35.89</v>
      </c>
      <c r="J22">
        <v>0.5</v>
      </c>
      <c r="K22">
        <v>5.13</v>
      </c>
      <c r="L22">
        <v>5</v>
      </c>
      <c r="M22">
        <v>1</v>
      </c>
      <c r="N22">
        <v>6741.9933809334489</v>
      </c>
      <c r="O22">
        <v>67.419933809334495</v>
      </c>
    </row>
    <row r="23" spans="1:15" x14ac:dyDescent="0.35">
      <c r="A23" t="s">
        <v>346</v>
      </c>
      <c r="B23">
        <v>10</v>
      </c>
      <c r="C23">
        <v>2000</v>
      </c>
      <c r="D23">
        <v>183.5</v>
      </c>
      <c r="E23">
        <v>5503.94</v>
      </c>
      <c r="F23">
        <v>22.03</v>
      </c>
      <c r="G23">
        <v>32.159999999999997</v>
      </c>
      <c r="H23">
        <v>27.09</v>
      </c>
      <c r="I23">
        <v>35.880000000000003</v>
      </c>
      <c r="J23">
        <v>0.5</v>
      </c>
      <c r="K23">
        <v>5.27</v>
      </c>
      <c r="L23">
        <v>5</v>
      </c>
      <c r="M23">
        <v>0</v>
      </c>
      <c r="N23">
        <v>1.1626531433520493</v>
      </c>
      <c r="O23">
        <v>1.1626531433520493E-2</v>
      </c>
    </row>
    <row r="24" spans="1:15" x14ac:dyDescent="0.35">
      <c r="A24" t="s">
        <v>347</v>
      </c>
      <c r="B24">
        <v>10</v>
      </c>
      <c r="C24">
        <v>2001</v>
      </c>
      <c r="D24">
        <v>183</v>
      </c>
      <c r="E24">
        <v>5501.84</v>
      </c>
      <c r="F24">
        <v>22.03</v>
      </c>
      <c r="G24">
        <v>32.17</v>
      </c>
      <c r="H24">
        <v>27.1</v>
      </c>
      <c r="I24">
        <v>35.9</v>
      </c>
      <c r="J24">
        <v>0.51</v>
      </c>
      <c r="K24">
        <v>5.28</v>
      </c>
      <c r="L24">
        <v>5</v>
      </c>
      <c r="M24">
        <v>0</v>
      </c>
      <c r="N24">
        <v>1.2561929555583795</v>
      </c>
      <c r="O24">
        <v>1.2561929555583795E-2</v>
      </c>
    </row>
    <row r="25" spans="1:15" x14ac:dyDescent="0.35">
      <c r="A25" t="s">
        <v>348</v>
      </c>
      <c r="B25">
        <v>10</v>
      </c>
      <c r="C25">
        <v>2002</v>
      </c>
      <c r="D25">
        <v>183</v>
      </c>
      <c r="E25">
        <v>5501.84</v>
      </c>
      <c r="F25">
        <v>22.03</v>
      </c>
      <c r="G25">
        <v>32.17</v>
      </c>
      <c r="H25">
        <v>27.1</v>
      </c>
      <c r="I25">
        <v>35.89</v>
      </c>
      <c r="J25">
        <v>0.5</v>
      </c>
      <c r="K25">
        <v>5.28</v>
      </c>
      <c r="L25">
        <v>5</v>
      </c>
      <c r="M25">
        <v>0</v>
      </c>
      <c r="N25">
        <v>1.255759943024535</v>
      </c>
      <c r="O25">
        <v>1.2557599430245351E-2</v>
      </c>
    </row>
    <row r="26" spans="1:15" x14ac:dyDescent="0.35">
      <c r="A26" t="s">
        <v>349</v>
      </c>
      <c r="B26">
        <v>10</v>
      </c>
      <c r="C26">
        <v>2003</v>
      </c>
      <c r="D26">
        <v>183</v>
      </c>
      <c r="E26">
        <v>5501.84</v>
      </c>
      <c r="F26">
        <v>22.03</v>
      </c>
      <c r="G26">
        <v>32.17</v>
      </c>
      <c r="H26">
        <v>27.1</v>
      </c>
      <c r="I26">
        <v>35.89</v>
      </c>
      <c r="J26">
        <v>0.48</v>
      </c>
      <c r="K26">
        <v>5.28</v>
      </c>
      <c r="L26">
        <v>5</v>
      </c>
      <c r="M26">
        <v>0</v>
      </c>
      <c r="N26">
        <v>1.255363357840215</v>
      </c>
      <c r="O26">
        <v>1.2553633578402151E-2</v>
      </c>
    </row>
    <row r="27" spans="1:15" x14ac:dyDescent="0.35">
      <c r="A27" t="s">
        <v>350</v>
      </c>
      <c r="B27">
        <v>10</v>
      </c>
      <c r="C27">
        <v>2004</v>
      </c>
      <c r="D27">
        <v>183.5</v>
      </c>
      <c r="E27">
        <v>5503.94</v>
      </c>
      <c r="F27">
        <v>22.03</v>
      </c>
      <c r="G27">
        <v>32.159999999999997</v>
      </c>
      <c r="H27">
        <v>27.1</v>
      </c>
      <c r="I27">
        <v>35.89</v>
      </c>
      <c r="J27">
        <v>0.49</v>
      </c>
      <c r="K27">
        <v>5.27</v>
      </c>
      <c r="L27">
        <v>5</v>
      </c>
      <c r="M27">
        <v>0</v>
      </c>
      <c r="N27">
        <v>1.1604208720489733</v>
      </c>
      <c r="O27">
        <v>1.1604208720489733E-2</v>
      </c>
    </row>
    <row r="28" spans="1:15" x14ac:dyDescent="0.35">
      <c r="A28" t="s">
        <v>351</v>
      </c>
      <c r="B28">
        <v>10</v>
      </c>
      <c r="C28">
        <v>2005</v>
      </c>
      <c r="D28">
        <v>183</v>
      </c>
      <c r="E28">
        <v>5501.84</v>
      </c>
      <c r="F28">
        <v>22.03</v>
      </c>
      <c r="G28">
        <v>32.17</v>
      </c>
      <c r="H28">
        <v>27.1</v>
      </c>
      <c r="I28">
        <v>35.89</v>
      </c>
      <c r="J28">
        <v>0.49</v>
      </c>
      <c r="K28">
        <v>5.28</v>
      </c>
      <c r="L28">
        <v>5</v>
      </c>
      <c r="M28">
        <v>0</v>
      </c>
      <c r="N28">
        <v>1.2557897399309559</v>
      </c>
      <c r="O28">
        <v>1.255789739930956E-2</v>
      </c>
    </row>
    <row r="29" spans="1:15" x14ac:dyDescent="0.35">
      <c r="A29" t="s">
        <v>352</v>
      </c>
      <c r="B29">
        <v>10</v>
      </c>
      <c r="C29">
        <v>2006</v>
      </c>
      <c r="D29">
        <v>183</v>
      </c>
      <c r="E29">
        <v>5501.84</v>
      </c>
      <c r="F29">
        <v>22.03</v>
      </c>
      <c r="G29">
        <v>32.17</v>
      </c>
      <c r="H29">
        <v>27.1</v>
      </c>
      <c r="I29">
        <v>35.89</v>
      </c>
      <c r="J29">
        <v>0.49</v>
      </c>
      <c r="K29">
        <v>5.28</v>
      </c>
      <c r="L29">
        <v>5</v>
      </c>
      <c r="M29">
        <v>0</v>
      </c>
      <c r="N29">
        <v>1.2560934829230133</v>
      </c>
      <c r="O29">
        <v>1.2560934829230134E-2</v>
      </c>
    </row>
    <row r="30" spans="1:15" x14ac:dyDescent="0.35">
      <c r="A30" t="s">
        <v>353</v>
      </c>
      <c r="B30">
        <v>10</v>
      </c>
      <c r="C30">
        <v>2007</v>
      </c>
      <c r="D30">
        <v>183</v>
      </c>
      <c r="E30">
        <v>5436.57</v>
      </c>
      <c r="F30">
        <v>22.03</v>
      </c>
      <c r="G30">
        <v>32.17</v>
      </c>
      <c r="H30">
        <v>27.1</v>
      </c>
      <c r="I30">
        <v>35.89</v>
      </c>
      <c r="J30">
        <v>0.49</v>
      </c>
      <c r="K30">
        <v>5.28</v>
      </c>
      <c r="L30">
        <v>5</v>
      </c>
      <c r="M30">
        <v>0</v>
      </c>
      <c r="N30">
        <v>1.2560934829230133</v>
      </c>
      <c r="O30">
        <v>1.2560934829230134E-2</v>
      </c>
    </row>
    <row r="31" spans="1:15" x14ac:dyDescent="0.35">
      <c r="A31" t="s">
        <v>354</v>
      </c>
      <c r="B31">
        <v>10</v>
      </c>
      <c r="C31">
        <v>2008</v>
      </c>
      <c r="D31">
        <v>183.5</v>
      </c>
      <c r="E31">
        <v>5331.63</v>
      </c>
      <c r="F31">
        <v>22.03</v>
      </c>
      <c r="G31">
        <v>32.159999999999997</v>
      </c>
      <c r="H31">
        <v>27.1</v>
      </c>
      <c r="I31">
        <v>35.89</v>
      </c>
      <c r="J31">
        <v>0.5</v>
      </c>
      <c r="K31">
        <v>5.27</v>
      </c>
      <c r="L31">
        <v>5</v>
      </c>
      <c r="M31">
        <v>0</v>
      </c>
      <c r="N31">
        <v>1.1631648374088299</v>
      </c>
      <c r="O31">
        <v>1.16316483740883E-2</v>
      </c>
    </row>
    <row r="32" spans="1:15" x14ac:dyDescent="0.35">
      <c r="A32" t="s">
        <v>355</v>
      </c>
      <c r="B32">
        <v>10</v>
      </c>
      <c r="C32">
        <v>2009</v>
      </c>
      <c r="D32">
        <v>183</v>
      </c>
      <c r="E32">
        <v>5458.32</v>
      </c>
      <c r="F32">
        <v>22.03</v>
      </c>
      <c r="G32">
        <v>32.17</v>
      </c>
      <c r="H32">
        <v>27.1</v>
      </c>
      <c r="I32">
        <v>35.89</v>
      </c>
      <c r="J32">
        <v>0.49</v>
      </c>
      <c r="K32">
        <v>5.28</v>
      </c>
      <c r="L32">
        <v>5</v>
      </c>
      <c r="M32">
        <v>0</v>
      </c>
      <c r="N32">
        <v>1.2479063454101982</v>
      </c>
      <c r="O32">
        <v>1.2479063454101982E-2</v>
      </c>
    </row>
    <row r="33" spans="1:15" x14ac:dyDescent="0.35">
      <c r="A33" t="s">
        <v>356</v>
      </c>
      <c r="B33">
        <v>10</v>
      </c>
      <c r="C33">
        <v>2010</v>
      </c>
      <c r="D33">
        <v>183</v>
      </c>
      <c r="E33">
        <v>4975.67</v>
      </c>
      <c r="F33">
        <v>22.03</v>
      </c>
      <c r="G33">
        <v>32.17</v>
      </c>
      <c r="H33">
        <v>27.1</v>
      </c>
      <c r="I33">
        <v>35.89</v>
      </c>
      <c r="J33">
        <v>0.49</v>
      </c>
      <c r="K33">
        <v>5.28</v>
      </c>
      <c r="L33">
        <v>5</v>
      </c>
      <c r="M33">
        <v>0</v>
      </c>
      <c r="N33">
        <v>1.2973180292391862</v>
      </c>
      <c r="O33">
        <v>1.2973180292391862E-2</v>
      </c>
    </row>
    <row r="34" spans="1:15" x14ac:dyDescent="0.35">
      <c r="A34" t="s">
        <v>357</v>
      </c>
      <c r="B34">
        <v>10</v>
      </c>
      <c r="C34">
        <v>2011</v>
      </c>
      <c r="D34">
        <v>183</v>
      </c>
      <c r="E34">
        <v>5280.22</v>
      </c>
      <c r="F34">
        <v>22.03</v>
      </c>
      <c r="G34">
        <v>32.17</v>
      </c>
      <c r="H34">
        <v>27.1</v>
      </c>
      <c r="I34">
        <v>35.89</v>
      </c>
      <c r="J34">
        <v>0.49</v>
      </c>
      <c r="K34">
        <v>5.28</v>
      </c>
      <c r="L34">
        <v>5</v>
      </c>
      <c r="M34">
        <v>0</v>
      </c>
      <c r="N34">
        <v>1.2566666290808002</v>
      </c>
      <c r="O34">
        <v>1.2566666290808002E-2</v>
      </c>
    </row>
    <row r="35" spans="1:15" x14ac:dyDescent="0.35">
      <c r="A35" t="s">
        <v>358</v>
      </c>
      <c r="B35">
        <v>10</v>
      </c>
      <c r="C35">
        <v>2012</v>
      </c>
      <c r="D35">
        <v>183.5</v>
      </c>
      <c r="E35">
        <v>5311.53</v>
      </c>
      <c r="F35">
        <v>22.03</v>
      </c>
      <c r="G35">
        <v>32.159999999999997</v>
      </c>
      <c r="H35">
        <v>27.1</v>
      </c>
      <c r="I35">
        <v>35.89</v>
      </c>
      <c r="J35">
        <v>0.5</v>
      </c>
      <c r="K35">
        <v>5.27</v>
      </c>
      <c r="L35">
        <v>5</v>
      </c>
      <c r="M35">
        <v>0</v>
      </c>
      <c r="N35">
        <v>1.2315570057991649</v>
      </c>
      <c r="O35">
        <v>1.2315570057991649E-2</v>
      </c>
    </row>
    <row r="36" spans="1:15" x14ac:dyDescent="0.35">
      <c r="A36" t="s">
        <v>359</v>
      </c>
      <c r="B36">
        <v>10</v>
      </c>
      <c r="C36">
        <v>2013</v>
      </c>
      <c r="D36">
        <v>183</v>
      </c>
      <c r="E36">
        <v>5426.98</v>
      </c>
      <c r="F36">
        <v>22.03</v>
      </c>
      <c r="G36">
        <v>32.17</v>
      </c>
      <c r="H36">
        <v>27.1</v>
      </c>
      <c r="I36">
        <v>35.89</v>
      </c>
      <c r="J36">
        <v>0.49</v>
      </c>
      <c r="K36">
        <v>5.28</v>
      </c>
      <c r="L36">
        <v>5</v>
      </c>
      <c r="M36">
        <v>0</v>
      </c>
      <c r="N36">
        <v>1.2670798264309782</v>
      </c>
      <c r="O36">
        <v>1.2670798264309781E-2</v>
      </c>
    </row>
    <row r="37" spans="1:15" x14ac:dyDescent="0.35">
      <c r="A37" t="s">
        <v>360</v>
      </c>
      <c r="B37">
        <v>10</v>
      </c>
      <c r="C37">
        <v>2014</v>
      </c>
      <c r="D37">
        <v>183</v>
      </c>
      <c r="E37">
        <v>5761.04</v>
      </c>
      <c r="F37">
        <v>22.03</v>
      </c>
      <c r="G37">
        <v>32.17</v>
      </c>
      <c r="H37">
        <v>27.1</v>
      </c>
      <c r="I37">
        <v>35.89</v>
      </c>
      <c r="J37">
        <v>0.49</v>
      </c>
      <c r="K37">
        <v>5.28</v>
      </c>
      <c r="L37">
        <v>5</v>
      </c>
      <c r="M37">
        <v>0</v>
      </c>
      <c r="N37">
        <v>1.2454232041679647</v>
      </c>
      <c r="O37">
        <v>1.2454232041679647E-2</v>
      </c>
    </row>
    <row r="38" spans="1:15" x14ac:dyDescent="0.35">
      <c r="A38" t="s">
        <v>361</v>
      </c>
      <c r="B38">
        <v>10</v>
      </c>
      <c r="C38">
        <v>2015</v>
      </c>
      <c r="D38">
        <v>183</v>
      </c>
      <c r="E38">
        <v>6257.66</v>
      </c>
      <c r="F38">
        <v>22.03</v>
      </c>
      <c r="G38">
        <v>32.17</v>
      </c>
      <c r="H38">
        <v>27.1</v>
      </c>
      <c r="I38">
        <v>35.89</v>
      </c>
      <c r="J38">
        <v>0.49</v>
      </c>
      <c r="K38">
        <v>5.28</v>
      </c>
      <c r="L38">
        <v>5</v>
      </c>
      <c r="M38">
        <v>0</v>
      </c>
      <c r="N38">
        <v>1.1940876329741383</v>
      </c>
      <c r="O38">
        <v>1.1940876329741383E-2</v>
      </c>
    </row>
    <row r="39" spans="1:15" x14ac:dyDescent="0.35">
      <c r="A39" t="s">
        <v>362</v>
      </c>
      <c r="B39">
        <v>10</v>
      </c>
      <c r="C39">
        <v>2016</v>
      </c>
      <c r="D39">
        <v>183.5</v>
      </c>
      <c r="E39">
        <v>5769.08</v>
      </c>
      <c r="F39">
        <v>22.03</v>
      </c>
      <c r="G39">
        <v>32.159999999999997</v>
      </c>
      <c r="H39">
        <v>27.1</v>
      </c>
      <c r="I39">
        <v>35.89</v>
      </c>
      <c r="J39">
        <v>0.5</v>
      </c>
      <c r="K39">
        <v>5.27</v>
      </c>
      <c r="L39">
        <v>5</v>
      </c>
      <c r="M39">
        <v>0</v>
      </c>
      <c r="N39">
        <v>1.1404149850299363</v>
      </c>
      <c r="O39">
        <v>1.1404149850299363E-2</v>
      </c>
    </row>
    <row r="40" spans="1:15" x14ac:dyDescent="0.35">
      <c r="A40" t="s">
        <v>363</v>
      </c>
      <c r="B40">
        <v>10</v>
      </c>
      <c r="C40">
        <v>2017</v>
      </c>
      <c r="D40">
        <v>183</v>
      </c>
      <c r="E40">
        <v>5599.22</v>
      </c>
      <c r="F40">
        <v>22.03</v>
      </c>
      <c r="G40">
        <v>32.17</v>
      </c>
      <c r="H40">
        <v>27.1</v>
      </c>
      <c r="I40">
        <v>35.89</v>
      </c>
      <c r="J40">
        <v>0.49</v>
      </c>
      <c r="K40">
        <v>5.48</v>
      </c>
      <c r="L40">
        <v>5</v>
      </c>
      <c r="M40">
        <v>0</v>
      </c>
      <c r="N40">
        <v>3.3343147741516672</v>
      </c>
      <c r="O40">
        <v>3.3343147741516671E-2</v>
      </c>
    </row>
    <row r="41" spans="1:15" x14ac:dyDescent="0.35">
      <c r="A41" t="s">
        <v>364</v>
      </c>
      <c r="B41">
        <v>10</v>
      </c>
      <c r="C41">
        <v>2018</v>
      </c>
      <c r="D41">
        <v>183</v>
      </c>
      <c r="E41">
        <v>5399.49</v>
      </c>
      <c r="F41">
        <v>22.03</v>
      </c>
      <c r="G41">
        <v>32.17</v>
      </c>
      <c r="H41">
        <v>27.1</v>
      </c>
      <c r="I41">
        <v>35.89</v>
      </c>
      <c r="J41">
        <v>0.49</v>
      </c>
      <c r="K41">
        <v>5.22</v>
      </c>
      <c r="L41">
        <v>5</v>
      </c>
      <c r="M41">
        <v>0</v>
      </c>
      <c r="N41">
        <v>1.2566210296825382</v>
      </c>
      <c r="O41">
        <v>1.2566210296825382E-2</v>
      </c>
    </row>
    <row r="42" spans="1:15" x14ac:dyDescent="0.35">
      <c r="A42" t="s">
        <v>365</v>
      </c>
      <c r="B42">
        <v>10</v>
      </c>
      <c r="C42">
        <v>2019</v>
      </c>
      <c r="D42">
        <v>183</v>
      </c>
      <c r="E42">
        <v>5520.82</v>
      </c>
      <c r="F42">
        <v>22.03</v>
      </c>
      <c r="G42">
        <v>32.17</v>
      </c>
      <c r="H42">
        <v>27.1</v>
      </c>
      <c r="I42">
        <v>35.89</v>
      </c>
      <c r="J42">
        <v>0.49</v>
      </c>
      <c r="K42">
        <v>5.26</v>
      </c>
      <c r="L42">
        <v>5</v>
      </c>
      <c r="M42">
        <v>0</v>
      </c>
      <c r="N42">
        <v>1.2560265766695842</v>
      </c>
      <c r="O42">
        <v>1.2560265766695842E-2</v>
      </c>
    </row>
    <row r="43" spans="1:15" x14ac:dyDescent="0.35">
      <c r="A43" t="s">
        <v>366</v>
      </c>
      <c r="B43">
        <v>10</v>
      </c>
      <c r="C43">
        <v>2020</v>
      </c>
      <c r="D43">
        <v>183.5</v>
      </c>
      <c r="E43">
        <v>5503.94</v>
      </c>
      <c r="F43">
        <v>22.03</v>
      </c>
      <c r="G43">
        <v>32.159999999999997</v>
      </c>
      <c r="H43">
        <v>27.1</v>
      </c>
      <c r="I43">
        <v>35.89</v>
      </c>
      <c r="J43">
        <v>0.5</v>
      </c>
      <c r="K43">
        <v>5.13</v>
      </c>
      <c r="L43">
        <v>5</v>
      </c>
      <c r="M43">
        <v>0</v>
      </c>
      <c r="N43">
        <v>0.96592570340620243</v>
      </c>
      <c r="O43">
        <v>9.659257034062025E-3</v>
      </c>
    </row>
    <row r="44" spans="1:15" x14ac:dyDescent="0.35">
      <c r="A44" t="s">
        <v>346</v>
      </c>
      <c r="B44">
        <v>11</v>
      </c>
      <c r="C44">
        <v>2000</v>
      </c>
      <c r="D44">
        <v>183.5</v>
      </c>
      <c r="E44">
        <v>5429.11</v>
      </c>
      <c r="F44">
        <v>23.45</v>
      </c>
      <c r="G44">
        <v>34.07</v>
      </c>
      <c r="H44">
        <v>28.76</v>
      </c>
      <c r="I44">
        <v>39.590000000000003</v>
      </c>
      <c r="J44">
        <v>3.04</v>
      </c>
      <c r="K44">
        <v>4.7699999999999996</v>
      </c>
      <c r="L44">
        <v>6</v>
      </c>
      <c r="M44">
        <v>1</v>
      </c>
      <c r="N44">
        <v>5466.6705389754688</v>
      </c>
      <c r="O44">
        <v>54.666705389754689</v>
      </c>
    </row>
    <row r="45" spans="1:15" x14ac:dyDescent="0.35">
      <c r="A45" t="s">
        <v>347</v>
      </c>
      <c r="B45">
        <v>11</v>
      </c>
      <c r="C45">
        <v>2001</v>
      </c>
      <c r="D45">
        <v>183</v>
      </c>
      <c r="E45">
        <v>5427.97</v>
      </c>
      <c r="F45">
        <v>23.92</v>
      </c>
      <c r="G45">
        <v>34.6</v>
      </c>
      <c r="H45">
        <v>29.26</v>
      </c>
      <c r="I45">
        <v>40.76</v>
      </c>
      <c r="J45">
        <v>2.93</v>
      </c>
      <c r="K45">
        <v>4.8600000000000003</v>
      </c>
      <c r="L45">
        <v>6</v>
      </c>
      <c r="M45">
        <v>1</v>
      </c>
      <c r="N45">
        <v>4954.2131829692298</v>
      </c>
      <c r="O45">
        <v>49.542131829692302</v>
      </c>
    </row>
    <row r="46" spans="1:15" x14ac:dyDescent="0.35">
      <c r="A46" t="s">
        <v>348</v>
      </c>
      <c r="B46">
        <v>11</v>
      </c>
      <c r="C46">
        <v>2002</v>
      </c>
      <c r="D46">
        <v>183</v>
      </c>
      <c r="E46">
        <v>5427.97</v>
      </c>
      <c r="F46">
        <v>24.35</v>
      </c>
      <c r="G46">
        <v>35.33</v>
      </c>
      <c r="H46">
        <v>29.84</v>
      </c>
      <c r="I46">
        <v>42.17</v>
      </c>
      <c r="J46">
        <v>3.17</v>
      </c>
      <c r="K46">
        <v>4.8600000000000003</v>
      </c>
      <c r="L46">
        <v>6</v>
      </c>
      <c r="M46">
        <v>1</v>
      </c>
      <c r="N46">
        <v>4010.2070000750982</v>
      </c>
      <c r="O46">
        <v>40.102070000750984</v>
      </c>
    </row>
    <row r="47" spans="1:15" x14ac:dyDescent="0.35">
      <c r="A47" t="s">
        <v>349</v>
      </c>
      <c r="B47">
        <v>11</v>
      </c>
      <c r="C47">
        <v>2003</v>
      </c>
      <c r="D47">
        <v>183</v>
      </c>
      <c r="E47">
        <v>5427.97</v>
      </c>
      <c r="F47">
        <v>23.93</v>
      </c>
      <c r="G47">
        <v>34.54</v>
      </c>
      <c r="H47">
        <v>29.23</v>
      </c>
      <c r="I47">
        <v>40.71</v>
      </c>
      <c r="J47">
        <v>2.5499999999999998</v>
      </c>
      <c r="K47">
        <v>4.8600000000000003</v>
      </c>
      <c r="L47">
        <v>6</v>
      </c>
      <c r="M47">
        <v>1</v>
      </c>
      <c r="N47">
        <v>3488.8581977755653</v>
      </c>
      <c r="O47">
        <v>34.888581977755656</v>
      </c>
    </row>
    <row r="48" spans="1:15" x14ac:dyDescent="0.35">
      <c r="A48" t="s">
        <v>350</v>
      </c>
      <c r="B48">
        <v>11</v>
      </c>
      <c r="C48">
        <v>2004</v>
      </c>
      <c r="D48">
        <v>183.5</v>
      </c>
      <c r="E48">
        <v>5429.11</v>
      </c>
      <c r="F48">
        <v>23.91</v>
      </c>
      <c r="G48">
        <v>34.35</v>
      </c>
      <c r="H48">
        <v>29.13</v>
      </c>
      <c r="I48">
        <v>40.49</v>
      </c>
      <c r="J48">
        <v>2.69</v>
      </c>
      <c r="K48">
        <v>4.84</v>
      </c>
      <c r="L48">
        <v>6</v>
      </c>
      <c r="M48">
        <v>1</v>
      </c>
      <c r="N48">
        <v>3826.3211791326012</v>
      </c>
      <c r="O48">
        <v>38.263211791326015</v>
      </c>
    </row>
    <row r="49" spans="1:15" x14ac:dyDescent="0.35">
      <c r="A49" t="s">
        <v>351</v>
      </c>
      <c r="B49">
        <v>11</v>
      </c>
      <c r="C49">
        <v>2005</v>
      </c>
      <c r="D49">
        <v>183</v>
      </c>
      <c r="E49">
        <v>5392.71</v>
      </c>
      <c r="F49">
        <v>23.77</v>
      </c>
      <c r="G49">
        <v>34.32</v>
      </c>
      <c r="H49">
        <v>29.04</v>
      </c>
      <c r="I49">
        <v>40.29</v>
      </c>
      <c r="J49">
        <v>2.58</v>
      </c>
      <c r="K49">
        <v>4.8600000000000003</v>
      </c>
      <c r="L49">
        <v>6</v>
      </c>
      <c r="M49">
        <v>1</v>
      </c>
      <c r="N49">
        <v>4066.8401642338158</v>
      </c>
      <c r="O49">
        <v>40.668401642338161</v>
      </c>
    </row>
    <row r="50" spans="1:15" x14ac:dyDescent="0.35">
      <c r="A50" t="s">
        <v>352</v>
      </c>
      <c r="B50">
        <v>11</v>
      </c>
      <c r="C50">
        <v>2006</v>
      </c>
      <c r="D50">
        <v>183</v>
      </c>
      <c r="E50">
        <v>5471.1</v>
      </c>
      <c r="F50">
        <v>23.93</v>
      </c>
      <c r="G50">
        <v>34.35</v>
      </c>
      <c r="H50">
        <v>29.14</v>
      </c>
      <c r="I50">
        <v>40.479999999999997</v>
      </c>
      <c r="J50">
        <v>2.71</v>
      </c>
      <c r="K50">
        <v>4.8600000000000003</v>
      </c>
      <c r="L50">
        <v>6</v>
      </c>
      <c r="M50">
        <v>1</v>
      </c>
      <c r="N50">
        <v>4386.6639919455492</v>
      </c>
      <c r="O50">
        <v>43.866639919455494</v>
      </c>
    </row>
    <row r="51" spans="1:15" x14ac:dyDescent="0.35">
      <c r="A51" t="s">
        <v>353</v>
      </c>
      <c r="B51">
        <v>11</v>
      </c>
      <c r="C51">
        <v>2007</v>
      </c>
      <c r="D51">
        <v>183</v>
      </c>
      <c r="E51">
        <v>5412.73</v>
      </c>
      <c r="F51">
        <v>23.63</v>
      </c>
      <c r="G51">
        <v>34.229999999999997</v>
      </c>
      <c r="H51">
        <v>28.93</v>
      </c>
      <c r="I51">
        <v>40.020000000000003</v>
      </c>
      <c r="J51">
        <v>2.67</v>
      </c>
      <c r="K51">
        <v>4.8600000000000003</v>
      </c>
      <c r="L51">
        <v>6</v>
      </c>
      <c r="M51">
        <v>1</v>
      </c>
      <c r="N51">
        <v>3927.4334420378532</v>
      </c>
      <c r="O51">
        <v>39.27433442037853</v>
      </c>
    </row>
    <row r="52" spans="1:15" x14ac:dyDescent="0.35">
      <c r="A52" t="s">
        <v>354</v>
      </c>
      <c r="B52">
        <v>11</v>
      </c>
      <c r="C52">
        <v>2008</v>
      </c>
      <c r="D52">
        <v>183</v>
      </c>
      <c r="E52">
        <v>5410.15</v>
      </c>
      <c r="F52">
        <v>23.25</v>
      </c>
      <c r="G52">
        <v>33.78</v>
      </c>
      <c r="H52">
        <v>28.51</v>
      </c>
      <c r="I52">
        <v>39.020000000000003</v>
      </c>
      <c r="J52">
        <v>2.63</v>
      </c>
      <c r="K52">
        <v>4.8600000000000003</v>
      </c>
      <c r="L52">
        <v>6</v>
      </c>
      <c r="M52">
        <v>1</v>
      </c>
      <c r="N52">
        <v>4960.8237215468162</v>
      </c>
      <c r="O52">
        <v>49.608237215468165</v>
      </c>
    </row>
    <row r="53" spans="1:15" x14ac:dyDescent="0.35">
      <c r="A53" t="s">
        <v>355</v>
      </c>
      <c r="B53">
        <v>11</v>
      </c>
      <c r="C53">
        <v>2009</v>
      </c>
      <c r="D53">
        <v>183</v>
      </c>
      <c r="E53">
        <v>5379.21</v>
      </c>
      <c r="F53">
        <v>24.41</v>
      </c>
      <c r="G53">
        <v>34.729999999999997</v>
      </c>
      <c r="H53">
        <v>29.57</v>
      </c>
      <c r="I53">
        <v>41.49</v>
      </c>
      <c r="J53">
        <v>2.77</v>
      </c>
      <c r="K53">
        <v>4.8600000000000003</v>
      </c>
      <c r="L53">
        <v>6</v>
      </c>
      <c r="M53">
        <v>1</v>
      </c>
      <c r="N53">
        <v>4769.9621176313121</v>
      </c>
      <c r="O53">
        <v>47.699621176313123</v>
      </c>
    </row>
    <row r="54" spans="1:15" x14ac:dyDescent="0.35">
      <c r="A54" t="s">
        <v>356</v>
      </c>
      <c r="B54">
        <v>11</v>
      </c>
      <c r="C54">
        <v>2010</v>
      </c>
      <c r="D54">
        <v>183</v>
      </c>
      <c r="E54">
        <v>4975.76</v>
      </c>
      <c r="F54">
        <v>24.1</v>
      </c>
      <c r="G54">
        <v>33.700000000000003</v>
      </c>
      <c r="H54">
        <v>28.9</v>
      </c>
      <c r="I54">
        <v>40.01</v>
      </c>
      <c r="J54">
        <v>2.08</v>
      </c>
      <c r="K54">
        <v>4.8600000000000003</v>
      </c>
      <c r="L54">
        <v>6</v>
      </c>
      <c r="M54">
        <v>1</v>
      </c>
      <c r="N54">
        <v>3333.9810789111048</v>
      </c>
      <c r="O54">
        <v>33.339810789111048</v>
      </c>
    </row>
    <row r="55" spans="1:15" x14ac:dyDescent="0.35">
      <c r="A55" t="s">
        <v>357</v>
      </c>
      <c r="B55">
        <v>11</v>
      </c>
      <c r="C55">
        <v>2011</v>
      </c>
      <c r="D55">
        <v>183</v>
      </c>
      <c r="E55">
        <v>5084.57</v>
      </c>
      <c r="F55">
        <v>23.58</v>
      </c>
      <c r="G55">
        <v>33.659999999999997</v>
      </c>
      <c r="H55">
        <v>28.62</v>
      </c>
      <c r="I55">
        <v>39.28</v>
      </c>
      <c r="J55">
        <v>2.2799999999999998</v>
      </c>
      <c r="K55">
        <v>4.8600000000000003</v>
      </c>
      <c r="L55">
        <v>6</v>
      </c>
      <c r="M55">
        <v>1</v>
      </c>
      <c r="N55">
        <v>4822.283298906118</v>
      </c>
      <c r="O55">
        <v>48.222832989061182</v>
      </c>
    </row>
    <row r="56" spans="1:15" x14ac:dyDescent="0.35">
      <c r="A56" t="s">
        <v>358</v>
      </c>
      <c r="B56">
        <v>11</v>
      </c>
      <c r="C56">
        <v>2012</v>
      </c>
      <c r="D56">
        <v>183.5</v>
      </c>
      <c r="E56">
        <v>5229.46</v>
      </c>
      <c r="F56">
        <v>23.99</v>
      </c>
      <c r="G56">
        <v>34.96</v>
      </c>
      <c r="H56">
        <v>29.48</v>
      </c>
      <c r="I56">
        <v>41.26</v>
      </c>
      <c r="J56">
        <v>2.77</v>
      </c>
      <c r="K56">
        <v>4.84</v>
      </c>
      <c r="L56">
        <v>6</v>
      </c>
      <c r="M56">
        <v>1</v>
      </c>
      <c r="N56">
        <v>4008.36151438666</v>
      </c>
      <c r="O56">
        <v>40.083615143866602</v>
      </c>
    </row>
    <row r="57" spans="1:15" x14ac:dyDescent="0.35">
      <c r="A57" t="s">
        <v>359</v>
      </c>
      <c r="B57">
        <v>11</v>
      </c>
      <c r="C57">
        <v>2013</v>
      </c>
      <c r="D57">
        <v>183</v>
      </c>
      <c r="E57">
        <v>5177.58</v>
      </c>
      <c r="F57">
        <v>24.4</v>
      </c>
      <c r="G57">
        <v>34.880000000000003</v>
      </c>
      <c r="H57">
        <v>29.64</v>
      </c>
      <c r="I57">
        <v>41.69</v>
      </c>
      <c r="J57">
        <v>2.67</v>
      </c>
      <c r="K57">
        <v>4.8600000000000003</v>
      </c>
      <c r="L57">
        <v>6</v>
      </c>
      <c r="M57">
        <v>1</v>
      </c>
      <c r="N57">
        <v>3608.3803291072336</v>
      </c>
      <c r="O57">
        <v>36.083803291072336</v>
      </c>
    </row>
    <row r="58" spans="1:15" x14ac:dyDescent="0.35">
      <c r="A58" t="s">
        <v>360</v>
      </c>
      <c r="B58">
        <v>11</v>
      </c>
      <c r="C58">
        <v>2014</v>
      </c>
      <c r="D58">
        <v>183</v>
      </c>
      <c r="E58">
        <v>5407.16</v>
      </c>
      <c r="F58">
        <v>24.59</v>
      </c>
      <c r="G58">
        <v>35.92</v>
      </c>
      <c r="H58">
        <v>30.26</v>
      </c>
      <c r="I58">
        <v>43.22</v>
      </c>
      <c r="J58">
        <v>2.8</v>
      </c>
      <c r="K58">
        <v>4.8600000000000003</v>
      </c>
      <c r="L58">
        <v>6</v>
      </c>
      <c r="M58">
        <v>1</v>
      </c>
      <c r="N58">
        <v>3778.090417596025</v>
      </c>
      <c r="O58">
        <v>37.780904175960252</v>
      </c>
    </row>
    <row r="59" spans="1:15" x14ac:dyDescent="0.35">
      <c r="A59" t="s">
        <v>361</v>
      </c>
      <c r="B59">
        <v>11</v>
      </c>
      <c r="C59">
        <v>2015</v>
      </c>
      <c r="D59">
        <v>183</v>
      </c>
      <c r="E59">
        <v>6218.47</v>
      </c>
      <c r="F59">
        <v>25.07</v>
      </c>
      <c r="G59">
        <v>36.18</v>
      </c>
      <c r="H59">
        <v>30.62</v>
      </c>
      <c r="I59">
        <v>44.12</v>
      </c>
      <c r="J59">
        <v>2.7</v>
      </c>
      <c r="K59">
        <v>4.8600000000000003</v>
      </c>
      <c r="L59">
        <v>6</v>
      </c>
      <c r="M59">
        <v>1</v>
      </c>
      <c r="N59">
        <v>3324.8116753517957</v>
      </c>
      <c r="O59">
        <v>33.248116753517955</v>
      </c>
    </row>
    <row r="60" spans="1:15" x14ac:dyDescent="0.35">
      <c r="A60" t="s">
        <v>362</v>
      </c>
      <c r="B60">
        <v>11</v>
      </c>
      <c r="C60">
        <v>2016</v>
      </c>
      <c r="D60">
        <v>183.5</v>
      </c>
      <c r="E60">
        <v>5898.15</v>
      </c>
      <c r="F60">
        <v>24.5</v>
      </c>
      <c r="G60">
        <v>35.67</v>
      </c>
      <c r="H60">
        <v>30.08</v>
      </c>
      <c r="I60">
        <v>42.79</v>
      </c>
      <c r="J60">
        <v>2.7</v>
      </c>
      <c r="K60">
        <v>4.84</v>
      </c>
      <c r="L60">
        <v>6</v>
      </c>
      <c r="M60">
        <v>1</v>
      </c>
      <c r="N60">
        <v>2874.5188403436123</v>
      </c>
      <c r="O60">
        <v>28.745188403436124</v>
      </c>
    </row>
    <row r="61" spans="1:15" x14ac:dyDescent="0.35">
      <c r="A61" t="s">
        <v>363</v>
      </c>
      <c r="B61">
        <v>11</v>
      </c>
      <c r="C61">
        <v>2017</v>
      </c>
      <c r="D61">
        <v>183</v>
      </c>
      <c r="E61">
        <v>5509.19</v>
      </c>
      <c r="F61">
        <v>24.11</v>
      </c>
      <c r="G61">
        <v>34.42</v>
      </c>
      <c r="H61">
        <v>29.27</v>
      </c>
      <c r="I61">
        <v>40.78</v>
      </c>
      <c r="J61">
        <v>2.7</v>
      </c>
      <c r="K61">
        <v>5.16</v>
      </c>
      <c r="L61">
        <v>6</v>
      </c>
      <c r="M61">
        <v>1</v>
      </c>
      <c r="N61">
        <v>3871.6278152034542</v>
      </c>
      <c r="O61">
        <v>38.71627815203454</v>
      </c>
    </row>
    <row r="62" spans="1:15" x14ac:dyDescent="0.35">
      <c r="A62" t="s">
        <v>364</v>
      </c>
      <c r="B62">
        <v>11</v>
      </c>
      <c r="C62">
        <v>2018</v>
      </c>
      <c r="D62">
        <v>183</v>
      </c>
      <c r="E62">
        <v>5427.97</v>
      </c>
      <c r="F62">
        <v>24.03</v>
      </c>
      <c r="G62">
        <v>35.25</v>
      </c>
      <c r="H62">
        <v>29.64</v>
      </c>
      <c r="I62">
        <v>41.69</v>
      </c>
      <c r="J62">
        <v>2.85</v>
      </c>
      <c r="K62">
        <v>4.4000000000000004</v>
      </c>
      <c r="L62">
        <v>6</v>
      </c>
      <c r="M62">
        <v>1</v>
      </c>
      <c r="N62">
        <v>4164.9004836807835</v>
      </c>
      <c r="O62">
        <v>41.649004836807833</v>
      </c>
    </row>
    <row r="63" spans="1:15" x14ac:dyDescent="0.35">
      <c r="A63" t="s">
        <v>365</v>
      </c>
      <c r="B63">
        <v>11</v>
      </c>
      <c r="C63">
        <v>2019</v>
      </c>
      <c r="D63">
        <v>183</v>
      </c>
      <c r="E63">
        <v>5427.97</v>
      </c>
      <c r="F63">
        <v>24.32</v>
      </c>
      <c r="G63">
        <v>34.880000000000003</v>
      </c>
      <c r="H63">
        <v>29.6</v>
      </c>
      <c r="I63">
        <v>41.54</v>
      </c>
      <c r="J63">
        <v>2.7</v>
      </c>
      <c r="K63">
        <v>4.9000000000000004</v>
      </c>
      <c r="L63">
        <v>6</v>
      </c>
      <c r="M63">
        <v>1</v>
      </c>
      <c r="N63">
        <v>3647.6151397467211</v>
      </c>
      <c r="O63">
        <v>36.476151397467213</v>
      </c>
    </row>
    <row r="64" spans="1:15" x14ac:dyDescent="0.35">
      <c r="A64" t="s">
        <v>366</v>
      </c>
      <c r="B64">
        <v>11</v>
      </c>
      <c r="C64">
        <v>2020</v>
      </c>
      <c r="D64">
        <v>183.5</v>
      </c>
      <c r="E64">
        <v>5429.11</v>
      </c>
      <c r="F64">
        <v>24.19</v>
      </c>
      <c r="G64">
        <v>34.69</v>
      </c>
      <c r="H64">
        <v>29.44</v>
      </c>
      <c r="I64">
        <v>41.13</v>
      </c>
      <c r="J64">
        <v>2.72</v>
      </c>
      <c r="K64">
        <v>4.95</v>
      </c>
      <c r="L64">
        <v>6</v>
      </c>
      <c r="M64">
        <v>1</v>
      </c>
      <c r="N64">
        <v>3982.25867357382</v>
      </c>
      <c r="O64">
        <v>39.822586735738199</v>
      </c>
    </row>
    <row r="65" spans="1:15" x14ac:dyDescent="0.35">
      <c r="A65" t="s">
        <v>346</v>
      </c>
      <c r="B65">
        <v>11</v>
      </c>
      <c r="C65">
        <v>2000</v>
      </c>
      <c r="D65">
        <v>183.5</v>
      </c>
      <c r="E65">
        <v>5429.11</v>
      </c>
      <c r="F65">
        <v>23.45</v>
      </c>
      <c r="G65">
        <v>34.07</v>
      </c>
      <c r="H65">
        <v>28.76</v>
      </c>
      <c r="I65">
        <v>39.590000000000003</v>
      </c>
      <c r="J65">
        <v>3.04</v>
      </c>
      <c r="K65">
        <v>4.7699999999999996</v>
      </c>
      <c r="L65">
        <v>6</v>
      </c>
      <c r="M65">
        <v>0</v>
      </c>
      <c r="N65">
        <v>2.0563015944105643</v>
      </c>
      <c r="O65">
        <v>2.0563015944105641E-2</v>
      </c>
    </row>
    <row r="66" spans="1:15" x14ac:dyDescent="0.35">
      <c r="A66" t="s">
        <v>347</v>
      </c>
      <c r="B66">
        <v>11</v>
      </c>
      <c r="C66">
        <v>2001</v>
      </c>
      <c r="D66">
        <v>183</v>
      </c>
      <c r="E66">
        <v>5427.97</v>
      </c>
      <c r="F66">
        <v>23.92</v>
      </c>
      <c r="G66">
        <v>34.6</v>
      </c>
      <c r="H66">
        <v>29.26</v>
      </c>
      <c r="I66">
        <v>40.76</v>
      </c>
      <c r="J66">
        <v>2.93</v>
      </c>
      <c r="K66">
        <v>4.8600000000000003</v>
      </c>
      <c r="L66">
        <v>6</v>
      </c>
      <c r="M66">
        <v>0</v>
      </c>
      <c r="N66">
        <v>2.0761012522440052</v>
      </c>
      <c r="O66">
        <v>2.0761012522440052E-2</v>
      </c>
    </row>
    <row r="67" spans="1:15" x14ac:dyDescent="0.35">
      <c r="A67" t="s">
        <v>348</v>
      </c>
      <c r="B67">
        <v>11</v>
      </c>
      <c r="C67">
        <v>2002</v>
      </c>
      <c r="D67">
        <v>183</v>
      </c>
      <c r="E67">
        <v>5427.97</v>
      </c>
      <c r="F67">
        <v>24.35</v>
      </c>
      <c r="G67">
        <v>35.33</v>
      </c>
      <c r="H67">
        <v>29.84</v>
      </c>
      <c r="I67">
        <v>42.17</v>
      </c>
      <c r="J67">
        <v>3.17</v>
      </c>
      <c r="K67">
        <v>4.8600000000000003</v>
      </c>
      <c r="L67">
        <v>6</v>
      </c>
      <c r="M67">
        <v>0</v>
      </c>
      <c r="N67">
        <v>1.6690474751378788</v>
      </c>
      <c r="O67">
        <v>1.6690474751378789E-2</v>
      </c>
    </row>
    <row r="68" spans="1:15" x14ac:dyDescent="0.35">
      <c r="A68" t="s">
        <v>349</v>
      </c>
      <c r="B68">
        <v>11</v>
      </c>
      <c r="C68">
        <v>2003</v>
      </c>
      <c r="D68">
        <v>183</v>
      </c>
      <c r="E68">
        <v>5427.97</v>
      </c>
      <c r="F68">
        <v>23.93</v>
      </c>
      <c r="G68">
        <v>34.54</v>
      </c>
      <c r="H68">
        <v>29.23</v>
      </c>
      <c r="I68">
        <v>40.71</v>
      </c>
      <c r="J68">
        <v>2.5499999999999998</v>
      </c>
      <c r="K68">
        <v>4.8600000000000003</v>
      </c>
      <c r="L68">
        <v>6</v>
      </c>
      <c r="M68">
        <v>0</v>
      </c>
      <c r="N68">
        <v>1.4825615215930563</v>
      </c>
      <c r="O68">
        <v>1.4825615215930564E-2</v>
      </c>
    </row>
    <row r="69" spans="1:15" x14ac:dyDescent="0.35">
      <c r="A69" t="s">
        <v>350</v>
      </c>
      <c r="B69">
        <v>11</v>
      </c>
      <c r="C69">
        <v>2004</v>
      </c>
      <c r="D69">
        <v>183.5</v>
      </c>
      <c r="E69">
        <v>5429.11</v>
      </c>
      <c r="F69">
        <v>23.91</v>
      </c>
      <c r="G69">
        <v>34.35</v>
      </c>
      <c r="H69">
        <v>29.13</v>
      </c>
      <c r="I69">
        <v>40.49</v>
      </c>
      <c r="J69">
        <v>2.69</v>
      </c>
      <c r="K69">
        <v>4.84</v>
      </c>
      <c r="L69">
        <v>6</v>
      </c>
      <c r="M69">
        <v>0</v>
      </c>
      <c r="N69">
        <v>1.3884468190230592</v>
      </c>
      <c r="O69">
        <v>1.3884468190230592E-2</v>
      </c>
    </row>
    <row r="70" spans="1:15" x14ac:dyDescent="0.35">
      <c r="A70" t="s">
        <v>351</v>
      </c>
      <c r="B70">
        <v>11</v>
      </c>
      <c r="C70">
        <v>2005</v>
      </c>
      <c r="D70">
        <v>183</v>
      </c>
      <c r="E70">
        <v>5392.71</v>
      </c>
      <c r="F70">
        <v>23.77</v>
      </c>
      <c r="G70">
        <v>34.32</v>
      </c>
      <c r="H70">
        <v>29.04</v>
      </c>
      <c r="I70">
        <v>40.29</v>
      </c>
      <c r="J70">
        <v>2.58</v>
      </c>
      <c r="K70">
        <v>4.8600000000000003</v>
      </c>
      <c r="L70">
        <v>6</v>
      </c>
      <c r="M70">
        <v>0</v>
      </c>
      <c r="N70">
        <v>1.6880213913095998</v>
      </c>
      <c r="O70">
        <v>1.6880213913096E-2</v>
      </c>
    </row>
    <row r="71" spans="1:15" x14ac:dyDescent="0.35">
      <c r="A71" t="s">
        <v>352</v>
      </c>
      <c r="B71">
        <v>11</v>
      </c>
      <c r="C71">
        <v>2006</v>
      </c>
      <c r="D71">
        <v>183</v>
      </c>
      <c r="E71">
        <v>5471.1</v>
      </c>
      <c r="F71">
        <v>23.93</v>
      </c>
      <c r="G71">
        <v>34.35</v>
      </c>
      <c r="H71">
        <v>29.14</v>
      </c>
      <c r="I71">
        <v>40.479999999999997</v>
      </c>
      <c r="J71">
        <v>2.71</v>
      </c>
      <c r="K71">
        <v>4.8600000000000003</v>
      </c>
      <c r="L71">
        <v>6</v>
      </c>
      <c r="M71">
        <v>0</v>
      </c>
      <c r="N71">
        <v>1.9268980346700844</v>
      </c>
      <c r="O71">
        <v>1.9268980346700843E-2</v>
      </c>
    </row>
    <row r="72" spans="1:15" x14ac:dyDescent="0.35">
      <c r="A72" t="s">
        <v>353</v>
      </c>
      <c r="B72">
        <v>11</v>
      </c>
      <c r="C72">
        <v>2007</v>
      </c>
      <c r="D72">
        <v>183</v>
      </c>
      <c r="E72">
        <v>5412.73</v>
      </c>
      <c r="F72">
        <v>23.63</v>
      </c>
      <c r="G72">
        <v>34.229999999999997</v>
      </c>
      <c r="H72">
        <v>28.93</v>
      </c>
      <c r="I72">
        <v>40.020000000000003</v>
      </c>
      <c r="J72">
        <v>2.67</v>
      </c>
      <c r="K72">
        <v>4.8600000000000003</v>
      </c>
      <c r="L72">
        <v>6</v>
      </c>
      <c r="M72">
        <v>0</v>
      </c>
      <c r="N72">
        <v>1.7009024755577247</v>
      </c>
      <c r="O72">
        <v>1.7009024755577248E-2</v>
      </c>
    </row>
    <row r="73" spans="1:15" x14ac:dyDescent="0.35">
      <c r="A73" t="s">
        <v>354</v>
      </c>
      <c r="B73">
        <v>11</v>
      </c>
      <c r="C73">
        <v>2008</v>
      </c>
      <c r="D73">
        <v>183</v>
      </c>
      <c r="E73">
        <v>5410.15</v>
      </c>
      <c r="F73">
        <v>23.25</v>
      </c>
      <c r="G73">
        <v>33.78</v>
      </c>
      <c r="H73">
        <v>28.51</v>
      </c>
      <c r="I73">
        <v>39.020000000000003</v>
      </c>
      <c r="J73">
        <v>2.63</v>
      </c>
      <c r="K73">
        <v>4.8600000000000003</v>
      </c>
      <c r="L73">
        <v>6</v>
      </c>
      <c r="M73">
        <v>0</v>
      </c>
      <c r="N73">
        <v>2.1093718319154031</v>
      </c>
      <c r="O73">
        <v>2.109371831915403E-2</v>
      </c>
    </row>
    <row r="74" spans="1:15" x14ac:dyDescent="0.35">
      <c r="A74" t="s">
        <v>355</v>
      </c>
      <c r="B74">
        <v>11</v>
      </c>
      <c r="C74">
        <v>2009</v>
      </c>
      <c r="D74">
        <v>183</v>
      </c>
      <c r="E74">
        <v>5379.21</v>
      </c>
      <c r="F74">
        <v>24.41</v>
      </c>
      <c r="G74">
        <v>34.729999999999997</v>
      </c>
      <c r="H74">
        <v>29.57</v>
      </c>
      <c r="I74">
        <v>41.49</v>
      </c>
      <c r="J74">
        <v>2.77</v>
      </c>
      <c r="K74">
        <v>4.8600000000000003</v>
      </c>
      <c r="L74">
        <v>6</v>
      </c>
      <c r="M74">
        <v>0</v>
      </c>
      <c r="N74">
        <v>2.0561576761013707</v>
      </c>
      <c r="O74">
        <v>2.0561576761013708E-2</v>
      </c>
    </row>
    <row r="75" spans="1:15" x14ac:dyDescent="0.35">
      <c r="A75" t="s">
        <v>356</v>
      </c>
      <c r="B75">
        <v>11</v>
      </c>
      <c r="C75">
        <v>2010</v>
      </c>
      <c r="D75">
        <v>183</v>
      </c>
      <c r="E75">
        <v>4975.76</v>
      </c>
      <c r="F75">
        <v>24.1</v>
      </c>
      <c r="G75">
        <v>33.700000000000003</v>
      </c>
      <c r="H75">
        <v>28.9</v>
      </c>
      <c r="I75">
        <v>40.01</v>
      </c>
      <c r="J75">
        <v>2.08</v>
      </c>
      <c r="K75">
        <v>4.8600000000000003</v>
      </c>
      <c r="L75">
        <v>6</v>
      </c>
      <c r="M75">
        <v>0</v>
      </c>
      <c r="N75">
        <v>1.4717167792941155</v>
      </c>
      <c r="O75">
        <v>1.4717167792941155E-2</v>
      </c>
    </row>
    <row r="76" spans="1:15" x14ac:dyDescent="0.35">
      <c r="A76" t="s">
        <v>357</v>
      </c>
      <c r="B76">
        <v>11</v>
      </c>
      <c r="C76">
        <v>2011</v>
      </c>
      <c r="D76">
        <v>183</v>
      </c>
      <c r="E76">
        <v>5084.57</v>
      </c>
      <c r="F76">
        <v>23.58</v>
      </c>
      <c r="G76">
        <v>33.659999999999997</v>
      </c>
      <c r="H76">
        <v>28.62</v>
      </c>
      <c r="I76">
        <v>39.28</v>
      </c>
      <c r="J76">
        <v>2.2799999999999998</v>
      </c>
      <c r="K76">
        <v>4.8600000000000003</v>
      </c>
      <c r="L76">
        <v>6</v>
      </c>
      <c r="M76">
        <v>0</v>
      </c>
      <c r="N76">
        <v>2.0749750170028829</v>
      </c>
      <c r="O76">
        <v>2.0749750170028829E-2</v>
      </c>
    </row>
    <row r="77" spans="1:15" x14ac:dyDescent="0.35">
      <c r="A77" t="s">
        <v>358</v>
      </c>
      <c r="B77">
        <v>11</v>
      </c>
      <c r="C77">
        <v>2012</v>
      </c>
      <c r="D77">
        <v>183.5</v>
      </c>
      <c r="E77">
        <v>5229.46</v>
      </c>
      <c r="F77">
        <v>23.99</v>
      </c>
      <c r="G77">
        <v>34.96</v>
      </c>
      <c r="H77">
        <v>29.48</v>
      </c>
      <c r="I77">
        <v>41.26</v>
      </c>
      <c r="J77">
        <v>2.77</v>
      </c>
      <c r="K77">
        <v>4.84</v>
      </c>
      <c r="L77">
        <v>6</v>
      </c>
      <c r="M77">
        <v>0</v>
      </c>
      <c r="N77">
        <v>1.5256330800550759</v>
      </c>
      <c r="O77">
        <v>1.525633080055076E-2</v>
      </c>
    </row>
    <row r="78" spans="1:15" x14ac:dyDescent="0.35">
      <c r="A78" t="s">
        <v>359</v>
      </c>
      <c r="B78">
        <v>11</v>
      </c>
      <c r="C78">
        <v>2013</v>
      </c>
      <c r="D78">
        <v>183</v>
      </c>
      <c r="E78">
        <v>5177.58</v>
      </c>
      <c r="F78">
        <v>24.4</v>
      </c>
      <c r="G78">
        <v>34.880000000000003</v>
      </c>
      <c r="H78">
        <v>29.64</v>
      </c>
      <c r="I78">
        <v>41.69</v>
      </c>
      <c r="J78">
        <v>2.67</v>
      </c>
      <c r="K78">
        <v>4.8600000000000003</v>
      </c>
      <c r="L78">
        <v>6</v>
      </c>
      <c r="M78">
        <v>0</v>
      </c>
      <c r="N78">
        <v>1.4675594363861519</v>
      </c>
      <c r="O78">
        <v>1.4675594363861519E-2</v>
      </c>
    </row>
    <row r="79" spans="1:15" x14ac:dyDescent="0.35">
      <c r="A79" t="s">
        <v>360</v>
      </c>
      <c r="B79">
        <v>11</v>
      </c>
      <c r="C79">
        <v>2014</v>
      </c>
      <c r="D79">
        <v>183</v>
      </c>
      <c r="E79">
        <v>5407.16</v>
      </c>
      <c r="F79">
        <v>24.59</v>
      </c>
      <c r="G79">
        <v>35.92</v>
      </c>
      <c r="H79">
        <v>30.26</v>
      </c>
      <c r="I79">
        <v>43.22</v>
      </c>
      <c r="J79">
        <v>2.8</v>
      </c>
      <c r="K79">
        <v>4.8600000000000003</v>
      </c>
      <c r="L79">
        <v>6</v>
      </c>
      <c r="M79">
        <v>0</v>
      </c>
      <c r="N79">
        <v>1.4497531224021001</v>
      </c>
      <c r="O79">
        <v>1.4497531224021001E-2</v>
      </c>
    </row>
    <row r="80" spans="1:15" x14ac:dyDescent="0.35">
      <c r="A80" t="s">
        <v>361</v>
      </c>
      <c r="B80">
        <v>11</v>
      </c>
      <c r="C80">
        <v>2015</v>
      </c>
      <c r="D80">
        <v>183</v>
      </c>
      <c r="E80">
        <v>6218.47</v>
      </c>
      <c r="F80">
        <v>25.07</v>
      </c>
      <c r="G80">
        <v>36.18</v>
      </c>
      <c r="H80">
        <v>30.62</v>
      </c>
      <c r="I80">
        <v>44.12</v>
      </c>
      <c r="J80">
        <v>2.7</v>
      </c>
      <c r="K80">
        <v>4.8600000000000003</v>
      </c>
      <c r="L80">
        <v>6</v>
      </c>
      <c r="M80">
        <v>0</v>
      </c>
      <c r="N80">
        <v>1.4289140647041303</v>
      </c>
      <c r="O80">
        <v>1.4289140647041303E-2</v>
      </c>
    </row>
    <row r="81" spans="1:15" x14ac:dyDescent="0.35">
      <c r="A81" t="s">
        <v>362</v>
      </c>
      <c r="B81">
        <v>11</v>
      </c>
      <c r="C81">
        <v>2016</v>
      </c>
      <c r="D81">
        <v>183.5</v>
      </c>
      <c r="E81">
        <v>5898.15</v>
      </c>
      <c r="F81">
        <v>24.5</v>
      </c>
      <c r="G81">
        <v>35.67</v>
      </c>
      <c r="H81">
        <v>30.08</v>
      </c>
      <c r="I81">
        <v>42.79</v>
      </c>
      <c r="J81">
        <v>2.7</v>
      </c>
      <c r="K81">
        <v>4.84</v>
      </c>
      <c r="L81">
        <v>6</v>
      </c>
      <c r="M81">
        <v>0</v>
      </c>
      <c r="N81">
        <v>1.5411979758167185</v>
      </c>
      <c r="O81">
        <v>1.5411979758167185E-2</v>
      </c>
    </row>
    <row r="82" spans="1:15" x14ac:dyDescent="0.35">
      <c r="A82" t="s">
        <v>363</v>
      </c>
      <c r="B82">
        <v>11</v>
      </c>
      <c r="C82">
        <v>2017</v>
      </c>
      <c r="D82">
        <v>183</v>
      </c>
      <c r="E82">
        <v>5509.19</v>
      </c>
      <c r="F82">
        <v>24.11</v>
      </c>
      <c r="G82">
        <v>34.42</v>
      </c>
      <c r="H82">
        <v>29.27</v>
      </c>
      <c r="I82">
        <v>40.78</v>
      </c>
      <c r="J82">
        <v>2.7</v>
      </c>
      <c r="K82">
        <v>5.16</v>
      </c>
      <c r="L82">
        <v>6</v>
      </c>
      <c r="M82">
        <v>0</v>
      </c>
      <c r="N82">
        <v>1.7321231627873659</v>
      </c>
      <c r="O82">
        <v>1.7321231627873659E-2</v>
      </c>
    </row>
    <row r="83" spans="1:15" x14ac:dyDescent="0.35">
      <c r="A83" t="s">
        <v>364</v>
      </c>
      <c r="B83">
        <v>11</v>
      </c>
      <c r="C83">
        <v>2018</v>
      </c>
      <c r="D83">
        <v>183</v>
      </c>
      <c r="E83">
        <v>5427.97</v>
      </c>
      <c r="F83">
        <v>24.03</v>
      </c>
      <c r="G83">
        <v>35.25</v>
      </c>
      <c r="H83">
        <v>29.64</v>
      </c>
      <c r="I83">
        <v>41.69</v>
      </c>
      <c r="J83">
        <v>2.85</v>
      </c>
      <c r="K83">
        <v>4.4000000000000004</v>
      </c>
      <c r="L83">
        <v>6</v>
      </c>
      <c r="M83">
        <v>0</v>
      </c>
      <c r="N83">
        <v>1.5005349616750792</v>
      </c>
      <c r="O83">
        <v>1.5005349616750792E-2</v>
      </c>
    </row>
    <row r="84" spans="1:15" x14ac:dyDescent="0.35">
      <c r="A84" t="s">
        <v>365</v>
      </c>
      <c r="B84">
        <v>11</v>
      </c>
      <c r="C84">
        <v>2019</v>
      </c>
      <c r="D84">
        <v>183</v>
      </c>
      <c r="E84">
        <v>5427.97</v>
      </c>
      <c r="F84">
        <v>24.32</v>
      </c>
      <c r="G84">
        <v>34.880000000000003</v>
      </c>
      <c r="H84">
        <v>29.6</v>
      </c>
      <c r="I84">
        <v>41.54</v>
      </c>
      <c r="J84">
        <v>2.7</v>
      </c>
      <c r="K84">
        <v>4.9000000000000004</v>
      </c>
      <c r="L84">
        <v>6</v>
      </c>
      <c r="M84">
        <v>0</v>
      </c>
      <c r="N84">
        <v>0.28228021856515428</v>
      </c>
      <c r="O84">
        <v>2.8228021856515429E-3</v>
      </c>
    </row>
    <row r="85" spans="1:15" x14ac:dyDescent="0.35">
      <c r="A85" t="s">
        <v>366</v>
      </c>
      <c r="B85">
        <v>11</v>
      </c>
      <c r="C85">
        <v>2020</v>
      </c>
      <c r="D85">
        <v>183.5</v>
      </c>
      <c r="E85">
        <v>5429.11</v>
      </c>
      <c r="F85">
        <v>24.19</v>
      </c>
      <c r="G85">
        <v>34.69</v>
      </c>
      <c r="H85">
        <v>29.44</v>
      </c>
      <c r="I85">
        <v>41.13</v>
      </c>
      <c r="J85">
        <v>2.72</v>
      </c>
      <c r="K85">
        <v>4.95</v>
      </c>
      <c r="L85">
        <v>6</v>
      </c>
      <c r="M85">
        <v>0</v>
      </c>
      <c r="N85">
        <v>1.3235964603107278</v>
      </c>
      <c r="O85">
        <v>1.3235964603107277E-2</v>
      </c>
    </row>
    <row r="86" spans="1:15" x14ac:dyDescent="0.35">
      <c r="A86" t="s">
        <v>346</v>
      </c>
      <c r="B86">
        <v>12</v>
      </c>
      <c r="C86">
        <v>2000</v>
      </c>
      <c r="D86">
        <v>183.5</v>
      </c>
      <c r="E86">
        <v>5422.47</v>
      </c>
      <c r="F86">
        <v>23.26</v>
      </c>
      <c r="G86">
        <v>33.99</v>
      </c>
      <c r="H86">
        <v>28.63</v>
      </c>
      <c r="I86">
        <v>39.31</v>
      </c>
      <c r="J86">
        <v>1.2</v>
      </c>
      <c r="K86">
        <v>4.79</v>
      </c>
      <c r="L86">
        <v>6</v>
      </c>
      <c r="M86">
        <v>1</v>
      </c>
      <c r="N86">
        <v>4487.476946668362</v>
      </c>
      <c r="O86">
        <v>44.874769466683624</v>
      </c>
    </row>
    <row r="87" spans="1:15" x14ac:dyDescent="0.35">
      <c r="A87" t="s">
        <v>347</v>
      </c>
      <c r="B87">
        <v>12</v>
      </c>
      <c r="C87">
        <v>2001</v>
      </c>
      <c r="D87">
        <v>183</v>
      </c>
      <c r="E87">
        <v>5421.42</v>
      </c>
      <c r="F87">
        <v>23.41</v>
      </c>
      <c r="G87">
        <v>34.17</v>
      </c>
      <c r="H87">
        <v>28.79</v>
      </c>
      <c r="I87">
        <v>39.700000000000003</v>
      </c>
      <c r="J87">
        <v>1.1399999999999999</v>
      </c>
      <c r="K87">
        <v>4.8</v>
      </c>
      <c r="L87">
        <v>6</v>
      </c>
      <c r="M87">
        <v>1</v>
      </c>
      <c r="N87">
        <v>4012.7563872775117</v>
      </c>
      <c r="O87">
        <v>40.12756387277512</v>
      </c>
    </row>
    <row r="88" spans="1:15" x14ac:dyDescent="0.35">
      <c r="A88" t="s">
        <v>348</v>
      </c>
      <c r="B88">
        <v>12</v>
      </c>
      <c r="C88">
        <v>2002</v>
      </c>
      <c r="D88">
        <v>183</v>
      </c>
      <c r="E88">
        <v>5421.42</v>
      </c>
      <c r="F88">
        <v>23.34</v>
      </c>
      <c r="G88">
        <v>34.08</v>
      </c>
      <c r="H88">
        <v>28.71</v>
      </c>
      <c r="I88">
        <v>39.49</v>
      </c>
      <c r="J88">
        <v>1.08</v>
      </c>
      <c r="K88">
        <v>4.8</v>
      </c>
      <c r="L88">
        <v>6</v>
      </c>
      <c r="M88">
        <v>1</v>
      </c>
      <c r="N88">
        <v>3938.3464167169882</v>
      </c>
      <c r="O88">
        <v>39.383464167169883</v>
      </c>
    </row>
    <row r="89" spans="1:15" x14ac:dyDescent="0.35">
      <c r="A89" t="s">
        <v>349</v>
      </c>
      <c r="B89">
        <v>12</v>
      </c>
      <c r="C89">
        <v>2003</v>
      </c>
      <c r="D89">
        <v>183</v>
      </c>
      <c r="E89">
        <v>5421.42</v>
      </c>
      <c r="F89">
        <v>23.34</v>
      </c>
      <c r="G89">
        <v>34.08</v>
      </c>
      <c r="H89">
        <v>28.71</v>
      </c>
      <c r="I89">
        <v>39.49</v>
      </c>
      <c r="J89">
        <v>1.05</v>
      </c>
      <c r="K89">
        <v>4.8</v>
      </c>
      <c r="L89">
        <v>6</v>
      </c>
      <c r="M89">
        <v>1</v>
      </c>
      <c r="N89">
        <v>3933.3486462345995</v>
      </c>
      <c r="O89">
        <v>39.333486462345995</v>
      </c>
    </row>
    <row r="90" spans="1:15" x14ac:dyDescent="0.35">
      <c r="A90" t="s">
        <v>350</v>
      </c>
      <c r="B90">
        <v>12</v>
      </c>
      <c r="C90">
        <v>2004</v>
      </c>
      <c r="D90">
        <v>183.5</v>
      </c>
      <c r="E90">
        <v>5422.47</v>
      </c>
      <c r="F90">
        <v>23.34</v>
      </c>
      <c r="G90">
        <v>34.08</v>
      </c>
      <c r="H90">
        <v>28.71</v>
      </c>
      <c r="I90">
        <v>39.49</v>
      </c>
      <c r="J90">
        <v>1.05</v>
      </c>
      <c r="K90">
        <v>4.79</v>
      </c>
      <c r="L90">
        <v>6</v>
      </c>
      <c r="M90">
        <v>1</v>
      </c>
      <c r="N90">
        <v>4220.0918323628748</v>
      </c>
      <c r="O90">
        <v>42.200918323628748</v>
      </c>
    </row>
    <row r="91" spans="1:15" x14ac:dyDescent="0.35">
      <c r="A91" t="s">
        <v>351</v>
      </c>
      <c r="B91">
        <v>12</v>
      </c>
      <c r="C91">
        <v>2005</v>
      </c>
      <c r="D91">
        <v>183</v>
      </c>
      <c r="E91">
        <v>5421.42</v>
      </c>
      <c r="F91">
        <v>23.34</v>
      </c>
      <c r="G91">
        <v>34.08</v>
      </c>
      <c r="H91">
        <v>28.71</v>
      </c>
      <c r="I91">
        <v>39.49</v>
      </c>
      <c r="J91">
        <v>1.04</v>
      </c>
      <c r="K91">
        <v>4.8</v>
      </c>
      <c r="L91">
        <v>6</v>
      </c>
      <c r="M91">
        <v>1</v>
      </c>
      <c r="N91">
        <v>3936.5481059239933</v>
      </c>
      <c r="O91">
        <v>39.365481059239933</v>
      </c>
    </row>
    <row r="92" spans="1:15" x14ac:dyDescent="0.35">
      <c r="A92" t="s">
        <v>352</v>
      </c>
      <c r="B92">
        <v>12</v>
      </c>
      <c r="C92">
        <v>2006</v>
      </c>
      <c r="D92">
        <v>183</v>
      </c>
      <c r="E92">
        <v>5421.42</v>
      </c>
      <c r="F92">
        <v>23.34</v>
      </c>
      <c r="G92">
        <v>34.08</v>
      </c>
      <c r="H92">
        <v>28.71</v>
      </c>
      <c r="I92">
        <v>39.49</v>
      </c>
      <c r="J92">
        <v>1.01</v>
      </c>
      <c r="K92">
        <v>4.8</v>
      </c>
      <c r="L92">
        <v>6</v>
      </c>
      <c r="M92">
        <v>1</v>
      </c>
      <c r="N92">
        <v>3925.4008664977687</v>
      </c>
      <c r="O92">
        <v>39.25400866497769</v>
      </c>
    </row>
    <row r="93" spans="1:15" x14ac:dyDescent="0.35">
      <c r="A93" t="s">
        <v>353</v>
      </c>
      <c r="B93">
        <v>12</v>
      </c>
      <c r="C93">
        <v>2007</v>
      </c>
      <c r="D93">
        <v>183</v>
      </c>
      <c r="E93">
        <v>5421.42</v>
      </c>
      <c r="F93">
        <v>23.34</v>
      </c>
      <c r="G93">
        <v>34.08</v>
      </c>
      <c r="H93">
        <v>28.71</v>
      </c>
      <c r="I93">
        <v>39.49</v>
      </c>
      <c r="J93">
        <v>1.01</v>
      </c>
      <c r="K93">
        <v>4.8</v>
      </c>
      <c r="L93">
        <v>6</v>
      </c>
      <c r="M93">
        <v>1</v>
      </c>
      <c r="N93">
        <v>3879.5343807484478</v>
      </c>
      <c r="O93">
        <v>38.795343807484478</v>
      </c>
    </row>
    <row r="94" spans="1:15" x14ac:dyDescent="0.35">
      <c r="A94" t="s">
        <v>354</v>
      </c>
      <c r="B94">
        <v>12</v>
      </c>
      <c r="C94">
        <v>2008</v>
      </c>
      <c r="D94">
        <v>183.5</v>
      </c>
      <c r="E94">
        <v>5422.47</v>
      </c>
      <c r="F94">
        <v>23.34</v>
      </c>
      <c r="G94">
        <v>34.08</v>
      </c>
      <c r="H94">
        <v>28.71</v>
      </c>
      <c r="I94">
        <v>39.49</v>
      </c>
      <c r="J94">
        <v>1.08</v>
      </c>
      <c r="K94">
        <v>4.79</v>
      </c>
      <c r="L94">
        <v>6</v>
      </c>
      <c r="M94">
        <v>1</v>
      </c>
      <c r="N94">
        <v>4229.4717163829619</v>
      </c>
      <c r="O94">
        <v>42.294717163829617</v>
      </c>
    </row>
    <row r="95" spans="1:15" x14ac:dyDescent="0.35">
      <c r="A95" t="s">
        <v>355</v>
      </c>
      <c r="B95">
        <v>12</v>
      </c>
      <c r="C95">
        <v>2009</v>
      </c>
      <c r="D95">
        <v>183</v>
      </c>
      <c r="E95">
        <v>5421.42</v>
      </c>
      <c r="F95">
        <v>23.34</v>
      </c>
      <c r="G95">
        <v>34.08</v>
      </c>
      <c r="H95">
        <v>28.71</v>
      </c>
      <c r="I95">
        <v>39.49</v>
      </c>
      <c r="J95">
        <v>0.98</v>
      </c>
      <c r="K95">
        <v>4.8</v>
      </c>
      <c r="L95">
        <v>6</v>
      </c>
      <c r="M95">
        <v>1</v>
      </c>
      <c r="N95">
        <v>3927.0974725862884</v>
      </c>
      <c r="O95">
        <v>39.270974725862885</v>
      </c>
    </row>
    <row r="96" spans="1:15" x14ac:dyDescent="0.35">
      <c r="A96" t="s">
        <v>356</v>
      </c>
      <c r="B96">
        <v>12</v>
      </c>
      <c r="C96">
        <v>2010</v>
      </c>
      <c r="D96">
        <v>183</v>
      </c>
      <c r="E96">
        <v>5421.42</v>
      </c>
      <c r="F96">
        <v>23.34</v>
      </c>
      <c r="G96">
        <v>34.08</v>
      </c>
      <c r="H96">
        <v>28.71</v>
      </c>
      <c r="I96">
        <v>39.49</v>
      </c>
      <c r="J96">
        <v>1.02</v>
      </c>
      <c r="K96">
        <v>4.8</v>
      </c>
      <c r="L96">
        <v>6</v>
      </c>
      <c r="M96">
        <v>1</v>
      </c>
      <c r="N96">
        <v>3933.3390123148447</v>
      </c>
      <c r="O96">
        <v>39.333390123148448</v>
      </c>
    </row>
    <row r="97" spans="1:15" x14ac:dyDescent="0.35">
      <c r="A97" t="s">
        <v>357</v>
      </c>
      <c r="B97">
        <v>12</v>
      </c>
      <c r="C97">
        <v>2011</v>
      </c>
      <c r="D97">
        <v>183</v>
      </c>
      <c r="E97">
        <v>5421.42</v>
      </c>
      <c r="F97">
        <v>23.34</v>
      </c>
      <c r="G97">
        <v>34.08</v>
      </c>
      <c r="H97">
        <v>28.71</v>
      </c>
      <c r="I97">
        <v>39.49</v>
      </c>
      <c r="J97">
        <v>0.97</v>
      </c>
      <c r="K97">
        <v>4.8</v>
      </c>
      <c r="L97">
        <v>6</v>
      </c>
      <c r="M97">
        <v>1</v>
      </c>
      <c r="N97">
        <v>3933.3262331363571</v>
      </c>
      <c r="O97">
        <v>39.333262331363571</v>
      </c>
    </row>
    <row r="98" spans="1:15" x14ac:dyDescent="0.35">
      <c r="A98" t="s">
        <v>358</v>
      </c>
      <c r="B98">
        <v>12</v>
      </c>
      <c r="C98">
        <v>2012</v>
      </c>
      <c r="D98">
        <v>183.5</v>
      </c>
      <c r="E98">
        <v>5422.47</v>
      </c>
      <c r="F98">
        <v>23.34</v>
      </c>
      <c r="G98">
        <v>34.08</v>
      </c>
      <c r="H98">
        <v>28.71</v>
      </c>
      <c r="I98">
        <v>39.49</v>
      </c>
      <c r="J98">
        <v>1.05</v>
      </c>
      <c r="K98">
        <v>4.79</v>
      </c>
      <c r="L98">
        <v>6</v>
      </c>
      <c r="M98">
        <v>1</v>
      </c>
      <c r="N98">
        <v>4228.7685686426721</v>
      </c>
      <c r="O98">
        <v>42.28768568642672</v>
      </c>
    </row>
    <row r="99" spans="1:15" x14ac:dyDescent="0.35">
      <c r="A99" t="s">
        <v>359</v>
      </c>
      <c r="B99">
        <v>12</v>
      </c>
      <c r="C99">
        <v>2013</v>
      </c>
      <c r="D99">
        <v>183</v>
      </c>
      <c r="E99">
        <v>5421.42</v>
      </c>
      <c r="F99">
        <v>23.34</v>
      </c>
      <c r="G99">
        <v>34.08</v>
      </c>
      <c r="H99">
        <v>28.71</v>
      </c>
      <c r="I99">
        <v>39.49</v>
      </c>
      <c r="J99">
        <v>1.02</v>
      </c>
      <c r="K99">
        <v>4.8</v>
      </c>
      <c r="L99">
        <v>6</v>
      </c>
      <c r="M99">
        <v>1</v>
      </c>
      <c r="N99">
        <v>3916.1141280578909</v>
      </c>
      <c r="O99">
        <v>39.16114128057891</v>
      </c>
    </row>
    <row r="100" spans="1:15" x14ac:dyDescent="0.35">
      <c r="A100" t="s">
        <v>360</v>
      </c>
      <c r="B100">
        <v>12</v>
      </c>
      <c r="C100">
        <v>2014</v>
      </c>
      <c r="D100">
        <v>183</v>
      </c>
      <c r="E100">
        <v>5421.42</v>
      </c>
      <c r="F100">
        <v>23.34</v>
      </c>
      <c r="G100">
        <v>34.08</v>
      </c>
      <c r="H100">
        <v>28.71</v>
      </c>
      <c r="I100">
        <v>39.49</v>
      </c>
      <c r="J100">
        <v>1.07</v>
      </c>
      <c r="K100">
        <v>4.8</v>
      </c>
      <c r="L100">
        <v>6</v>
      </c>
      <c r="M100">
        <v>1</v>
      </c>
      <c r="N100">
        <v>3933.4250768484817</v>
      </c>
      <c r="O100">
        <v>39.334250768484814</v>
      </c>
    </row>
    <row r="101" spans="1:15" x14ac:dyDescent="0.35">
      <c r="A101" t="s">
        <v>361</v>
      </c>
      <c r="B101">
        <v>12</v>
      </c>
      <c r="C101">
        <v>2015</v>
      </c>
      <c r="D101">
        <v>183</v>
      </c>
      <c r="E101">
        <v>4922.41</v>
      </c>
      <c r="F101">
        <v>23.34</v>
      </c>
      <c r="G101">
        <v>34.08</v>
      </c>
      <c r="H101">
        <v>28.71</v>
      </c>
      <c r="I101">
        <v>39.49</v>
      </c>
      <c r="J101">
        <v>1.05</v>
      </c>
      <c r="K101">
        <v>4.8</v>
      </c>
      <c r="L101">
        <v>6</v>
      </c>
      <c r="M101">
        <v>1</v>
      </c>
      <c r="N101">
        <v>3933.8961043730892</v>
      </c>
      <c r="O101">
        <v>39.33896104373089</v>
      </c>
    </row>
    <row r="102" spans="1:15" x14ac:dyDescent="0.35">
      <c r="A102" t="s">
        <v>362</v>
      </c>
      <c r="B102">
        <v>12</v>
      </c>
      <c r="C102">
        <v>2016</v>
      </c>
      <c r="D102">
        <v>183.5</v>
      </c>
      <c r="E102">
        <v>4948.37</v>
      </c>
      <c r="F102">
        <v>23.34</v>
      </c>
      <c r="G102">
        <v>34.08</v>
      </c>
      <c r="H102">
        <v>28.71</v>
      </c>
      <c r="I102">
        <v>39.49</v>
      </c>
      <c r="J102">
        <v>1.05</v>
      </c>
      <c r="K102">
        <v>4.79</v>
      </c>
      <c r="L102">
        <v>6</v>
      </c>
      <c r="M102">
        <v>1</v>
      </c>
      <c r="N102">
        <v>4304.6487808273741</v>
      </c>
      <c r="O102">
        <v>43.046487808273746</v>
      </c>
    </row>
    <row r="103" spans="1:15" x14ac:dyDescent="0.35">
      <c r="A103" t="s">
        <v>363</v>
      </c>
      <c r="B103">
        <v>12</v>
      </c>
      <c r="C103">
        <v>2017</v>
      </c>
      <c r="D103">
        <v>183</v>
      </c>
      <c r="E103">
        <v>5539.96</v>
      </c>
      <c r="F103">
        <v>23.34</v>
      </c>
      <c r="G103">
        <v>34.08</v>
      </c>
      <c r="H103">
        <v>28.71</v>
      </c>
      <c r="I103">
        <v>39.49</v>
      </c>
      <c r="J103">
        <v>1.05</v>
      </c>
      <c r="K103">
        <v>4.59</v>
      </c>
      <c r="L103">
        <v>6</v>
      </c>
      <c r="M103">
        <v>1</v>
      </c>
      <c r="N103">
        <v>3992.9647322360802</v>
      </c>
      <c r="O103">
        <v>39.9296473223608</v>
      </c>
    </row>
    <row r="104" spans="1:15" x14ac:dyDescent="0.35">
      <c r="A104" t="s">
        <v>364</v>
      </c>
      <c r="B104">
        <v>12</v>
      </c>
      <c r="C104">
        <v>2018</v>
      </c>
      <c r="D104">
        <v>183</v>
      </c>
      <c r="E104">
        <v>5739.1</v>
      </c>
      <c r="F104">
        <v>23.34</v>
      </c>
      <c r="G104">
        <v>34.08</v>
      </c>
      <c r="H104">
        <v>28.71</v>
      </c>
      <c r="I104">
        <v>39.49</v>
      </c>
      <c r="J104">
        <v>1.05</v>
      </c>
      <c r="K104">
        <v>5.41</v>
      </c>
      <c r="L104">
        <v>6</v>
      </c>
      <c r="M104">
        <v>1</v>
      </c>
      <c r="N104">
        <v>3880.2712442308557</v>
      </c>
      <c r="O104">
        <v>38.802712442308561</v>
      </c>
    </row>
    <row r="105" spans="1:15" x14ac:dyDescent="0.35">
      <c r="A105" t="s">
        <v>365</v>
      </c>
      <c r="B105">
        <v>12</v>
      </c>
      <c r="C105">
        <v>2019</v>
      </c>
      <c r="D105">
        <v>183</v>
      </c>
      <c r="E105">
        <v>5622.47</v>
      </c>
      <c r="F105">
        <v>23.34</v>
      </c>
      <c r="G105">
        <v>34.08</v>
      </c>
      <c r="H105">
        <v>28.71</v>
      </c>
      <c r="I105">
        <v>39.49</v>
      </c>
      <c r="J105">
        <v>1.05</v>
      </c>
      <c r="K105">
        <v>4.93</v>
      </c>
      <c r="L105">
        <v>6</v>
      </c>
      <c r="M105">
        <v>1</v>
      </c>
      <c r="N105">
        <v>3919.4507794751958</v>
      </c>
      <c r="O105">
        <v>39.194507794751956</v>
      </c>
    </row>
    <row r="106" spans="1:15" x14ac:dyDescent="0.35">
      <c r="A106" t="s">
        <v>366</v>
      </c>
      <c r="B106">
        <v>12</v>
      </c>
      <c r="C106">
        <v>2020</v>
      </c>
      <c r="D106">
        <v>183.5</v>
      </c>
      <c r="E106">
        <v>5758.07</v>
      </c>
      <c r="F106">
        <v>23.34</v>
      </c>
      <c r="G106">
        <v>34.08</v>
      </c>
      <c r="H106">
        <v>28.71</v>
      </c>
      <c r="I106">
        <v>39.49</v>
      </c>
      <c r="J106">
        <v>1.05</v>
      </c>
      <c r="K106">
        <v>4.26</v>
      </c>
      <c r="L106">
        <v>6</v>
      </c>
      <c r="M106">
        <v>1</v>
      </c>
      <c r="N106">
        <v>4175.3234554134933</v>
      </c>
      <c r="O106">
        <v>41.753234554134934</v>
      </c>
    </row>
    <row r="107" spans="1:15" x14ac:dyDescent="0.35">
      <c r="A107" t="s">
        <v>346</v>
      </c>
      <c r="B107">
        <v>12</v>
      </c>
      <c r="C107">
        <v>2000</v>
      </c>
      <c r="D107">
        <v>183.5</v>
      </c>
      <c r="E107">
        <v>5422.47</v>
      </c>
      <c r="F107">
        <v>23.26</v>
      </c>
      <c r="G107">
        <v>33.99</v>
      </c>
      <c r="H107">
        <v>28.63</v>
      </c>
      <c r="I107">
        <v>39.31</v>
      </c>
      <c r="J107">
        <v>1.2</v>
      </c>
      <c r="K107">
        <v>4.79</v>
      </c>
      <c r="L107">
        <v>6</v>
      </c>
      <c r="M107">
        <v>0</v>
      </c>
      <c r="N107">
        <v>2.4534332034506234</v>
      </c>
      <c r="O107">
        <v>2.4534332034506234E-2</v>
      </c>
    </row>
    <row r="108" spans="1:15" x14ac:dyDescent="0.35">
      <c r="A108" t="s">
        <v>347</v>
      </c>
      <c r="B108">
        <v>12</v>
      </c>
      <c r="C108">
        <v>2001</v>
      </c>
      <c r="D108">
        <v>183</v>
      </c>
      <c r="E108">
        <v>5421.42</v>
      </c>
      <c r="F108">
        <v>23.41</v>
      </c>
      <c r="G108">
        <v>34.17</v>
      </c>
      <c r="H108">
        <v>28.79</v>
      </c>
      <c r="I108">
        <v>39.700000000000003</v>
      </c>
      <c r="J108">
        <v>1.1399999999999999</v>
      </c>
      <c r="K108">
        <v>4.8</v>
      </c>
      <c r="L108">
        <v>6</v>
      </c>
      <c r="M108">
        <v>0</v>
      </c>
      <c r="N108">
        <v>2.3819739997898175</v>
      </c>
      <c r="O108">
        <v>2.3819739997898177E-2</v>
      </c>
    </row>
    <row r="109" spans="1:15" x14ac:dyDescent="0.35">
      <c r="A109" t="s">
        <v>348</v>
      </c>
      <c r="B109">
        <v>12</v>
      </c>
      <c r="C109">
        <v>2002</v>
      </c>
      <c r="D109">
        <v>183</v>
      </c>
      <c r="E109">
        <v>5421.42</v>
      </c>
      <c r="F109">
        <v>23.34</v>
      </c>
      <c r="G109">
        <v>34.08</v>
      </c>
      <c r="H109">
        <v>28.71</v>
      </c>
      <c r="I109">
        <v>39.49</v>
      </c>
      <c r="J109">
        <v>1.08</v>
      </c>
      <c r="K109">
        <v>4.8</v>
      </c>
      <c r="L109">
        <v>6</v>
      </c>
      <c r="M109">
        <v>0</v>
      </c>
      <c r="N109">
        <v>2.3784978965722496</v>
      </c>
      <c r="O109">
        <v>2.3784978965722497E-2</v>
      </c>
    </row>
    <row r="110" spans="1:15" x14ac:dyDescent="0.35">
      <c r="A110" t="s">
        <v>349</v>
      </c>
      <c r="B110">
        <v>12</v>
      </c>
      <c r="C110">
        <v>2003</v>
      </c>
      <c r="D110">
        <v>183</v>
      </c>
      <c r="E110">
        <v>5421.42</v>
      </c>
      <c r="F110">
        <v>23.34</v>
      </c>
      <c r="G110">
        <v>34.08</v>
      </c>
      <c r="H110">
        <v>28.71</v>
      </c>
      <c r="I110">
        <v>39.49</v>
      </c>
      <c r="J110">
        <v>1.05</v>
      </c>
      <c r="K110">
        <v>4.8</v>
      </c>
      <c r="L110">
        <v>6</v>
      </c>
      <c r="M110">
        <v>0</v>
      </c>
      <c r="N110">
        <v>2.3783055778503388</v>
      </c>
      <c r="O110">
        <v>2.3783055778503388E-2</v>
      </c>
    </row>
    <row r="111" spans="1:15" x14ac:dyDescent="0.35">
      <c r="A111" t="s">
        <v>350</v>
      </c>
      <c r="B111">
        <v>12</v>
      </c>
      <c r="C111">
        <v>2004</v>
      </c>
      <c r="D111">
        <v>183.5</v>
      </c>
      <c r="E111">
        <v>5422.47</v>
      </c>
      <c r="F111">
        <v>23.34</v>
      </c>
      <c r="G111">
        <v>34.08</v>
      </c>
      <c r="H111">
        <v>28.71</v>
      </c>
      <c r="I111">
        <v>39.49</v>
      </c>
      <c r="J111">
        <v>1.05</v>
      </c>
      <c r="K111">
        <v>4.79</v>
      </c>
      <c r="L111">
        <v>6</v>
      </c>
      <c r="M111">
        <v>0</v>
      </c>
      <c r="N111">
        <v>2.4017631903349246</v>
      </c>
      <c r="O111">
        <v>2.4017631903349247E-2</v>
      </c>
    </row>
    <row r="112" spans="1:15" x14ac:dyDescent="0.35">
      <c r="A112" t="s">
        <v>351</v>
      </c>
      <c r="B112">
        <v>12</v>
      </c>
      <c r="C112">
        <v>2005</v>
      </c>
      <c r="D112">
        <v>183</v>
      </c>
      <c r="E112">
        <v>5421.42</v>
      </c>
      <c r="F112">
        <v>23.34</v>
      </c>
      <c r="G112">
        <v>34.08</v>
      </c>
      <c r="H112">
        <v>28.71</v>
      </c>
      <c r="I112">
        <v>39.49</v>
      </c>
      <c r="J112">
        <v>1.04</v>
      </c>
      <c r="K112">
        <v>4.8</v>
      </c>
      <c r="L112">
        <v>6</v>
      </c>
      <c r="M112">
        <v>0</v>
      </c>
      <c r="N112">
        <v>2.378428754202722</v>
      </c>
      <c r="O112">
        <v>2.3784287542027219E-2</v>
      </c>
    </row>
    <row r="113" spans="1:15" x14ac:dyDescent="0.35">
      <c r="A113" t="s">
        <v>352</v>
      </c>
      <c r="B113">
        <v>12</v>
      </c>
      <c r="C113">
        <v>2006</v>
      </c>
      <c r="D113">
        <v>183</v>
      </c>
      <c r="E113">
        <v>5421.42</v>
      </c>
      <c r="F113">
        <v>23.34</v>
      </c>
      <c r="G113">
        <v>34.08</v>
      </c>
      <c r="H113">
        <v>28.71</v>
      </c>
      <c r="I113">
        <v>39.49</v>
      </c>
      <c r="J113">
        <v>1.01</v>
      </c>
      <c r="K113">
        <v>4.8</v>
      </c>
      <c r="L113">
        <v>6</v>
      </c>
      <c r="M113">
        <v>0</v>
      </c>
      <c r="N113">
        <v>2.3779997353662345</v>
      </c>
      <c r="O113">
        <v>2.3779997353662347E-2</v>
      </c>
    </row>
    <row r="114" spans="1:15" x14ac:dyDescent="0.35">
      <c r="A114" t="s">
        <v>353</v>
      </c>
      <c r="B114">
        <v>12</v>
      </c>
      <c r="C114">
        <v>2007</v>
      </c>
      <c r="D114">
        <v>183</v>
      </c>
      <c r="E114">
        <v>5421.42</v>
      </c>
      <c r="F114">
        <v>23.34</v>
      </c>
      <c r="G114">
        <v>34.08</v>
      </c>
      <c r="H114">
        <v>28.71</v>
      </c>
      <c r="I114">
        <v>39.49</v>
      </c>
      <c r="J114">
        <v>1.01</v>
      </c>
      <c r="K114">
        <v>4.8</v>
      </c>
      <c r="L114">
        <v>6</v>
      </c>
      <c r="M114">
        <v>0</v>
      </c>
      <c r="N114">
        <v>2.3722027762949582</v>
      </c>
      <c r="O114">
        <v>2.3722027762949582E-2</v>
      </c>
    </row>
    <row r="115" spans="1:15" x14ac:dyDescent="0.35">
      <c r="A115" t="s">
        <v>354</v>
      </c>
      <c r="B115">
        <v>12</v>
      </c>
      <c r="C115">
        <v>2008</v>
      </c>
      <c r="D115">
        <v>183.5</v>
      </c>
      <c r="E115">
        <v>5422.47</v>
      </c>
      <c r="F115">
        <v>23.34</v>
      </c>
      <c r="G115">
        <v>34.08</v>
      </c>
      <c r="H115">
        <v>28.71</v>
      </c>
      <c r="I115">
        <v>39.49</v>
      </c>
      <c r="J115">
        <v>1.08</v>
      </c>
      <c r="K115">
        <v>4.79</v>
      </c>
      <c r="L115">
        <v>6</v>
      </c>
      <c r="M115">
        <v>0</v>
      </c>
      <c r="N115">
        <v>2.4043514196631048</v>
      </c>
      <c r="O115">
        <v>2.404351419663105E-2</v>
      </c>
    </row>
    <row r="116" spans="1:15" x14ac:dyDescent="0.35">
      <c r="A116" t="s">
        <v>355</v>
      </c>
      <c r="B116">
        <v>12</v>
      </c>
      <c r="C116">
        <v>2009</v>
      </c>
      <c r="D116">
        <v>183</v>
      </c>
      <c r="E116">
        <v>5421.42</v>
      </c>
      <c r="F116">
        <v>23.34</v>
      </c>
      <c r="G116">
        <v>34.08</v>
      </c>
      <c r="H116">
        <v>28.71</v>
      </c>
      <c r="I116">
        <v>39.49</v>
      </c>
      <c r="J116">
        <v>0.98</v>
      </c>
      <c r="K116">
        <v>4.8</v>
      </c>
      <c r="L116">
        <v>6</v>
      </c>
      <c r="M116">
        <v>0</v>
      </c>
      <c r="N116">
        <v>2.3754385979995836</v>
      </c>
      <c r="O116">
        <v>2.3754385979995837E-2</v>
      </c>
    </row>
    <row r="117" spans="1:15" x14ac:dyDescent="0.35">
      <c r="A117" t="s">
        <v>356</v>
      </c>
      <c r="B117">
        <v>12</v>
      </c>
      <c r="C117">
        <v>2010</v>
      </c>
      <c r="D117">
        <v>183</v>
      </c>
      <c r="E117">
        <v>5421.42</v>
      </c>
      <c r="F117">
        <v>23.34</v>
      </c>
      <c r="G117">
        <v>34.08</v>
      </c>
      <c r="H117">
        <v>28.71</v>
      </c>
      <c r="I117">
        <v>39.49</v>
      </c>
      <c r="J117">
        <v>1.02</v>
      </c>
      <c r="K117">
        <v>4.8</v>
      </c>
      <c r="L117">
        <v>6</v>
      </c>
      <c r="M117">
        <v>0</v>
      </c>
      <c r="N117">
        <v>2.3783055778503388</v>
      </c>
      <c r="O117">
        <v>2.3783055778503388E-2</v>
      </c>
    </row>
    <row r="118" spans="1:15" x14ac:dyDescent="0.35">
      <c r="A118" t="s">
        <v>357</v>
      </c>
      <c r="B118">
        <v>12</v>
      </c>
      <c r="C118">
        <v>2011</v>
      </c>
      <c r="D118">
        <v>183</v>
      </c>
      <c r="E118">
        <v>5421.42</v>
      </c>
      <c r="F118">
        <v>23.34</v>
      </c>
      <c r="G118">
        <v>34.08</v>
      </c>
      <c r="H118">
        <v>28.71</v>
      </c>
      <c r="I118">
        <v>39.49</v>
      </c>
      <c r="J118">
        <v>0.97</v>
      </c>
      <c r="K118">
        <v>4.8</v>
      </c>
      <c r="L118">
        <v>6</v>
      </c>
      <c r="M118">
        <v>0</v>
      </c>
      <c r="N118">
        <v>2.3783055778503388</v>
      </c>
      <c r="O118">
        <v>2.3783055778503388E-2</v>
      </c>
    </row>
    <row r="119" spans="1:15" x14ac:dyDescent="0.35">
      <c r="A119" t="s">
        <v>358</v>
      </c>
      <c r="B119">
        <v>12</v>
      </c>
      <c r="C119">
        <v>2012</v>
      </c>
      <c r="D119">
        <v>183.5</v>
      </c>
      <c r="E119">
        <v>5422.47</v>
      </c>
      <c r="F119">
        <v>23.34</v>
      </c>
      <c r="G119">
        <v>34.08</v>
      </c>
      <c r="H119">
        <v>28.71</v>
      </c>
      <c r="I119">
        <v>39.49</v>
      </c>
      <c r="J119">
        <v>1.05</v>
      </c>
      <c r="K119">
        <v>4.79</v>
      </c>
      <c r="L119">
        <v>6</v>
      </c>
      <c r="M119">
        <v>0</v>
      </c>
      <c r="N119">
        <v>2.4093430495961314</v>
      </c>
      <c r="O119">
        <v>2.4093430495961316E-2</v>
      </c>
    </row>
    <row r="120" spans="1:15" x14ac:dyDescent="0.35">
      <c r="A120" t="s">
        <v>359</v>
      </c>
      <c r="B120">
        <v>12</v>
      </c>
      <c r="C120">
        <v>2013</v>
      </c>
      <c r="D120">
        <v>183</v>
      </c>
      <c r="E120">
        <v>5421.42</v>
      </c>
      <c r="F120">
        <v>23.34</v>
      </c>
      <c r="G120">
        <v>34.08</v>
      </c>
      <c r="H120">
        <v>28.71</v>
      </c>
      <c r="I120">
        <v>39.49</v>
      </c>
      <c r="J120">
        <v>1.02</v>
      </c>
      <c r="K120">
        <v>4.8</v>
      </c>
      <c r="L120">
        <v>6</v>
      </c>
      <c r="M120">
        <v>0</v>
      </c>
      <c r="N120">
        <v>2.3742804788931751</v>
      </c>
      <c r="O120">
        <v>2.3742804788931753E-2</v>
      </c>
    </row>
    <row r="121" spans="1:15" x14ac:dyDescent="0.35">
      <c r="A121" t="s">
        <v>360</v>
      </c>
      <c r="B121">
        <v>12</v>
      </c>
      <c r="C121">
        <v>2014</v>
      </c>
      <c r="D121">
        <v>183</v>
      </c>
      <c r="E121">
        <v>5421.42</v>
      </c>
      <c r="F121">
        <v>23.34</v>
      </c>
      <c r="G121">
        <v>34.08</v>
      </c>
      <c r="H121">
        <v>28.71</v>
      </c>
      <c r="I121">
        <v>39.49</v>
      </c>
      <c r="J121">
        <v>1.07</v>
      </c>
      <c r="K121">
        <v>4.8</v>
      </c>
      <c r="L121">
        <v>6</v>
      </c>
      <c r="M121">
        <v>0</v>
      </c>
      <c r="N121">
        <v>2.3783686619155189</v>
      </c>
      <c r="O121">
        <v>2.3783686619155191E-2</v>
      </c>
    </row>
    <row r="122" spans="1:15" x14ac:dyDescent="0.35">
      <c r="A122" t="s">
        <v>361</v>
      </c>
      <c r="B122">
        <v>12</v>
      </c>
      <c r="C122">
        <v>2015</v>
      </c>
      <c r="D122">
        <v>183</v>
      </c>
      <c r="E122">
        <v>4922.41</v>
      </c>
      <c r="F122">
        <v>23.34</v>
      </c>
      <c r="G122">
        <v>34.08</v>
      </c>
      <c r="H122">
        <v>28.71</v>
      </c>
      <c r="I122">
        <v>39.49</v>
      </c>
      <c r="J122">
        <v>1.05</v>
      </c>
      <c r="K122">
        <v>4.8</v>
      </c>
      <c r="L122">
        <v>6</v>
      </c>
      <c r="M122">
        <v>0</v>
      </c>
      <c r="N122">
        <v>2.3801079466592219</v>
      </c>
      <c r="O122">
        <v>2.3801079466592219E-2</v>
      </c>
    </row>
    <row r="123" spans="1:15" x14ac:dyDescent="0.35">
      <c r="A123" t="s">
        <v>362</v>
      </c>
      <c r="B123">
        <v>12</v>
      </c>
      <c r="C123">
        <v>2016</v>
      </c>
      <c r="D123">
        <v>183.5</v>
      </c>
      <c r="E123">
        <v>4948.37</v>
      </c>
      <c r="F123">
        <v>23.34</v>
      </c>
      <c r="G123">
        <v>34.08</v>
      </c>
      <c r="H123">
        <v>28.71</v>
      </c>
      <c r="I123">
        <v>39.49</v>
      </c>
      <c r="J123">
        <v>1.05</v>
      </c>
      <c r="K123">
        <v>4.79</v>
      </c>
      <c r="L123">
        <v>6</v>
      </c>
      <c r="M123">
        <v>0</v>
      </c>
      <c r="N123">
        <v>2.4412485208300172</v>
      </c>
      <c r="O123">
        <v>2.4412485208300173E-2</v>
      </c>
    </row>
    <row r="124" spans="1:15" x14ac:dyDescent="0.35">
      <c r="A124" t="s">
        <v>363</v>
      </c>
      <c r="B124">
        <v>12</v>
      </c>
      <c r="C124">
        <v>2017</v>
      </c>
      <c r="D124">
        <v>183</v>
      </c>
      <c r="E124">
        <v>5539.96</v>
      </c>
      <c r="F124">
        <v>23.34</v>
      </c>
      <c r="G124">
        <v>34.08</v>
      </c>
      <c r="H124">
        <v>28.71</v>
      </c>
      <c r="I124">
        <v>39.49</v>
      </c>
      <c r="J124">
        <v>1.05</v>
      </c>
      <c r="K124">
        <v>4.59</v>
      </c>
      <c r="L124">
        <v>6</v>
      </c>
      <c r="M124">
        <v>0</v>
      </c>
      <c r="N124">
        <v>2.4978733357957288</v>
      </c>
      <c r="O124">
        <v>2.4978733357957288E-2</v>
      </c>
    </row>
    <row r="125" spans="1:15" x14ac:dyDescent="0.35">
      <c r="A125" t="s">
        <v>364</v>
      </c>
      <c r="B125">
        <v>12</v>
      </c>
      <c r="C125">
        <v>2018</v>
      </c>
      <c r="D125">
        <v>183</v>
      </c>
      <c r="E125">
        <v>5739.1</v>
      </c>
      <c r="F125">
        <v>23.34</v>
      </c>
      <c r="G125">
        <v>34.08</v>
      </c>
      <c r="H125">
        <v>28.71</v>
      </c>
      <c r="I125">
        <v>39.49</v>
      </c>
      <c r="J125">
        <v>1.05</v>
      </c>
      <c r="K125">
        <v>5.41</v>
      </c>
      <c r="L125">
        <v>6</v>
      </c>
      <c r="M125">
        <v>0</v>
      </c>
      <c r="N125">
        <v>1.9660173359621043</v>
      </c>
      <c r="O125">
        <v>1.9660173359621044E-2</v>
      </c>
    </row>
    <row r="126" spans="1:15" x14ac:dyDescent="0.35">
      <c r="A126" t="s">
        <v>365</v>
      </c>
      <c r="B126">
        <v>12</v>
      </c>
      <c r="C126">
        <v>2019</v>
      </c>
      <c r="D126">
        <v>183</v>
      </c>
      <c r="E126">
        <v>5622.47</v>
      </c>
      <c r="F126">
        <v>23.34</v>
      </c>
      <c r="G126">
        <v>34.08</v>
      </c>
      <c r="H126">
        <v>28.71</v>
      </c>
      <c r="I126">
        <v>39.49</v>
      </c>
      <c r="J126">
        <v>1.05</v>
      </c>
      <c r="K126">
        <v>4.93</v>
      </c>
      <c r="L126">
        <v>6</v>
      </c>
      <c r="M126">
        <v>0</v>
      </c>
      <c r="N126">
        <v>2.1635294261693048</v>
      </c>
      <c r="O126">
        <v>2.1635294261693049E-2</v>
      </c>
    </row>
    <row r="127" spans="1:15" x14ac:dyDescent="0.35">
      <c r="A127" t="s">
        <v>366</v>
      </c>
      <c r="B127">
        <v>12</v>
      </c>
      <c r="C127">
        <v>2020</v>
      </c>
      <c r="D127">
        <v>183.5</v>
      </c>
      <c r="E127">
        <v>5758.07</v>
      </c>
      <c r="F127">
        <v>23.34</v>
      </c>
      <c r="G127">
        <v>34.08</v>
      </c>
      <c r="H127">
        <v>28.71</v>
      </c>
      <c r="I127">
        <v>39.49</v>
      </c>
      <c r="J127">
        <v>1.05</v>
      </c>
      <c r="K127">
        <v>4.26</v>
      </c>
      <c r="L127">
        <v>6</v>
      </c>
      <c r="M127">
        <v>0</v>
      </c>
      <c r="N127">
        <v>2.2827236496349466</v>
      </c>
      <c r="O127">
        <v>2.2827236496349466E-2</v>
      </c>
    </row>
    <row r="128" spans="1:15" x14ac:dyDescent="0.35">
      <c r="A128" t="s">
        <v>346</v>
      </c>
      <c r="B128">
        <v>13</v>
      </c>
      <c r="C128">
        <v>2000</v>
      </c>
      <c r="D128">
        <v>183.5</v>
      </c>
      <c r="E128">
        <v>4714.54</v>
      </c>
      <c r="F128">
        <v>21.77</v>
      </c>
      <c r="G128">
        <v>33.15</v>
      </c>
      <c r="H128">
        <v>27.46</v>
      </c>
      <c r="I128">
        <v>36.700000000000003</v>
      </c>
      <c r="J128">
        <v>0.88</v>
      </c>
      <c r="K128">
        <v>10.87</v>
      </c>
      <c r="L128">
        <v>7</v>
      </c>
      <c r="M128">
        <v>1</v>
      </c>
      <c r="N128">
        <v>6622.8042805106234</v>
      </c>
      <c r="O128">
        <v>66.228042805106242</v>
      </c>
    </row>
    <row r="129" spans="1:15" x14ac:dyDescent="0.35">
      <c r="A129" t="s">
        <v>347</v>
      </c>
      <c r="B129">
        <v>13</v>
      </c>
      <c r="C129">
        <v>2001</v>
      </c>
      <c r="D129">
        <v>183</v>
      </c>
      <c r="E129">
        <v>4713.43</v>
      </c>
      <c r="F129">
        <v>22.08</v>
      </c>
      <c r="G129">
        <v>34.020000000000003</v>
      </c>
      <c r="H129">
        <v>28.05</v>
      </c>
      <c r="I129">
        <v>38</v>
      </c>
      <c r="J129">
        <v>0.93</v>
      </c>
      <c r="K129">
        <v>10.35</v>
      </c>
      <c r="L129">
        <v>7</v>
      </c>
      <c r="M129">
        <v>1</v>
      </c>
      <c r="N129">
        <v>5696.4823981018744</v>
      </c>
      <c r="O129">
        <v>56.964823981018746</v>
      </c>
    </row>
    <row r="130" spans="1:15" x14ac:dyDescent="0.35">
      <c r="A130" t="s">
        <v>348</v>
      </c>
      <c r="B130">
        <v>13</v>
      </c>
      <c r="C130">
        <v>2002</v>
      </c>
      <c r="D130">
        <v>183</v>
      </c>
      <c r="E130">
        <v>4713.43</v>
      </c>
      <c r="F130">
        <v>22.08</v>
      </c>
      <c r="G130">
        <v>34.119999999999997</v>
      </c>
      <c r="H130">
        <v>28.1</v>
      </c>
      <c r="I130">
        <v>38.090000000000003</v>
      </c>
      <c r="J130">
        <v>0.92</v>
      </c>
      <c r="K130">
        <v>11.08</v>
      </c>
      <c r="L130">
        <v>7</v>
      </c>
      <c r="M130">
        <v>1</v>
      </c>
      <c r="N130">
        <v>5580.7893026540505</v>
      </c>
      <c r="O130">
        <v>55.807893026540505</v>
      </c>
    </row>
    <row r="131" spans="1:15" x14ac:dyDescent="0.35">
      <c r="A131" t="s">
        <v>349</v>
      </c>
      <c r="B131">
        <v>13</v>
      </c>
      <c r="C131">
        <v>2003</v>
      </c>
      <c r="D131">
        <v>183</v>
      </c>
      <c r="E131">
        <v>4713.43</v>
      </c>
      <c r="F131">
        <v>21.58</v>
      </c>
      <c r="G131">
        <v>33.51</v>
      </c>
      <c r="H131">
        <v>27.55</v>
      </c>
      <c r="I131">
        <v>36.89</v>
      </c>
      <c r="J131">
        <v>0.92</v>
      </c>
      <c r="K131">
        <v>10.87</v>
      </c>
      <c r="L131">
        <v>7</v>
      </c>
      <c r="M131">
        <v>1</v>
      </c>
      <c r="N131">
        <v>5480.5576807192283</v>
      </c>
      <c r="O131">
        <v>54.805576807192281</v>
      </c>
    </row>
    <row r="132" spans="1:15" x14ac:dyDescent="0.35">
      <c r="A132" t="s">
        <v>350</v>
      </c>
      <c r="B132">
        <v>13</v>
      </c>
      <c r="C132">
        <v>2004</v>
      </c>
      <c r="D132">
        <v>183.5</v>
      </c>
      <c r="E132">
        <v>4714.54</v>
      </c>
      <c r="F132">
        <v>21.65</v>
      </c>
      <c r="G132">
        <v>33.72</v>
      </c>
      <c r="H132">
        <v>27.68</v>
      </c>
      <c r="I132">
        <v>37.17</v>
      </c>
      <c r="J132">
        <v>0.91</v>
      </c>
      <c r="K132">
        <v>10.82</v>
      </c>
      <c r="L132">
        <v>7</v>
      </c>
      <c r="M132">
        <v>1</v>
      </c>
      <c r="N132">
        <v>6006.3539185816371</v>
      </c>
      <c r="O132">
        <v>60.063539185816374</v>
      </c>
    </row>
    <row r="133" spans="1:15" x14ac:dyDescent="0.35">
      <c r="A133" t="s">
        <v>351</v>
      </c>
      <c r="B133">
        <v>13</v>
      </c>
      <c r="C133">
        <v>2005</v>
      </c>
      <c r="D133">
        <v>183</v>
      </c>
      <c r="E133">
        <v>4713.43</v>
      </c>
      <c r="F133">
        <v>22.08</v>
      </c>
      <c r="G133">
        <v>33.24</v>
      </c>
      <c r="H133">
        <v>27.66</v>
      </c>
      <c r="I133">
        <v>37.130000000000003</v>
      </c>
      <c r="J133">
        <v>0.92</v>
      </c>
      <c r="K133">
        <v>11.57</v>
      </c>
      <c r="L133">
        <v>7</v>
      </c>
      <c r="M133">
        <v>1</v>
      </c>
      <c r="N133">
        <v>5971.016351764436</v>
      </c>
      <c r="O133">
        <v>59.710163517644361</v>
      </c>
    </row>
    <row r="134" spans="1:15" x14ac:dyDescent="0.35">
      <c r="A134" t="s">
        <v>352</v>
      </c>
      <c r="B134">
        <v>13</v>
      </c>
      <c r="C134">
        <v>2006</v>
      </c>
      <c r="D134">
        <v>183</v>
      </c>
      <c r="E134">
        <v>4713.43</v>
      </c>
      <c r="F134">
        <v>22.08</v>
      </c>
      <c r="G134">
        <v>33.770000000000003</v>
      </c>
      <c r="H134">
        <v>27.92</v>
      </c>
      <c r="I134">
        <v>37.68</v>
      </c>
      <c r="J134">
        <v>0.92</v>
      </c>
      <c r="K134">
        <v>10.15</v>
      </c>
      <c r="L134">
        <v>7</v>
      </c>
      <c r="M134">
        <v>1</v>
      </c>
      <c r="N134">
        <v>5919.8946668649805</v>
      </c>
      <c r="O134">
        <v>59.198946668649803</v>
      </c>
    </row>
    <row r="135" spans="1:15" x14ac:dyDescent="0.35">
      <c r="A135" t="s">
        <v>353</v>
      </c>
      <c r="B135">
        <v>13</v>
      </c>
      <c r="C135">
        <v>2007</v>
      </c>
      <c r="D135">
        <v>183</v>
      </c>
      <c r="E135">
        <v>4713.43</v>
      </c>
      <c r="F135">
        <v>22.08</v>
      </c>
      <c r="G135">
        <v>33.549999999999997</v>
      </c>
      <c r="H135">
        <v>27.82</v>
      </c>
      <c r="I135">
        <v>37.44</v>
      </c>
      <c r="J135">
        <v>0.9</v>
      </c>
      <c r="K135">
        <v>10.55</v>
      </c>
      <c r="L135">
        <v>7</v>
      </c>
      <c r="M135">
        <v>1</v>
      </c>
      <c r="N135">
        <v>6003.6842605238617</v>
      </c>
      <c r="O135">
        <v>60.036842605238618</v>
      </c>
    </row>
    <row r="136" spans="1:15" x14ac:dyDescent="0.35">
      <c r="A136" t="s">
        <v>354</v>
      </c>
      <c r="B136">
        <v>13</v>
      </c>
      <c r="C136">
        <v>2008</v>
      </c>
      <c r="D136">
        <v>183.5</v>
      </c>
      <c r="E136">
        <v>4714.54</v>
      </c>
      <c r="F136">
        <v>21.81</v>
      </c>
      <c r="G136">
        <v>33.81</v>
      </c>
      <c r="H136">
        <v>27.81</v>
      </c>
      <c r="I136">
        <v>37.409999999999997</v>
      </c>
      <c r="J136">
        <v>0.92</v>
      </c>
      <c r="K136">
        <v>10.86</v>
      </c>
      <c r="L136">
        <v>7</v>
      </c>
      <c r="M136">
        <v>1</v>
      </c>
      <c r="N136">
        <v>5934.7236901104807</v>
      </c>
      <c r="O136">
        <v>59.347236901104807</v>
      </c>
    </row>
    <row r="137" spans="1:15" x14ac:dyDescent="0.35">
      <c r="A137" t="s">
        <v>355</v>
      </c>
      <c r="B137">
        <v>13</v>
      </c>
      <c r="C137">
        <v>2009</v>
      </c>
      <c r="D137">
        <v>183</v>
      </c>
      <c r="E137">
        <v>4713.43</v>
      </c>
      <c r="F137">
        <v>22.05</v>
      </c>
      <c r="G137">
        <v>33.81</v>
      </c>
      <c r="H137">
        <v>27.93</v>
      </c>
      <c r="I137">
        <v>37.68</v>
      </c>
      <c r="J137">
        <v>0.91</v>
      </c>
      <c r="K137">
        <v>11.03</v>
      </c>
      <c r="L137">
        <v>7</v>
      </c>
      <c r="M137">
        <v>1</v>
      </c>
      <c r="N137">
        <v>6013.2334532122786</v>
      </c>
      <c r="O137">
        <v>60.13233453212279</v>
      </c>
    </row>
    <row r="138" spans="1:15" x14ac:dyDescent="0.35">
      <c r="A138" t="s">
        <v>356</v>
      </c>
      <c r="B138">
        <v>13</v>
      </c>
      <c r="C138">
        <v>2010</v>
      </c>
      <c r="D138">
        <v>183</v>
      </c>
      <c r="E138">
        <v>4713.43</v>
      </c>
      <c r="F138">
        <v>22.08</v>
      </c>
      <c r="G138">
        <v>33.81</v>
      </c>
      <c r="H138">
        <v>27.94</v>
      </c>
      <c r="I138">
        <v>37.71</v>
      </c>
      <c r="J138">
        <v>0.92</v>
      </c>
      <c r="K138">
        <v>10.76</v>
      </c>
      <c r="L138">
        <v>7</v>
      </c>
      <c r="M138">
        <v>1</v>
      </c>
      <c r="N138">
        <v>5913.8526991891922</v>
      </c>
      <c r="O138">
        <v>59.138526991891922</v>
      </c>
    </row>
    <row r="139" spans="1:15" x14ac:dyDescent="0.35">
      <c r="A139" t="s">
        <v>357</v>
      </c>
      <c r="B139">
        <v>13</v>
      </c>
      <c r="C139">
        <v>2011</v>
      </c>
      <c r="D139">
        <v>183</v>
      </c>
      <c r="E139">
        <v>4713.43</v>
      </c>
      <c r="F139">
        <v>21.67</v>
      </c>
      <c r="G139">
        <v>32.26</v>
      </c>
      <c r="H139">
        <v>26.96</v>
      </c>
      <c r="I139">
        <v>35.64</v>
      </c>
      <c r="J139">
        <v>0.94</v>
      </c>
      <c r="K139">
        <v>10.47</v>
      </c>
      <c r="L139">
        <v>7</v>
      </c>
      <c r="M139">
        <v>1</v>
      </c>
      <c r="N139">
        <v>6845.8522806125029</v>
      </c>
      <c r="O139">
        <v>68.458522806125032</v>
      </c>
    </row>
    <row r="140" spans="1:15" x14ac:dyDescent="0.35">
      <c r="A140" t="s">
        <v>358</v>
      </c>
      <c r="B140">
        <v>13</v>
      </c>
      <c r="C140">
        <v>2012</v>
      </c>
      <c r="D140">
        <v>183.5</v>
      </c>
      <c r="E140">
        <v>4998.3</v>
      </c>
      <c r="F140">
        <v>21.87</v>
      </c>
      <c r="G140">
        <v>33.479999999999997</v>
      </c>
      <c r="H140">
        <v>27.67</v>
      </c>
      <c r="I140">
        <v>37.14</v>
      </c>
      <c r="J140">
        <v>0.92</v>
      </c>
      <c r="K140">
        <v>10.87</v>
      </c>
      <c r="L140">
        <v>7</v>
      </c>
      <c r="M140">
        <v>1</v>
      </c>
      <c r="N140">
        <v>6483.2610041433836</v>
      </c>
      <c r="O140">
        <v>64.832610041433838</v>
      </c>
    </row>
    <row r="141" spans="1:15" x14ac:dyDescent="0.35">
      <c r="A141" t="s">
        <v>359</v>
      </c>
      <c r="B141">
        <v>13</v>
      </c>
      <c r="C141">
        <v>2013</v>
      </c>
      <c r="D141">
        <v>183</v>
      </c>
      <c r="E141">
        <v>4748.05</v>
      </c>
      <c r="F141">
        <v>22.32</v>
      </c>
      <c r="G141">
        <v>34.36</v>
      </c>
      <c r="H141">
        <v>28.34</v>
      </c>
      <c r="I141">
        <v>38.659999999999997</v>
      </c>
      <c r="J141">
        <v>0.92</v>
      </c>
      <c r="K141">
        <v>10.83</v>
      </c>
      <c r="L141">
        <v>7</v>
      </c>
      <c r="M141">
        <v>1</v>
      </c>
      <c r="N141">
        <v>4703.3189784887763</v>
      </c>
      <c r="O141">
        <v>47.033189784887767</v>
      </c>
    </row>
    <row r="142" spans="1:15" x14ac:dyDescent="0.35">
      <c r="A142" t="s">
        <v>360</v>
      </c>
      <c r="B142">
        <v>13</v>
      </c>
      <c r="C142">
        <v>2014</v>
      </c>
      <c r="D142">
        <v>183</v>
      </c>
      <c r="E142">
        <v>4809.63</v>
      </c>
      <c r="F142">
        <v>22.08</v>
      </c>
      <c r="G142">
        <v>34.58</v>
      </c>
      <c r="H142">
        <v>28.33</v>
      </c>
      <c r="I142">
        <v>38.64</v>
      </c>
      <c r="J142">
        <v>0.92</v>
      </c>
      <c r="K142">
        <v>10.7</v>
      </c>
      <c r="L142">
        <v>7</v>
      </c>
      <c r="M142">
        <v>1</v>
      </c>
      <c r="N142">
        <v>5856.4111322446379</v>
      </c>
      <c r="O142">
        <v>58.564111322446379</v>
      </c>
    </row>
    <row r="143" spans="1:15" x14ac:dyDescent="0.35">
      <c r="A143" t="s">
        <v>361</v>
      </c>
      <c r="B143">
        <v>13</v>
      </c>
      <c r="C143">
        <v>2015</v>
      </c>
      <c r="D143">
        <v>183</v>
      </c>
      <c r="E143">
        <v>4751.13</v>
      </c>
      <c r="F143">
        <v>22.34</v>
      </c>
      <c r="G143">
        <v>34.880000000000003</v>
      </c>
      <c r="H143">
        <v>28.61</v>
      </c>
      <c r="I143">
        <v>39.270000000000003</v>
      </c>
      <c r="J143">
        <v>0.92</v>
      </c>
      <c r="K143">
        <v>10.51</v>
      </c>
      <c r="L143">
        <v>7</v>
      </c>
      <c r="M143">
        <v>1</v>
      </c>
      <c r="N143">
        <v>5240.4958104999978</v>
      </c>
      <c r="O143">
        <v>52.404958104999977</v>
      </c>
    </row>
    <row r="144" spans="1:15" x14ac:dyDescent="0.35">
      <c r="A144" t="s">
        <v>362</v>
      </c>
      <c r="B144">
        <v>13</v>
      </c>
      <c r="C144">
        <v>2016</v>
      </c>
      <c r="D144">
        <v>183.5</v>
      </c>
      <c r="E144">
        <v>4650.3999999999996</v>
      </c>
      <c r="F144">
        <v>22.28</v>
      </c>
      <c r="G144">
        <v>33.869999999999997</v>
      </c>
      <c r="H144">
        <v>28.08</v>
      </c>
      <c r="I144">
        <v>38.03</v>
      </c>
      <c r="J144">
        <v>0.92</v>
      </c>
      <c r="K144">
        <v>11.16</v>
      </c>
      <c r="L144">
        <v>7</v>
      </c>
      <c r="M144">
        <v>1</v>
      </c>
      <c r="N144">
        <v>5923.7689196278952</v>
      </c>
      <c r="O144">
        <v>59.23768919627895</v>
      </c>
    </row>
    <row r="145" spans="1:15" x14ac:dyDescent="0.35">
      <c r="A145" t="s">
        <v>363</v>
      </c>
      <c r="B145">
        <v>13</v>
      </c>
      <c r="C145">
        <v>2017</v>
      </c>
      <c r="D145">
        <v>183</v>
      </c>
      <c r="E145">
        <v>4711.88</v>
      </c>
      <c r="F145">
        <v>22.13</v>
      </c>
      <c r="G145">
        <v>33.85</v>
      </c>
      <c r="H145">
        <v>27.99</v>
      </c>
      <c r="I145">
        <v>37.82</v>
      </c>
      <c r="J145">
        <v>0.92</v>
      </c>
      <c r="K145">
        <v>11.23</v>
      </c>
      <c r="L145">
        <v>7</v>
      </c>
      <c r="M145">
        <v>1</v>
      </c>
      <c r="N145">
        <v>5447.6219631903705</v>
      </c>
      <c r="O145">
        <v>54.476219631903703</v>
      </c>
    </row>
    <row r="146" spans="1:15" x14ac:dyDescent="0.35">
      <c r="A146" t="s">
        <v>364</v>
      </c>
      <c r="B146">
        <v>13</v>
      </c>
      <c r="C146">
        <v>2018</v>
      </c>
      <c r="D146">
        <v>183</v>
      </c>
      <c r="E146">
        <v>4713.43</v>
      </c>
      <c r="F146">
        <v>22.18</v>
      </c>
      <c r="G146">
        <v>33.79</v>
      </c>
      <c r="H146">
        <v>27.98</v>
      </c>
      <c r="I146">
        <v>37.840000000000003</v>
      </c>
      <c r="J146">
        <v>0.92</v>
      </c>
      <c r="K146">
        <v>10.34</v>
      </c>
      <c r="L146">
        <v>7</v>
      </c>
      <c r="M146">
        <v>1</v>
      </c>
      <c r="N146">
        <v>6482.3536406987678</v>
      </c>
      <c r="O146">
        <v>64.823536406987685</v>
      </c>
    </row>
    <row r="147" spans="1:15" x14ac:dyDescent="0.35">
      <c r="A147" t="s">
        <v>365</v>
      </c>
      <c r="B147">
        <v>13</v>
      </c>
      <c r="C147">
        <v>2019</v>
      </c>
      <c r="D147">
        <v>183</v>
      </c>
      <c r="E147">
        <v>4713.43</v>
      </c>
      <c r="F147">
        <v>22.69</v>
      </c>
      <c r="G147">
        <v>34.049999999999997</v>
      </c>
      <c r="H147">
        <v>28.37</v>
      </c>
      <c r="I147">
        <v>38.700000000000003</v>
      </c>
      <c r="J147">
        <v>0.92</v>
      </c>
      <c r="K147">
        <v>10.71</v>
      </c>
      <c r="L147">
        <v>7</v>
      </c>
      <c r="M147">
        <v>1</v>
      </c>
      <c r="N147">
        <v>5554.3341659653242</v>
      </c>
      <c r="O147">
        <v>55.543341659653244</v>
      </c>
    </row>
    <row r="148" spans="1:15" x14ac:dyDescent="0.35">
      <c r="A148" t="s">
        <v>366</v>
      </c>
      <c r="B148">
        <v>13</v>
      </c>
      <c r="C148">
        <v>2020</v>
      </c>
      <c r="D148">
        <v>183.5</v>
      </c>
      <c r="E148">
        <v>4714.54</v>
      </c>
      <c r="F148">
        <v>22.81</v>
      </c>
      <c r="G148">
        <v>34.31</v>
      </c>
      <c r="H148">
        <v>28.56</v>
      </c>
      <c r="I148">
        <v>39.159999999999997</v>
      </c>
      <c r="J148">
        <v>0.92</v>
      </c>
      <c r="K148">
        <v>10.61</v>
      </c>
      <c r="L148">
        <v>7</v>
      </c>
      <c r="M148">
        <v>1</v>
      </c>
      <c r="N148">
        <v>4367.2032642962167</v>
      </c>
      <c r="O148">
        <v>43.672032642962165</v>
      </c>
    </row>
    <row r="149" spans="1:15" x14ac:dyDescent="0.35">
      <c r="A149" t="s">
        <v>346</v>
      </c>
      <c r="B149">
        <v>13</v>
      </c>
      <c r="C149">
        <v>2000</v>
      </c>
      <c r="D149">
        <v>183.5</v>
      </c>
      <c r="E149">
        <v>4714.54</v>
      </c>
      <c r="F149">
        <v>21.77</v>
      </c>
      <c r="G149">
        <v>33.15</v>
      </c>
      <c r="H149">
        <v>27.46</v>
      </c>
      <c r="I149">
        <v>36.700000000000003</v>
      </c>
      <c r="J149">
        <v>0.88</v>
      </c>
      <c r="K149">
        <v>10.87</v>
      </c>
      <c r="L149">
        <v>7</v>
      </c>
      <c r="M149">
        <v>0</v>
      </c>
      <c r="N149">
        <v>7.9968898246057112</v>
      </c>
      <c r="O149">
        <v>7.9968898246057116E-2</v>
      </c>
    </row>
    <row r="150" spans="1:15" x14ac:dyDescent="0.35">
      <c r="A150" t="s">
        <v>347</v>
      </c>
      <c r="B150">
        <v>13</v>
      </c>
      <c r="C150">
        <v>2001</v>
      </c>
      <c r="D150">
        <v>183</v>
      </c>
      <c r="E150">
        <v>4713.43</v>
      </c>
      <c r="F150">
        <v>22.08</v>
      </c>
      <c r="G150">
        <v>34.020000000000003</v>
      </c>
      <c r="H150">
        <v>28.05</v>
      </c>
      <c r="I150">
        <v>38</v>
      </c>
      <c r="J150">
        <v>0.93</v>
      </c>
      <c r="K150">
        <v>10.35</v>
      </c>
      <c r="L150">
        <v>7</v>
      </c>
      <c r="M150">
        <v>0</v>
      </c>
      <c r="N150">
        <v>3.9890432666807629</v>
      </c>
      <c r="O150">
        <v>3.9890432666807633E-2</v>
      </c>
    </row>
    <row r="151" spans="1:15" x14ac:dyDescent="0.35">
      <c r="A151" t="s">
        <v>348</v>
      </c>
      <c r="B151">
        <v>13</v>
      </c>
      <c r="C151">
        <v>2002</v>
      </c>
      <c r="D151">
        <v>183</v>
      </c>
      <c r="E151">
        <v>4713.43</v>
      </c>
      <c r="F151">
        <v>22.08</v>
      </c>
      <c r="G151">
        <v>34.119999999999997</v>
      </c>
      <c r="H151">
        <v>28.1</v>
      </c>
      <c r="I151">
        <v>38.090000000000003</v>
      </c>
      <c r="J151">
        <v>0.92</v>
      </c>
      <c r="K151">
        <v>11.08</v>
      </c>
      <c r="L151">
        <v>7</v>
      </c>
      <c r="M151">
        <v>0</v>
      </c>
      <c r="N151">
        <v>8.5302233198123059</v>
      </c>
      <c r="O151">
        <v>8.5302233198123065E-2</v>
      </c>
    </row>
    <row r="152" spans="1:15" x14ac:dyDescent="0.35">
      <c r="A152" t="s">
        <v>349</v>
      </c>
      <c r="B152">
        <v>13</v>
      </c>
      <c r="C152">
        <v>2003</v>
      </c>
      <c r="D152">
        <v>183</v>
      </c>
      <c r="E152">
        <v>4713.43</v>
      </c>
      <c r="F152">
        <v>21.58</v>
      </c>
      <c r="G152">
        <v>33.51</v>
      </c>
      <c r="H152">
        <v>27.55</v>
      </c>
      <c r="I152">
        <v>36.89</v>
      </c>
      <c r="J152">
        <v>0.92</v>
      </c>
      <c r="K152">
        <v>10.87</v>
      </c>
      <c r="L152">
        <v>7</v>
      </c>
      <c r="M152">
        <v>0</v>
      </c>
      <c r="N152">
        <v>4.6473771615568742</v>
      </c>
      <c r="O152">
        <v>4.6473771615568746E-2</v>
      </c>
    </row>
    <row r="153" spans="1:15" x14ac:dyDescent="0.35">
      <c r="A153" t="s">
        <v>350</v>
      </c>
      <c r="B153">
        <v>13</v>
      </c>
      <c r="C153">
        <v>2004</v>
      </c>
      <c r="D153">
        <v>183.5</v>
      </c>
      <c r="E153">
        <v>4714.54</v>
      </c>
      <c r="F153">
        <v>21.65</v>
      </c>
      <c r="G153">
        <v>33.72</v>
      </c>
      <c r="H153">
        <v>27.68</v>
      </c>
      <c r="I153">
        <v>37.17</v>
      </c>
      <c r="J153">
        <v>0.91</v>
      </c>
      <c r="K153">
        <v>10.82</v>
      </c>
      <c r="L153">
        <v>7</v>
      </c>
      <c r="M153">
        <v>0</v>
      </c>
      <c r="N153">
        <v>4.965913509829794</v>
      </c>
      <c r="O153">
        <v>4.9659135098297939E-2</v>
      </c>
    </row>
    <row r="154" spans="1:15" x14ac:dyDescent="0.35">
      <c r="A154" t="s">
        <v>351</v>
      </c>
      <c r="B154">
        <v>13</v>
      </c>
      <c r="C154">
        <v>2005</v>
      </c>
      <c r="D154">
        <v>183</v>
      </c>
      <c r="E154">
        <v>4713.43</v>
      </c>
      <c r="F154">
        <v>22.08</v>
      </c>
      <c r="G154">
        <v>33.24</v>
      </c>
      <c r="H154">
        <v>27.66</v>
      </c>
      <c r="I154">
        <v>37.130000000000003</v>
      </c>
      <c r="J154">
        <v>0.92</v>
      </c>
      <c r="K154">
        <v>11.57</v>
      </c>
      <c r="L154">
        <v>7</v>
      </c>
      <c r="M154">
        <v>0</v>
      </c>
      <c r="N154">
        <v>5.3110428686191318</v>
      </c>
      <c r="O154">
        <v>5.311042868619132E-2</v>
      </c>
    </row>
    <row r="155" spans="1:15" x14ac:dyDescent="0.35">
      <c r="A155" t="s">
        <v>352</v>
      </c>
      <c r="B155">
        <v>13</v>
      </c>
      <c r="C155">
        <v>2006</v>
      </c>
      <c r="D155">
        <v>183</v>
      </c>
      <c r="E155">
        <v>4713.43</v>
      </c>
      <c r="F155">
        <v>22.08</v>
      </c>
      <c r="G155">
        <v>33.770000000000003</v>
      </c>
      <c r="H155">
        <v>27.92</v>
      </c>
      <c r="I155">
        <v>37.68</v>
      </c>
      <c r="J155">
        <v>0.92</v>
      </c>
      <c r="K155">
        <v>10.15</v>
      </c>
      <c r="L155">
        <v>7</v>
      </c>
      <c r="M155">
        <v>0</v>
      </c>
      <c r="N155">
        <v>9.8754202103236501</v>
      </c>
      <c r="O155">
        <v>9.8754202103236502E-2</v>
      </c>
    </row>
    <row r="156" spans="1:15" x14ac:dyDescent="0.35">
      <c r="A156" t="s">
        <v>353</v>
      </c>
      <c r="B156">
        <v>13</v>
      </c>
      <c r="C156">
        <v>2007</v>
      </c>
      <c r="D156">
        <v>183</v>
      </c>
      <c r="E156">
        <v>4713.43</v>
      </c>
      <c r="F156">
        <v>22.08</v>
      </c>
      <c r="G156">
        <v>33.549999999999997</v>
      </c>
      <c r="H156">
        <v>27.82</v>
      </c>
      <c r="I156">
        <v>37.44</v>
      </c>
      <c r="J156">
        <v>0.9</v>
      </c>
      <c r="K156">
        <v>10.55</v>
      </c>
      <c r="L156">
        <v>7</v>
      </c>
      <c r="M156">
        <v>0</v>
      </c>
      <c r="N156">
        <v>6.1910326276929624</v>
      </c>
      <c r="O156">
        <v>6.1910326276929627E-2</v>
      </c>
    </row>
    <row r="157" spans="1:15" x14ac:dyDescent="0.35">
      <c r="A157" t="s">
        <v>354</v>
      </c>
      <c r="B157">
        <v>13</v>
      </c>
      <c r="C157">
        <v>2008</v>
      </c>
      <c r="D157">
        <v>183.5</v>
      </c>
      <c r="E157">
        <v>4714.54</v>
      </c>
      <c r="F157">
        <v>21.81</v>
      </c>
      <c r="G157">
        <v>33.81</v>
      </c>
      <c r="H157">
        <v>27.81</v>
      </c>
      <c r="I157">
        <v>37.409999999999997</v>
      </c>
      <c r="J157">
        <v>0.92</v>
      </c>
      <c r="K157">
        <v>10.86</v>
      </c>
      <c r="L157">
        <v>7</v>
      </c>
      <c r="M157">
        <v>0</v>
      </c>
      <c r="N157">
        <v>10.7729116165457</v>
      </c>
      <c r="O157">
        <v>0.10772911616545701</v>
      </c>
    </row>
    <row r="158" spans="1:15" x14ac:dyDescent="0.35">
      <c r="A158" t="s">
        <v>355</v>
      </c>
      <c r="B158">
        <v>13</v>
      </c>
      <c r="C158">
        <v>2009</v>
      </c>
      <c r="D158">
        <v>183</v>
      </c>
      <c r="E158">
        <v>4713.43</v>
      </c>
      <c r="F158">
        <v>22.05</v>
      </c>
      <c r="G158">
        <v>33.81</v>
      </c>
      <c r="H158">
        <v>27.93</v>
      </c>
      <c r="I158">
        <v>37.68</v>
      </c>
      <c r="J158">
        <v>0.91</v>
      </c>
      <c r="K158">
        <v>11.03</v>
      </c>
      <c r="L158">
        <v>7</v>
      </c>
      <c r="M158">
        <v>0</v>
      </c>
      <c r="N158">
        <v>11.097216879827849</v>
      </c>
      <c r="O158">
        <v>0.11097216879827849</v>
      </c>
    </row>
    <row r="159" spans="1:15" x14ac:dyDescent="0.35">
      <c r="A159" t="s">
        <v>356</v>
      </c>
      <c r="B159">
        <v>13</v>
      </c>
      <c r="C159">
        <v>2010</v>
      </c>
      <c r="D159">
        <v>183</v>
      </c>
      <c r="E159">
        <v>4713.43</v>
      </c>
      <c r="F159">
        <v>22.08</v>
      </c>
      <c r="G159">
        <v>33.81</v>
      </c>
      <c r="H159">
        <v>27.94</v>
      </c>
      <c r="I159">
        <v>37.71</v>
      </c>
      <c r="J159">
        <v>0.92</v>
      </c>
      <c r="K159">
        <v>10.76</v>
      </c>
      <c r="L159">
        <v>7</v>
      </c>
      <c r="M159">
        <v>0</v>
      </c>
      <c r="N159">
        <v>4.1733029396201138</v>
      </c>
      <c r="O159">
        <v>4.1733029396201139E-2</v>
      </c>
    </row>
    <row r="160" spans="1:15" x14ac:dyDescent="0.35">
      <c r="A160" t="s">
        <v>357</v>
      </c>
      <c r="B160">
        <v>13</v>
      </c>
      <c r="C160">
        <v>2011</v>
      </c>
      <c r="D160">
        <v>183</v>
      </c>
      <c r="E160">
        <v>4713.43</v>
      </c>
      <c r="F160">
        <v>21.67</v>
      </c>
      <c r="G160">
        <v>32.26</v>
      </c>
      <c r="H160">
        <v>26.96</v>
      </c>
      <c r="I160">
        <v>35.64</v>
      </c>
      <c r="J160">
        <v>0.94</v>
      </c>
      <c r="K160">
        <v>10.47</v>
      </c>
      <c r="L160">
        <v>7</v>
      </c>
      <c r="M160">
        <v>0</v>
      </c>
      <c r="N160">
        <v>11.3445713757826</v>
      </c>
      <c r="O160">
        <v>0.113445713757826</v>
      </c>
    </row>
    <row r="161" spans="1:15" x14ac:dyDescent="0.35">
      <c r="A161" t="s">
        <v>358</v>
      </c>
      <c r="B161">
        <v>13</v>
      </c>
      <c r="C161">
        <v>2012</v>
      </c>
      <c r="D161">
        <v>183.5</v>
      </c>
      <c r="E161">
        <v>4998.3</v>
      </c>
      <c r="F161">
        <v>21.87</v>
      </c>
      <c r="G161">
        <v>33.479999999999997</v>
      </c>
      <c r="H161">
        <v>27.67</v>
      </c>
      <c r="I161">
        <v>37.14</v>
      </c>
      <c r="J161">
        <v>0.92</v>
      </c>
      <c r="K161">
        <v>10.87</v>
      </c>
      <c r="L161">
        <v>7</v>
      </c>
      <c r="M161">
        <v>0</v>
      </c>
      <c r="N161">
        <v>13.182711186470968</v>
      </c>
      <c r="O161">
        <v>0.13182711186470969</v>
      </c>
    </row>
    <row r="162" spans="1:15" x14ac:dyDescent="0.35">
      <c r="A162" t="s">
        <v>359</v>
      </c>
      <c r="B162">
        <v>13</v>
      </c>
      <c r="C162">
        <v>2013</v>
      </c>
      <c r="D162">
        <v>183</v>
      </c>
      <c r="E162">
        <v>4748.05</v>
      </c>
      <c r="F162">
        <v>22.32</v>
      </c>
      <c r="G162">
        <v>34.36</v>
      </c>
      <c r="H162">
        <v>28.34</v>
      </c>
      <c r="I162">
        <v>38.659999999999997</v>
      </c>
      <c r="J162">
        <v>0.92</v>
      </c>
      <c r="K162">
        <v>10.83</v>
      </c>
      <c r="L162">
        <v>7</v>
      </c>
      <c r="M162">
        <v>0</v>
      </c>
      <c r="N162">
        <v>8.4665355204409316</v>
      </c>
      <c r="O162">
        <v>8.466535520440932E-2</v>
      </c>
    </row>
    <row r="163" spans="1:15" x14ac:dyDescent="0.35">
      <c r="A163" t="s">
        <v>360</v>
      </c>
      <c r="B163">
        <v>13</v>
      </c>
      <c r="C163">
        <v>2014</v>
      </c>
      <c r="D163">
        <v>183</v>
      </c>
      <c r="E163">
        <v>4809.63</v>
      </c>
      <c r="F163">
        <v>22.08</v>
      </c>
      <c r="G163">
        <v>34.58</v>
      </c>
      <c r="H163">
        <v>28.33</v>
      </c>
      <c r="I163">
        <v>38.64</v>
      </c>
      <c r="J163">
        <v>0.92</v>
      </c>
      <c r="K163">
        <v>10.7</v>
      </c>
      <c r="L163">
        <v>7</v>
      </c>
      <c r="M163">
        <v>0</v>
      </c>
      <c r="N163">
        <v>4.5434952122185663</v>
      </c>
      <c r="O163">
        <v>4.5434952122185665E-2</v>
      </c>
    </row>
    <row r="164" spans="1:15" x14ac:dyDescent="0.35">
      <c r="A164" t="s">
        <v>361</v>
      </c>
      <c r="B164">
        <v>13</v>
      </c>
      <c r="C164">
        <v>2015</v>
      </c>
      <c r="D164">
        <v>183</v>
      </c>
      <c r="E164">
        <v>4751.13</v>
      </c>
      <c r="F164">
        <v>22.34</v>
      </c>
      <c r="G164">
        <v>34.880000000000003</v>
      </c>
      <c r="H164">
        <v>28.61</v>
      </c>
      <c r="I164">
        <v>39.270000000000003</v>
      </c>
      <c r="J164">
        <v>0.92</v>
      </c>
      <c r="K164">
        <v>10.51</v>
      </c>
      <c r="L164">
        <v>7</v>
      </c>
      <c r="M164">
        <v>0</v>
      </c>
      <c r="N164">
        <v>4.5049369823353702</v>
      </c>
      <c r="O164">
        <v>4.5049369823353703E-2</v>
      </c>
    </row>
    <row r="165" spans="1:15" x14ac:dyDescent="0.35">
      <c r="A165" t="s">
        <v>362</v>
      </c>
      <c r="B165">
        <v>13</v>
      </c>
      <c r="C165">
        <v>2016</v>
      </c>
      <c r="D165">
        <v>183.5</v>
      </c>
      <c r="E165">
        <v>4650.3999999999996</v>
      </c>
      <c r="F165">
        <v>22.28</v>
      </c>
      <c r="G165">
        <v>33.869999999999997</v>
      </c>
      <c r="H165">
        <v>28.08</v>
      </c>
      <c r="I165">
        <v>38.03</v>
      </c>
      <c r="J165">
        <v>0.92</v>
      </c>
      <c r="K165">
        <v>11.16</v>
      </c>
      <c r="L165">
        <v>7</v>
      </c>
      <c r="M165">
        <v>0</v>
      </c>
      <c r="N165">
        <v>6.1377817382065203</v>
      </c>
      <c r="O165">
        <v>6.1377817382065207E-2</v>
      </c>
    </row>
    <row r="166" spans="1:15" x14ac:dyDescent="0.35">
      <c r="A166" t="s">
        <v>363</v>
      </c>
      <c r="B166">
        <v>13</v>
      </c>
      <c r="C166">
        <v>2017</v>
      </c>
      <c r="D166">
        <v>183</v>
      </c>
      <c r="E166">
        <v>4711.88</v>
      </c>
      <c r="F166">
        <v>22.13</v>
      </c>
      <c r="G166">
        <v>33.85</v>
      </c>
      <c r="H166">
        <v>27.99</v>
      </c>
      <c r="I166">
        <v>37.82</v>
      </c>
      <c r="J166">
        <v>0.92</v>
      </c>
      <c r="K166">
        <v>11.23</v>
      </c>
      <c r="L166">
        <v>7</v>
      </c>
      <c r="M166">
        <v>0</v>
      </c>
      <c r="N166">
        <v>5.0083785294998755</v>
      </c>
      <c r="O166">
        <v>5.0083785294998753E-2</v>
      </c>
    </row>
    <row r="167" spans="1:15" x14ac:dyDescent="0.35">
      <c r="A167" t="s">
        <v>364</v>
      </c>
      <c r="B167">
        <v>13</v>
      </c>
      <c r="C167">
        <v>2018</v>
      </c>
      <c r="D167">
        <v>183</v>
      </c>
      <c r="E167">
        <v>4713.43</v>
      </c>
      <c r="F167">
        <v>22.18</v>
      </c>
      <c r="G167">
        <v>33.79</v>
      </c>
      <c r="H167">
        <v>27.98</v>
      </c>
      <c r="I167">
        <v>37.840000000000003</v>
      </c>
      <c r="J167">
        <v>0.92</v>
      </c>
      <c r="K167">
        <v>10.34</v>
      </c>
      <c r="L167">
        <v>7</v>
      </c>
      <c r="M167">
        <v>0</v>
      </c>
      <c r="N167">
        <v>10.171348309797319</v>
      </c>
      <c r="O167">
        <v>0.10171348309797319</v>
      </c>
    </row>
    <row r="168" spans="1:15" x14ac:dyDescent="0.35">
      <c r="A168" t="s">
        <v>365</v>
      </c>
      <c r="B168">
        <v>13</v>
      </c>
      <c r="C168">
        <v>2019</v>
      </c>
      <c r="D168">
        <v>183</v>
      </c>
      <c r="E168">
        <v>4713.43</v>
      </c>
      <c r="F168">
        <v>22.69</v>
      </c>
      <c r="G168">
        <v>34.049999999999997</v>
      </c>
      <c r="H168">
        <v>28.37</v>
      </c>
      <c r="I168">
        <v>38.700000000000003</v>
      </c>
      <c r="J168">
        <v>0.92</v>
      </c>
      <c r="K168">
        <v>10.71</v>
      </c>
      <c r="L168">
        <v>7</v>
      </c>
      <c r="M168">
        <v>0</v>
      </c>
      <c r="N168">
        <v>5.438398264077219</v>
      </c>
      <c r="O168">
        <v>5.438398264077219E-2</v>
      </c>
    </row>
    <row r="169" spans="1:15" x14ac:dyDescent="0.35">
      <c r="A169" t="s">
        <v>366</v>
      </c>
      <c r="B169">
        <v>13</v>
      </c>
      <c r="C169">
        <v>2020</v>
      </c>
      <c r="D169">
        <v>183.5</v>
      </c>
      <c r="E169">
        <v>4714.54</v>
      </c>
      <c r="F169">
        <v>22.81</v>
      </c>
      <c r="G169">
        <v>34.31</v>
      </c>
      <c r="H169">
        <v>28.56</v>
      </c>
      <c r="I169">
        <v>39.159999999999997</v>
      </c>
      <c r="J169">
        <v>0.92</v>
      </c>
      <c r="K169">
        <v>10.61</v>
      </c>
      <c r="L169">
        <v>7</v>
      </c>
      <c r="M169">
        <v>0</v>
      </c>
      <c r="N169">
        <v>3.8547986527142251</v>
      </c>
      <c r="O169">
        <v>3.8547986527142253E-2</v>
      </c>
    </row>
    <row r="170" spans="1:15" x14ac:dyDescent="0.35">
      <c r="A170" t="s">
        <v>346</v>
      </c>
      <c r="B170">
        <v>14</v>
      </c>
      <c r="C170">
        <v>2000</v>
      </c>
      <c r="D170">
        <v>183.5</v>
      </c>
      <c r="E170">
        <v>4714.54</v>
      </c>
      <c r="F170">
        <v>22.15</v>
      </c>
      <c r="G170">
        <v>32.47</v>
      </c>
      <c r="H170">
        <v>27.31</v>
      </c>
      <c r="I170">
        <v>36.36</v>
      </c>
      <c r="J170">
        <v>0.53</v>
      </c>
      <c r="K170">
        <v>12.91</v>
      </c>
      <c r="L170">
        <v>7</v>
      </c>
      <c r="M170">
        <v>1</v>
      </c>
      <c r="N170">
        <v>6536.3617218829631</v>
      </c>
      <c r="O170">
        <v>65.363617218829631</v>
      </c>
    </row>
    <row r="171" spans="1:15" x14ac:dyDescent="0.35">
      <c r="A171" t="s">
        <v>347</v>
      </c>
      <c r="B171">
        <v>14</v>
      </c>
      <c r="C171">
        <v>2001</v>
      </c>
      <c r="D171">
        <v>183</v>
      </c>
      <c r="E171">
        <v>4713.43</v>
      </c>
      <c r="F171">
        <v>22.62</v>
      </c>
      <c r="G171">
        <v>32.590000000000003</v>
      </c>
      <c r="H171">
        <v>27.6</v>
      </c>
      <c r="I171">
        <v>36.979999999999997</v>
      </c>
      <c r="J171">
        <v>0.54</v>
      </c>
      <c r="K171">
        <v>11.4</v>
      </c>
      <c r="L171">
        <v>7</v>
      </c>
      <c r="M171">
        <v>1</v>
      </c>
      <c r="N171">
        <v>5915.0723678527447</v>
      </c>
      <c r="O171">
        <v>59.150723678527449</v>
      </c>
    </row>
    <row r="172" spans="1:15" x14ac:dyDescent="0.35">
      <c r="A172" t="s">
        <v>348</v>
      </c>
      <c r="B172">
        <v>14</v>
      </c>
      <c r="C172">
        <v>2002</v>
      </c>
      <c r="D172">
        <v>183</v>
      </c>
      <c r="E172">
        <v>4713.43</v>
      </c>
      <c r="F172">
        <v>22.07</v>
      </c>
      <c r="G172">
        <v>33.01</v>
      </c>
      <c r="H172">
        <v>27.54</v>
      </c>
      <c r="I172">
        <v>36.869999999999997</v>
      </c>
      <c r="J172">
        <v>0.53</v>
      </c>
      <c r="K172">
        <v>13.52</v>
      </c>
      <c r="L172">
        <v>7</v>
      </c>
      <c r="M172">
        <v>1</v>
      </c>
      <c r="N172">
        <v>6194.2055635728429</v>
      </c>
      <c r="O172">
        <v>61.94205563572843</v>
      </c>
    </row>
    <row r="173" spans="1:15" x14ac:dyDescent="0.35">
      <c r="A173" t="s">
        <v>349</v>
      </c>
      <c r="B173">
        <v>14</v>
      </c>
      <c r="C173">
        <v>2003</v>
      </c>
      <c r="D173">
        <v>183</v>
      </c>
      <c r="E173">
        <v>4713.43</v>
      </c>
      <c r="F173">
        <v>23.2</v>
      </c>
      <c r="G173">
        <v>32.950000000000003</v>
      </c>
      <c r="H173">
        <v>28.07</v>
      </c>
      <c r="I173">
        <v>38.01</v>
      </c>
      <c r="J173">
        <v>0.54</v>
      </c>
      <c r="K173">
        <v>13.63</v>
      </c>
      <c r="L173">
        <v>7</v>
      </c>
      <c r="M173">
        <v>1</v>
      </c>
      <c r="N173">
        <v>5797.3675192772607</v>
      </c>
      <c r="O173">
        <v>57.97367519277261</v>
      </c>
    </row>
    <row r="174" spans="1:15" x14ac:dyDescent="0.35">
      <c r="A174" t="s">
        <v>350</v>
      </c>
      <c r="B174">
        <v>14</v>
      </c>
      <c r="C174">
        <v>2004</v>
      </c>
      <c r="D174">
        <v>183.5</v>
      </c>
      <c r="E174">
        <v>4714.54</v>
      </c>
      <c r="F174">
        <v>23.05</v>
      </c>
      <c r="G174">
        <v>32.81</v>
      </c>
      <c r="H174">
        <v>27.93</v>
      </c>
      <c r="I174">
        <v>37.68</v>
      </c>
      <c r="J174">
        <v>0.54</v>
      </c>
      <c r="K174">
        <v>12.98</v>
      </c>
      <c r="L174">
        <v>7</v>
      </c>
      <c r="M174">
        <v>1</v>
      </c>
      <c r="N174">
        <v>6149.4253024485461</v>
      </c>
      <c r="O174">
        <v>61.494253024485459</v>
      </c>
    </row>
    <row r="175" spans="1:15" x14ac:dyDescent="0.35">
      <c r="A175" t="s">
        <v>351</v>
      </c>
      <c r="B175">
        <v>14</v>
      </c>
      <c r="C175">
        <v>2005</v>
      </c>
      <c r="D175">
        <v>183</v>
      </c>
      <c r="E175">
        <v>4713.43</v>
      </c>
      <c r="F175">
        <v>23.25</v>
      </c>
      <c r="G175">
        <v>32.61</v>
      </c>
      <c r="H175">
        <v>27.93</v>
      </c>
      <c r="I175">
        <v>37.68</v>
      </c>
      <c r="J175">
        <v>0.54</v>
      </c>
      <c r="K175">
        <v>11.83</v>
      </c>
      <c r="L175">
        <v>7</v>
      </c>
      <c r="M175">
        <v>1</v>
      </c>
      <c r="N175">
        <v>5615.5716476431007</v>
      </c>
      <c r="O175">
        <v>56.15571647643101</v>
      </c>
    </row>
    <row r="176" spans="1:15" x14ac:dyDescent="0.35">
      <c r="A176" t="s">
        <v>352</v>
      </c>
      <c r="B176">
        <v>14</v>
      </c>
      <c r="C176">
        <v>2006</v>
      </c>
      <c r="D176">
        <v>183</v>
      </c>
      <c r="E176">
        <v>4713.43</v>
      </c>
      <c r="F176">
        <v>23.25</v>
      </c>
      <c r="G176">
        <v>32.979999999999997</v>
      </c>
      <c r="H176">
        <v>28.12</v>
      </c>
      <c r="I176">
        <v>38.1</v>
      </c>
      <c r="J176">
        <v>0.5</v>
      </c>
      <c r="K176">
        <v>11.89</v>
      </c>
      <c r="L176">
        <v>7</v>
      </c>
      <c r="M176">
        <v>1</v>
      </c>
      <c r="N176">
        <v>5597.7412019668236</v>
      </c>
      <c r="O176">
        <v>55.977412019668236</v>
      </c>
    </row>
    <row r="177" spans="1:15" x14ac:dyDescent="0.35">
      <c r="A177" t="s">
        <v>353</v>
      </c>
      <c r="B177">
        <v>14</v>
      </c>
      <c r="C177">
        <v>2007</v>
      </c>
      <c r="D177">
        <v>183</v>
      </c>
      <c r="E177">
        <v>4713.43</v>
      </c>
      <c r="F177">
        <v>23.16</v>
      </c>
      <c r="G177">
        <v>32.869999999999997</v>
      </c>
      <c r="H177">
        <v>28.01</v>
      </c>
      <c r="I177">
        <v>37.9</v>
      </c>
      <c r="J177">
        <v>0.53</v>
      </c>
      <c r="K177">
        <v>14.29</v>
      </c>
      <c r="L177">
        <v>7</v>
      </c>
      <c r="M177">
        <v>1</v>
      </c>
      <c r="N177">
        <v>5403.0845696052957</v>
      </c>
      <c r="O177">
        <v>54.030845696052957</v>
      </c>
    </row>
    <row r="178" spans="1:15" x14ac:dyDescent="0.35">
      <c r="A178" t="s">
        <v>354</v>
      </c>
      <c r="B178">
        <v>14</v>
      </c>
      <c r="C178">
        <v>2008</v>
      </c>
      <c r="D178">
        <v>183.5</v>
      </c>
      <c r="E178">
        <v>4714.54</v>
      </c>
      <c r="F178">
        <v>22.81</v>
      </c>
      <c r="G178">
        <v>32.770000000000003</v>
      </c>
      <c r="H178">
        <v>27.79</v>
      </c>
      <c r="I178">
        <v>37.4</v>
      </c>
      <c r="J178">
        <v>0.49</v>
      </c>
      <c r="K178">
        <v>13.69</v>
      </c>
      <c r="L178">
        <v>7</v>
      </c>
      <c r="M178">
        <v>1</v>
      </c>
      <c r="N178">
        <v>6153.5104792405173</v>
      </c>
      <c r="O178">
        <v>61.535104792405171</v>
      </c>
    </row>
    <row r="179" spans="1:15" x14ac:dyDescent="0.35">
      <c r="A179" t="s">
        <v>355</v>
      </c>
      <c r="B179">
        <v>14</v>
      </c>
      <c r="C179">
        <v>2009</v>
      </c>
      <c r="D179">
        <v>183</v>
      </c>
      <c r="E179">
        <v>4713.43</v>
      </c>
      <c r="F179">
        <v>23.36</v>
      </c>
      <c r="G179">
        <v>33</v>
      </c>
      <c r="H179">
        <v>28.18</v>
      </c>
      <c r="I179">
        <v>38.26</v>
      </c>
      <c r="J179">
        <v>0.52</v>
      </c>
      <c r="K179">
        <v>12.94</v>
      </c>
      <c r="L179">
        <v>7</v>
      </c>
      <c r="M179">
        <v>1</v>
      </c>
      <c r="N179">
        <v>6180.4314525551954</v>
      </c>
      <c r="O179">
        <v>61.804314525551952</v>
      </c>
    </row>
    <row r="180" spans="1:15" x14ac:dyDescent="0.35">
      <c r="A180" t="s">
        <v>356</v>
      </c>
      <c r="B180">
        <v>14</v>
      </c>
      <c r="C180">
        <v>2010</v>
      </c>
      <c r="D180">
        <v>183</v>
      </c>
      <c r="E180">
        <v>4713.43</v>
      </c>
      <c r="F180">
        <v>23.63</v>
      </c>
      <c r="G180">
        <v>32.26</v>
      </c>
      <c r="H180">
        <v>27.95</v>
      </c>
      <c r="I180">
        <v>37.79</v>
      </c>
      <c r="J180">
        <v>0.52</v>
      </c>
      <c r="K180">
        <v>12.79</v>
      </c>
      <c r="L180">
        <v>7</v>
      </c>
      <c r="M180">
        <v>1</v>
      </c>
      <c r="N180">
        <v>4575.3492632706593</v>
      </c>
      <c r="O180">
        <v>45.753492632706596</v>
      </c>
    </row>
    <row r="181" spans="1:15" x14ac:dyDescent="0.35">
      <c r="A181" t="s">
        <v>357</v>
      </c>
      <c r="B181">
        <v>14</v>
      </c>
      <c r="C181">
        <v>2011</v>
      </c>
      <c r="D181">
        <v>183</v>
      </c>
      <c r="E181">
        <v>4713.43</v>
      </c>
      <c r="F181">
        <v>23.48</v>
      </c>
      <c r="G181">
        <v>32.65</v>
      </c>
      <c r="H181">
        <v>28.06</v>
      </c>
      <c r="I181">
        <v>38</v>
      </c>
      <c r="J181">
        <v>0.52</v>
      </c>
      <c r="K181">
        <v>13.47</v>
      </c>
      <c r="L181">
        <v>7</v>
      </c>
      <c r="M181">
        <v>1</v>
      </c>
      <c r="N181">
        <v>5976.9420695217241</v>
      </c>
      <c r="O181">
        <v>59.769420695217242</v>
      </c>
    </row>
    <row r="182" spans="1:15" x14ac:dyDescent="0.35">
      <c r="A182" t="s">
        <v>358</v>
      </c>
      <c r="B182">
        <v>14</v>
      </c>
      <c r="C182">
        <v>2012</v>
      </c>
      <c r="D182">
        <v>183.5</v>
      </c>
      <c r="E182">
        <v>4998.3</v>
      </c>
      <c r="F182">
        <v>23.34</v>
      </c>
      <c r="G182">
        <v>32.83</v>
      </c>
      <c r="H182">
        <v>28.08</v>
      </c>
      <c r="I182">
        <v>38.01</v>
      </c>
      <c r="J182">
        <v>0.52</v>
      </c>
      <c r="K182">
        <v>12.16</v>
      </c>
      <c r="L182">
        <v>7</v>
      </c>
      <c r="M182">
        <v>1</v>
      </c>
      <c r="N182">
        <v>5602.4993283146468</v>
      </c>
      <c r="O182">
        <v>56.024993283146472</v>
      </c>
    </row>
    <row r="183" spans="1:15" x14ac:dyDescent="0.35">
      <c r="A183" t="s">
        <v>359</v>
      </c>
      <c r="B183">
        <v>14</v>
      </c>
      <c r="C183">
        <v>2013</v>
      </c>
      <c r="D183">
        <v>183</v>
      </c>
      <c r="E183">
        <v>4748.05</v>
      </c>
      <c r="F183">
        <v>23.73</v>
      </c>
      <c r="G183">
        <v>32.57</v>
      </c>
      <c r="H183">
        <v>28.15</v>
      </c>
      <c r="I183">
        <v>38.22</v>
      </c>
      <c r="J183">
        <v>0.52</v>
      </c>
      <c r="K183">
        <v>13.57</v>
      </c>
      <c r="L183">
        <v>7</v>
      </c>
      <c r="M183">
        <v>1</v>
      </c>
      <c r="N183">
        <v>4856.126346684764</v>
      </c>
      <c r="O183">
        <v>48.561263466847642</v>
      </c>
    </row>
    <row r="184" spans="1:15" x14ac:dyDescent="0.35">
      <c r="A184" t="s">
        <v>360</v>
      </c>
      <c r="B184">
        <v>14</v>
      </c>
      <c r="C184">
        <v>2014</v>
      </c>
      <c r="D184">
        <v>183</v>
      </c>
      <c r="E184">
        <v>4809.63</v>
      </c>
      <c r="F184">
        <v>23.42</v>
      </c>
      <c r="G184">
        <v>33.08</v>
      </c>
      <c r="H184">
        <v>28.25</v>
      </c>
      <c r="I184">
        <v>38.409999999999997</v>
      </c>
      <c r="J184">
        <v>0.51</v>
      </c>
      <c r="K184">
        <v>12.82</v>
      </c>
      <c r="L184">
        <v>7</v>
      </c>
      <c r="M184">
        <v>1</v>
      </c>
      <c r="N184">
        <v>5856.7122387414474</v>
      </c>
      <c r="O184">
        <v>58.567122387414479</v>
      </c>
    </row>
    <row r="185" spans="1:15" x14ac:dyDescent="0.35">
      <c r="A185" t="s">
        <v>361</v>
      </c>
      <c r="B185">
        <v>14</v>
      </c>
      <c r="C185">
        <v>2015</v>
      </c>
      <c r="D185">
        <v>183</v>
      </c>
      <c r="E185">
        <v>4751.13</v>
      </c>
      <c r="F185">
        <v>23.62</v>
      </c>
      <c r="G185">
        <v>33.29</v>
      </c>
      <c r="H185">
        <v>28.45</v>
      </c>
      <c r="I185">
        <v>38.9</v>
      </c>
      <c r="J185">
        <v>0.52</v>
      </c>
      <c r="K185">
        <v>13.3</v>
      </c>
      <c r="L185">
        <v>7</v>
      </c>
      <c r="M185">
        <v>1</v>
      </c>
      <c r="N185">
        <v>5453.0796924937413</v>
      </c>
      <c r="O185">
        <v>54.530796924937412</v>
      </c>
    </row>
    <row r="186" spans="1:15" x14ac:dyDescent="0.35">
      <c r="A186" t="s">
        <v>362</v>
      </c>
      <c r="B186">
        <v>14</v>
      </c>
      <c r="C186">
        <v>2016</v>
      </c>
      <c r="D186">
        <v>183.5</v>
      </c>
      <c r="E186">
        <v>4650.3999999999996</v>
      </c>
      <c r="F186">
        <v>23.87</v>
      </c>
      <c r="G186">
        <v>33.65</v>
      </c>
      <c r="H186">
        <v>28.76</v>
      </c>
      <c r="I186">
        <v>39.58</v>
      </c>
      <c r="J186">
        <v>0.52</v>
      </c>
      <c r="K186">
        <v>13.16</v>
      </c>
      <c r="L186">
        <v>7</v>
      </c>
      <c r="M186">
        <v>1</v>
      </c>
      <c r="N186">
        <v>4737.8407187840749</v>
      </c>
      <c r="O186">
        <v>47.37840718784075</v>
      </c>
    </row>
    <row r="187" spans="1:15" x14ac:dyDescent="0.35">
      <c r="A187" t="s">
        <v>363</v>
      </c>
      <c r="B187">
        <v>14</v>
      </c>
      <c r="C187">
        <v>2017</v>
      </c>
      <c r="D187">
        <v>183</v>
      </c>
      <c r="E187">
        <v>4711.88</v>
      </c>
      <c r="F187">
        <v>23.5</v>
      </c>
      <c r="G187">
        <v>32.85</v>
      </c>
      <c r="H187">
        <v>28.18</v>
      </c>
      <c r="I187">
        <v>38.26</v>
      </c>
      <c r="J187">
        <v>0.52</v>
      </c>
      <c r="K187">
        <v>13.92</v>
      </c>
      <c r="L187">
        <v>7</v>
      </c>
      <c r="M187">
        <v>1</v>
      </c>
      <c r="N187">
        <v>5597.8976578545535</v>
      </c>
      <c r="O187">
        <v>55.978976578545534</v>
      </c>
    </row>
    <row r="188" spans="1:15" x14ac:dyDescent="0.35">
      <c r="A188" t="s">
        <v>364</v>
      </c>
      <c r="B188">
        <v>14</v>
      </c>
      <c r="C188">
        <v>2018</v>
      </c>
      <c r="D188">
        <v>183</v>
      </c>
      <c r="E188">
        <v>4713.43</v>
      </c>
      <c r="F188">
        <v>23.35</v>
      </c>
      <c r="G188">
        <v>33.32</v>
      </c>
      <c r="H188">
        <v>28.33</v>
      </c>
      <c r="I188">
        <v>38.6</v>
      </c>
      <c r="J188">
        <v>0.52</v>
      </c>
      <c r="K188">
        <v>14.78</v>
      </c>
      <c r="L188">
        <v>7</v>
      </c>
      <c r="M188">
        <v>1</v>
      </c>
      <c r="N188">
        <v>6020.157879057283</v>
      </c>
      <c r="O188">
        <v>60.201578790572832</v>
      </c>
    </row>
    <row r="189" spans="1:15" x14ac:dyDescent="0.35">
      <c r="A189" t="s">
        <v>365</v>
      </c>
      <c r="B189">
        <v>14</v>
      </c>
      <c r="C189">
        <v>2019</v>
      </c>
      <c r="D189">
        <v>183</v>
      </c>
      <c r="E189">
        <v>4713.43</v>
      </c>
      <c r="F189">
        <v>23.84</v>
      </c>
      <c r="G189">
        <v>32.99</v>
      </c>
      <c r="H189">
        <v>28.42</v>
      </c>
      <c r="I189">
        <v>38.770000000000003</v>
      </c>
      <c r="J189">
        <v>0.52</v>
      </c>
      <c r="K189">
        <v>12.75</v>
      </c>
      <c r="L189">
        <v>7</v>
      </c>
      <c r="M189">
        <v>1</v>
      </c>
      <c r="N189">
        <v>5447.4273985539503</v>
      </c>
      <c r="O189">
        <v>54.474273985539504</v>
      </c>
    </row>
    <row r="190" spans="1:15" x14ac:dyDescent="0.35">
      <c r="A190" t="s">
        <v>366</v>
      </c>
      <c r="B190">
        <v>14</v>
      </c>
      <c r="C190">
        <v>2020</v>
      </c>
      <c r="D190">
        <v>183.5</v>
      </c>
      <c r="E190">
        <v>4714.54</v>
      </c>
      <c r="F190">
        <v>23.52</v>
      </c>
      <c r="G190">
        <v>32.880000000000003</v>
      </c>
      <c r="H190">
        <v>28.2</v>
      </c>
      <c r="I190">
        <v>38.270000000000003</v>
      </c>
      <c r="J190">
        <v>0.52</v>
      </c>
      <c r="K190">
        <v>12.16</v>
      </c>
      <c r="L190">
        <v>7</v>
      </c>
      <c r="M190">
        <v>1</v>
      </c>
      <c r="N190">
        <v>5698.5021345896639</v>
      </c>
      <c r="O190">
        <v>56.985021345896641</v>
      </c>
    </row>
    <row r="191" spans="1:15" x14ac:dyDescent="0.35">
      <c r="A191" t="s">
        <v>346</v>
      </c>
      <c r="B191">
        <v>14</v>
      </c>
      <c r="C191">
        <v>2000</v>
      </c>
      <c r="D191">
        <v>183.5</v>
      </c>
      <c r="E191">
        <v>4714.54</v>
      </c>
      <c r="F191">
        <v>22.15</v>
      </c>
      <c r="G191">
        <v>32.47</v>
      </c>
      <c r="H191">
        <v>27.31</v>
      </c>
      <c r="I191">
        <v>36.36</v>
      </c>
      <c r="J191">
        <v>0.53</v>
      </c>
      <c r="K191">
        <v>12.91</v>
      </c>
      <c r="L191">
        <v>7</v>
      </c>
      <c r="M191">
        <v>0</v>
      </c>
      <c r="N191">
        <v>12.111156065386629</v>
      </c>
      <c r="O191">
        <v>0.12111156065386629</v>
      </c>
    </row>
    <row r="192" spans="1:15" x14ac:dyDescent="0.35">
      <c r="A192" t="s">
        <v>347</v>
      </c>
      <c r="B192">
        <v>14</v>
      </c>
      <c r="C192">
        <v>2001</v>
      </c>
      <c r="D192">
        <v>183</v>
      </c>
      <c r="E192">
        <v>4713.43</v>
      </c>
      <c r="F192">
        <v>22.62</v>
      </c>
      <c r="G192">
        <v>32.590000000000003</v>
      </c>
      <c r="H192">
        <v>27.6</v>
      </c>
      <c r="I192">
        <v>36.979999999999997</v>
      </c>
      <c r="J192">
        <v>0.54</v>
      </c>
      <c r="K192">
        <v>11.4</v>
      </c>
      <c r="L192">
        <v>7</v>
      </c>
      <c r="M192">
        <v>0</v>
      </c>
      <c r="N192">
        <v>6.021533551917674</v>
      </c>
      <c r="O192">
        <v>6.0215335519176745E-2</v>
      </c>
    </row>
    <row r="193" spans="1:15" x14ac:dyDescent="0.35">
      <c r="A193" t="s">
        <v>348</v>
      </c>
      <c r="B193">
        <v>14</v>
      </c>
      <c r="C193">
        <v>2002</v>
      </c>
      <c r="D193">
        <v>183</v>
      </c>
      <c r="E193">
        <v>4713.43</v>
      </c>
      <c r="F193">
        <v>22.07</v>
      </c>
      <c r="G193">
        <v>33.01</v>
      </c>
      <c r="H193">
        <v>27.54</v>
      </c>
      <c r="I193">
        <v>36.869999999999997</v>
      </c>
      <c r="J193">
        <v>0.53</v>
      </c>
      <c r="K193">
        <v>13.52</v>
      </c>
      <c r="L193">
        <v>7</v>
      </c>
      <c r="M193">
        <v>0</v>
      </c>
      <c r="N193">
        <v>13.441664969929276</v>
      </c>
      <c r="O193">
        <v>0.13441664969929276</v>
      </c>
    </row>
    <row r="194" spans="1:15" x14ac:dyDescent="0.35">
      <c r="A194" t="s">
        <v>349</v>
      </c>
      <c r="B194">
        <v>14</v>
      </c>
      <c r="C194">
        <v>2003</v>
      </c>
      <c r="D194">
        <v>183</v>
      </c>
      <c r="E194">
        <v>4713.43</v>
      </c>
      <c r="F194">
        <v>23.2</v>
      </c>
      <c r="G194">
        <v>32.950000000000003</v>
      </c>
      <c r="H194">
        <v>28.07</v>
      </c>
      <c r="I194">
        <v>38.01</v>
      </c>
      <c r="J194">
        <v>0.54</v>
      </c>
      <c r="K194">
        <v>13.63</v>
      </c>
      <c r="L194">
        <v>7</v>
      </c>
      <c r="M194">
        <v>0</v>
      </c>
      <c r="N194">
        <v>11.290878940382528</v>
      </c>
      <c r="O194">
        <v>0.11290878940382529</v>
      </c>
    </row>
    <row r="195" spans="1:15" x14ac:dyDescent="0.35">
      <c r="A195" t="s">
        <v>350</v>
      </c>
      <c r="B195">
        <v>14</v>
      </c>
      <c r="C195">
        <v>2004</v>
      </c>
      <c r="D195">
        <v>183.5</v>
      </c>
      <c r="E195">
        <v>4714.54</v>
      </c>
      <c r="F195">
        <v>23.05</v>
      </c>
      <c r="G195">
        <v>32.81</v>
      </c>
      <c r="H195">
        <v>27.93</v>
      </c>
      <c r="I195">
        <v>37.68</v>
      </c>
      <c r="J195">
        <v>0.54</v>
      </c>
      <c r="K195">
        <v>12.98</v>
      </c>
      <c r="L195">
        <v>7</v>
      </c>
      <c r="M195">
        <v>0</v>
      </c>
      <c r="N195">
        <v>10.735287364594869</v>
      </c>
      <c r="O195">
        <v>0.1073528736459487</v>
      </c>
    </row>
    <row r="196" spans="1:15" x14ac:dyDescent="0.35">
      <c r="A196" t="s">
        <v>351</v>
      </c>
      <c r="B196">
        <v>14</v>
      </c>
      <c r="C196">
        <v>2005</v>
      </c>
      <c r="D196">
        <v>183</v>
      </c>
      <c r="E196">
        <v>4713.43</v>
      </c>
      <c r="F196">
        <v>23.25</v>
      </c>
      <c r="G196">
        <v>32.61</v>
      </c>
      <c r="H196">
        <v>27.93</v>
      </c>
      <c r="I196">
        <v>37.68</v>
      </c>
      <c r="J196">
        <v>0.54</v>
      </c>
      <c r="K196">
        <v>11.83</v>
      </c>
      <c r="L196">
        <v>7</v>
      </c>
      <c r="M196">
        <v>0</v>
      </c>
      <c r="N196">
        <v>13.363281352852354</v>
      </c>
      <c r="O196">
        <v>0.13363281352852355</v>
      </c>
    </row>
    <row r="197" spans="1:15" x14ac:dyDescent="0.35">
      <c r="A197" t="s">
        <v>352</v>
      </c>
      <c r="B197">
        <v>14</v>
      </c>
      <c r="C197">
        <v>2006</v>
      </c>
      <c r="D197">
        <v>183</v>
      </c>
      <c r="E197">
        <v>4713.43</v>
      </c>
      <c r="F197">
        <v>23.25</v>
      </c>
      <c r="G197">
        <v>32.979999999999997</v>
      </c>
      <c r="H197">
        <v>28.12</v>
      </c>
      <c r="I197">
        <v>38.1</v>
      </c>
      <c r="J197">
        <v>0.5</v>
      </c>
      <c r="K197">
        <v>11.89</v>
      </c>
      <c r="L197">
        <v>7</v>
      </c>
      <c r="M197">
        <v>0</v>
      </c>
      <c r="N197">
        <v>17.535551478732376</v>
      </c>
      <c r="O197">
        <v>0.17535551478732378</v>
      </c>
    </row>
    <row r="198" spans="1:15" x14ac:dyDescent="0.35">
      <c r="A198" t="s">
        <v>353</v>
      </c>
      <c r="B198">
        <v>14</v>
      </c>
      <c r="C198">
        <v>2007</v>
      </c>
      <c r="D198">
        <v>183</v>
      </c>
      <c r="E198">
        <v>4713.43</v>
      </c>
      <c r="F198">
        <v>23.16</v>
      </c>
      <c r="G198">
        <v>32.869999999999997</v>
      </c>
      <c r="H198">
        <v>28.01</v>
      </c>
      <c r="I198">
        <v>37.9</v>
      </c>
      <c r="J198">
        <v>0.53</v>
      </c>
      <c r="K198">
        <v>14.29</v>
      </c>
      <c r="L198">
        <v>7</v>
      </c>
      <c r="M198">
        <v>0</v>
      </c>
      <c r="N198">
        <v>11.664792483593363</v>
      </c>
      <c r="O198">
        <v>0.11664792483593363</v>
      </c>
    </row>
    <row r="199" spans="1:15" x14ac:dyDescent="0.35">
      <c r="A199" t="s">
        <v>354</v>
      </c>
      <c r="B199">
        <v>14</v>
      </c>
      <c r="C199">
        <v>2008</v>
      </c>
      <c r="D199">
        <v>183.5</v>
      </c>
      <c r="E199">
        <v>4714.54</v>
      </c>
      <c r="F199">
        <v>22.81</v>
      </c>
      <c r="G199">
        <v>32.770000000000003</v>
      </c>
      <c r="H199">
        <v>27.79</v>
      </c>
      <c r="I199">
        <v>37.4</v>
      </c>
      <c r="J199">
        <v>0.49</v>
      </c>
      <c r="K199">
        <v>13.69</v>
      </c>
      <c r="L199">
        <v>7</v>
      </c>
      <c r="M199">
        <v>0</v>
      </c>
      <c r="N199">
        <v>20.435007138281104</v>
      </c>
      <c r="O199">
        <v>0.20435007138281105</v>
      </c>
    </row>
    <row r="200" spans="1:15" x14ac:dyDescent="0.35">
      <c r="A200" t="s">
        <v>355</v>
      </c>
      <c r="B200">
        <v>14</v>
      </c>
      <c r="C200">
        <v>2009</v>
      </c>
      <c r="D200">
        <v>183</v>
      </c>
      <c r="E200">
        <v>4713.43</v>
      </c>
      <c r="F200">
        <v>23.36</v>
      </c>
      <c r="G200">
        <v>33</v>
      </c>
      <c r="H200">
        <v>28.18</v>
      </c>
      <c r="I200">
        <v>38.26</v>
      </c>
      <c r="J200">
        <v>0.52</v>
      </c>
      <c r="K200">
        <v>12.94</v>
      </c>
      <c r="L200">
        <v>7</v>
      </c>
      <c r="M200">
        <v>0</v>
      </c>
      <c r="N200">
        <v>12.016869914033261</v>
      </c>
      <c r="O200">
        <v>0.12016869914033261</v>
      </c>
    </row>
    <row r="201" spans="1:15" x14ac:dyDescent="0.35">
      <c r="A201" t="s">
        <v>356</v>
      </c>
      <c r="B201">
        <v>14</v>
      </c>
      <c r="C201">
        <v>2010</v>
      </c>
      <c r="D201">
        <v>183</v>
      </c>
      <c r="E201">
        <v>4713.43</v>
      </c>
      <c r="F201">
        <v>23.63</v>
      </c>
      <c r="G201">
        <v>32.26</v>
      </c>
      <c r="H201">
        <v>27.95</v>
      </c>
      <c r="I201">
        <v>37.79</v>
      </c>
      <c r="J201">
        <v>0.52</v>
      </c>
      <c r="K201">
        <v>12.79</v>
      </c>
      <c r="L201">
        <v>7</v>
      </c>
      <c r="M201">
        <v>0</v>
      </c>
      <c r="N201">
        <v>18.199964364564572</v>
      </c>
      <c r="O201">
        <v>0.18199964364564572</v>
      </c>
    </row>
    <row r="202" spans="1:15" x14ac:dyDescent="0.35">
      <c r="A202" t="s">
        <v>357</v>
      </c>
      <c r="B202">
        <v>14</v>
      </c>
      <c r="C202">
        <v>2011</v>
      </c>
      <c r="D202">
        <v>183</v>
      </c>
      <c r="E202">
        <v>4713.43</v>
      </c>
      <c r="F202">
        <v>23.48</v>
      </c>
      <c r="G202">
        <v>32.65</v>
      </c>
      <c r="H202">
        <v>28.06</v>
      </c>
      <c r="I202">
        <v>38</v>
      </c>
      <c r="J202">
        <v>0.52</v>
      </c>
      <c r="K202">
        <v>13.47</v>
      </c>
      <c r="L202">
        <v>7</v>
      </c>
      <c r="M202">
        <v>0</v>
      </c>
      <c r="N202">
        <v>23.61075352561457</v>
      </c>
      <c r="O202">
        <v>0.2361075352561457</v>
      </c>
    </row>
    <row r="203" spans="1:15" x14ac:dyDescent="0.35">
      <c r="A203" t="s">
        <v>358</v>
      </c>
      <c r="B203">
        <v>14</v>
      </c>
      <c r="C203">
        <v>2012</v>
      </c>
      <c r="D203">
        <v>183.5</v>
      </c>
      <c r="E203">
        <v>4998.3</v>
      </c>
      <c r="F203">
        <v>23.34</v>
      </c>
      <c r="G203">
        <v>32.83</v>
      </c>
      <c r="H203">
        <v>28.08</v>
      </c>
      <c r="I203">
        <v>38.01</v>
      </c>
      <c r="J203">
        <v>0.52</v>
      </c>
      <c r="K203">
        <v>12.16</v>
      </c>
      <c r="L203">
        <v>7</v>
      </c>
      <c r="M203">
        <v>0</v>
      </c>
      <c r="N203">
        <v>9.6034974994417528</v>
      </c>
      <c r="O203">
        <v>9.603497499441753E-2</v>
      </c>
    </row>
    <row r="204" spans="1:15" x14ac:dyDescent="0.35">
      <c r="A204" t="s">
        <v>359</v>
      </c>
      <c r="B204">
        <v>14</v>
      </c>
      <c r="C204">
        <v>2013</v>
      </c>
      <c r="D204">
        <v>183</v>
      </c>
      <c r="E204">
        <v>4748.05</v>
      </c>
      <c r="F204">
        <v>23.73</v>
      </c>
      <c r="G204">
        <v>32.57</v>
      </c>
      <c r="H204">
        <v>28.15</v>
      </c>
      <c r="I204">
        <v>38.22</v>
      </c>
      <c r="J204">
        <v>0.52</v>
      </c>
      <c r="K204">
        <v>13.57</v>
      </c>
      <c r="L204">
        <v>7</v>
      </c>
      <c r="M204">
        <v>0</v>
      </c>
      <c r="N204">
        <v>10.389527738133658</v>
      </c>
      <c r="O204">
        <v>0.10389527738133658</v>
      </c>
    </row>
    <row r="205" spans="1:15" x14ac:dyDescent="0.35">
      <c r="A205" t="s">
        <v>360</v>
      </c>
      <c r="B205">
        <v>14</v>
      </c>
      <c r="C205">
        <v>2014</v>
      </c>
      <c r="D205">
        <v>183</v>
      </c>
      <c r="E205">
        <v>4809.63</v>
      </c>
      <c r="F205">
        <v>23.42</v>
      </c>
      <c r="G205">
        <v>33.08</v>
      </c>
      <c r="H205">
        <v>28.25</v>
      </c>
      <c r="I205">
        <v>38.409999999999997</v>
      </c>
      <c r="J205">
        <v>0.51</v>
      </c>
      <c r="K205">
        <v>12.82</v>
      </c>
      <c r="L205">
        <v>7</v>
      </c>
      <c r="M205">
        <v>0</v>
      </c>
      <c r="N205">
        <v>10.072969902359752</v>
      </c>
      <c r="O205">
        <v>0.10072969902359752</v>
      </c>
    </row>
    <row r="206" spans="1:15" x14ac:dyDescent="0.35">
      <c r="A206" t="s">
        <v>361</v>
      </c>
      <c r="B206">
        <v>14</v>
      </c>
      <c r="C206">
        <v>2015</v>
      </c>
      <c r="D206">
        <v>183</v>
      </c>
      <c r="E206">
        <v>4751.13</v>
      </c>
      <c r="F206">
        <v>23.62</v>
      </c>
      <c r="G206">
        <v>33.29</v>
      </c>
      <c r="H206">
        <v>28.45</v>
      </c>
      <c r="I206">
        <v>38.9</v>
      </c>
      <c r="J206">
        <v>0.52</v>
      </c>
      <c r="K206">
        <v>13.3</v>
      </c>
      <c r="L206">
        <v>7</v>
      </c>
      <c r="M206">
        <v>0</v>
      </c>
      <c r="N206">
        <v>12.000658751770642</v>
      </c>
      <c r="O206">
        <v>0.12000658751770642</v>
      </c>
    </row>
    <row r="207" spans="1:15" x14ac:dyDescent="0.35">
      <c r="A207" t="s">
        <v>362</v>
      </c>
      <c r="B207">
        <v>14</v>
      </c>
      <c r="C207">
        <v>2016</v>
      </c>
      <c r="D207">
        <v>183.5</v>
      </c>
      <c r="E207">
        <v>4650.3999999999996</v>
      </c>
      <c r="F207">
        <v>23.87</v>
      </c>
      <c r="G207">
        <v>33.65</v>
      </c>
      <c r="H207">
        <v>28.76</v>
      </c>
      <c r="I207">
        <v>39.58</v>
      </c>
      <c r="J207">
        <v>0.52</v>
      </c>
      <c r="K207">
        <v>13.16</v>
      </c>
      <c r="L207">
        <v>7</v>
      </c>
      <c r="M207">
        <v>0</v>
      </c>
      <c r="N207">
        <v>11.061142378028704</v>
      </c>
      <c r="O207">
        <v>0.11061142378028704</v>
      </c>
    </row>
    <row r="208" spans="1:15" x14ac:dyDescent="0.35">
      <c r="A208" t="s">
        <v>363</v>
      </c>
      <c r="B208">
        <v>14</v>
      </c>
      <c r="C208">
        <v>2017</v>
      </c>
      <c r="D208">
        <v>183</v>
      </c>
      <c r="E208">
        <v>4711.88</v>
      </c>
      <c r="F208">
        <v>23.5</v>
      </c>
      <c r="G208">
        <v>32.85</v>
      </c>
      <c r="H208">
        <v>28.18</v>
      </c>
      <c r="I208">
        <v>38.26</v>
      </c>
      <c r="J208">
        <v>0.52</v>
      </c>
      <c r="K208">
        <v>13.92</v>
      </c>
      <c r="L208">
        <v>7</v>
      </c>
      <c r="M208">
        <v>0</v>
      </c>
      <c r="N208">
        <v>9.6403810903270184</v>
      </c>
      <c r="O208">
        <v>9.6403810903270187E-2</v>
      </c>
    </row>
    <row r="209" spans="1:15" x14ac:dyDescent="0.35">
      <c r="A209" t="s">
        <v>364</v>
      </c>
      <c r="B209">
        <v>14</v>
      </c>
      <c r="C209">
        <v>2018</v>
      </c>
      <c r="D209">
        <v>183</v>
      </c>
      <c r="E209">
        <v>4713.43</v>
      </c>
      <c r="F209">
        <v>23.35</v>
      </c>
      <c r="G209">
        <v>33.32</v>
      </c>
      <c r="H209">
        <v>28.33</v>
      </c>
      <c r="I209">
        <v>38.6</v>
      </c>
      <c r="J209">
        <v>0.52</v>
      </c>
      <c r="K209">
        <v>14.78</v>
      </c>
      <c r="L209">
        <v>7</v>
      </c>
      <c r="M209">
        <v>0</v>
      </c>
      <c r="N209">
        <v>14.538132093620749</v>
      </c>
      <c r="O209">
        <v>0.14538132093620751</v>
      </c>
    </row>
    <row r="210" spans="1:15" x14ac:dyDescent="0.35">
      <c r="A210" t="s">
        <v>365</v>
      </c>
      <c r="B210">
        <v>14</v>
      </c>
      <c r="C210">
        <v>2019</v>
      </c>
      <c r="D210">
        <v>183</v>
      </c>
      <c r="E210">
        <v>4713.43</v>
      </c>
      <c r="F210">
        <v>23.84</v>
      </c>
      <c r="G210">
        <v>32.99</v>
      </c>
      <c r="H210">
        <v>28.42</v>
      </c>
      <c r="I210">
        <v>38.770000000000003</v>
      </c>
      <c r="J210">
        <v>0.52</v>
      </c>
      <c r="K210">
        <v>12.75</v>
      </c>
      <c r="L210">
        <v>7</v>
      </c>
      <c r="M210">
        <v>0</v>
      </c>
      <c r="N210">
        <v>10.441694236684601</v>
      </c>
      <c r="O210">
        <v>0.10441694236684601</v>
      </c>
    </row>
    <row r="211" spans="1:15" x14ac:dyDescent="0.35">
      <c r="A211" t="s">
        <v>366</v>
      </c>
      <c r="B211">
        <v>14</v>
      </c>
      <c r="C211">
        <v>2020</v>
      </c>
      <c r="D211">
        <v>183.5</v>
      </c>
      <c r="E211">
        <v>4714.54</v>
      </c>
      <c r="F211">
        <v>23.52</v>
      </c>
      <c r="G211">
        <v>32.880000000000003</v>
      </c>
      <c r="H211">
        <v>28.2</v>
      </c>
      <c r="I211">
        <v>38.270000000000003</v>
      </c>
      <c r="J211">
        <v>0.52</v>
      </c>
      <c r="K211">
        <v>12.16</v>
      </c>
      <c r="L211">
        <v>7</v>
      </c>
      <c r="M211">
        <v>0</v>
      </c>
      <c r="N211">
        <v>8.3101925921957029</v>
      </c>
      <c r="O211">
        <v>8.3101925921957032E-2</v>
      </c>
    </row>
    <row r="212" spans="1:15" x14ac:dyDescent="0.35">
      <c r="A212" t="s">
        <v>346</v>
      </c>
      <c r="B212">
        <v>15</v>
      </c>
      <c r="C212">
        <v>2000</v>
      </c>
      <c r="D212">
        <v>183.5</v>
      </c>
      <c r="E212">
        <v>4223.3500000000004</v>
      </c>
      <c r="F212">
        <v>22.83</v>
      </c>
      <c r="G212">
        <v>29.91</v>
      </c>
      <c r="H212">
        <v>26.37</v>
      </c>
      <c r="I212">
        <v>34.42</v>
      </c>
      <c r="J212">
        <v>0.7</v>
      </c>
      <c r="K212">
        <v>25.49</v>
      </c>
      <c r="L212">
        <v>8</v>
      </c>
      <c r="M212">
        <v>1</v>
      </c>
      <c r="N212">
        <v>7122.897335468092</v>
      </c>
      <c r="O212">
        <v>71.228973354680917</v>
      </c>
    </row>
    <row r="213" spans="1:15" x14ac:dyDescent="0.35">
      <c r="A213" t="s">
        <v>347</v>
      </c>
      <c r="B213">
        <v>15</v>
      </c>
      <c r="C213">
        <v>2001</v>
      </c>
      <c r="D213">
        <v>183</v>
      </c>
      <c r="E213">
        <v>4223.92</v>
      </c>
      <c r="F213">
        <v>23.31</v>
      </c>
      <c r="G213">
        <v>30.21</v>
      </c>
      <c r="H213">
        <v>26.76</v>
      </c>
      <c r="I213">
        <v>35.22</v>
      </c>
      <c r="J213">
        <v>0.72</v>
      </c>
      <c r="K213">
        <v>26.17</v>
      </c>
      <c r="L213">
        <v>8</v>
      </c>
      <c r="M213">
        <v>1</v>
      </c>
      <c r="N213">
        <v>7009.8525897451209</v>
      </c>
      <c r="O213">
        <v>70.098525897451211</v>
      </c>
    </row>
    <row r="214" spans="1:15" x14ac:dyDescent="0.35">
      <c r="A214" t="s">
        <v>348</v>
      </c>
      <c r="B214">
        <v>15</v>
      </c>
      <c r="C214">
        <v>2002</v>
      </c>
      <c r="D214">
        <v>183</v>
      </c>
      <c r="E214">
        <v>4223.92</v>
      </c>
      <c r="F214">
        <v>23.6</v>
      </c>
      <c r="G214">
        <v>30.65</v>
      </c>
      <c r="H214">
        <v>27.12</v>
      </c>
      <c r="I214">
        <v>35.979999999999997</v>
      </c>
      <c r="J214">
        <v>0.72</v>
      </c>
      <c r="K214">
        <v>24.77</v>
      </c>
      <c r="L214">
        <v>8</v>
      </c>
      <c r="M214">
        <v>1</v>
      </c>
      <c r="N214">
        <v>6806.2339236101116</v>
      </c>
      <c r="O214">
        <v>68.06233923610111</v>
      </c>
    </row>
    <row r="215" spans="1:15" x14ac:dyDescent="0.35">
      <c r="A215" t="s">
        <v>349</v>
      </c>
      <c r="B215">
        <v>15</v>
      </c>
      <c r="C215">
        <v>2003</v>
      </c>
      <c r="D215">
        <v>183</v>
      </c>
      <c r="E215">
        <v>4223.92</v>
      </c>
      <c r="F215">
        <v>23.52</v>
      </c>
      <c r="G215">
        <v>30.85</v>
      </c>
      <c r="H215">
        <v>27.19</v>
      </c>
      <c r="I215">
        <v>36.119999999999997</v>
      </c>
      <c r="J215">
        <v>0.71</v>
      </c>
      <c r="K215">
        <v>24.36</v>
      </c>
      <c r="L215">
        <v>8</v>
      </c>
      <c r="M215">
        <v>1</v>
      </c>
      <c r="N215">
        <v>6677.0101476652071</v>
      </c>
      <c r="O215">
        <v>66.770101476652073</v>
      </c>
    </row>
    <row r="216" spans="1:15" x14ac:dyDescent="0.35">
      <c r="A216" t="s">
        <v>350</v>
      </c>
      <c r="B216">
        <v>15</v>
      </c>
      <c r="C216">
        <v>2004</v>
      </c>
      <c r="D216">
        <v>183.5</v>
      </c>
      <c r="E216">
        <v>4223.3500000000004</v>
      </c>
      <c r="F216">
        <v>23.4</v>
      </c>
      <c r="G216">
        <v>30.76</v>
      </c>
      <c r="H216">
        <v>27.08</v>
      </c>
      <c r="I216">
        <v>35.89</v>
      </c>
      <c r="J216">
        <v>0.71</v>
      </c>
      <c r="K216">
        <v>22.43</v>
      </c>
      <c r="L216">
        <v>8</v>
      </c>
      <c r="M216">
        <v>1</v>
      </c>
      <c r="N216">
        <v>6926.9707541131456</v>
      </c>
      <c r="O216">
        <v>69.269707541131453</v>
      </c>
    </row>
    <row r="217" spans="1:15" x14ac:dyDescent="0.35">
      <c r="A217" t="s">
        <v>351</v>
      </c>
      <c r="B217">
        <v>15</v>
      </c>
      <c r="C217">
        <v>2005</v>
      </c>
      <c r="D217">
        <v>183</v>
      </c>
      <c r="E217">
        <v>4223.92</v>
      </c>
      <c r="F217">
        <v>23.44</v>
      </c>
      <c r="G217">
        <v>30.88</v>
      </c>
      <c r="H217">
        <v>27.16</v>
      </c>
      <c r="I217">
        <v>36.06</v>
      </c>
      <c r="J217">
        <v>0.71</v>
      </c>
      <c r="K217">
        <v>24.02</v>
      </c>
      <c r="L217">
        <v>8</v>
      </c>
      <c r="M217">
        <v>1</v>
      </c>
      <c r="N217">
        <v>6762.2853866283513</v>
      </c>
      <c r="O217">
        <v>67.622853866283521</v>
      </c>
    </row>
    <row r="218" spans="1:15" x14ac:dyDescent="0.35">
      <c r="A218" t="s">
        <v>352</v>
      </c>
      <c r="B218">
        <v>15</v>
      </c>
      <c r="C218">
        <v>2006</v>
      </c>
      <c r="D218">
        <v>183</v>
      </c>
      <c r="E218">
        <v>4223.92</v>
      </c>
      <c r="F218">
        <v>23.49</v>
      </c>
      <c r="G218">
        <v>31.24</v>
      </c>
      <c r="H218">
        <v>27.36</v>
      </c>
      <c r="I218">
        <v>36.49</v>
      </c>
      <c r="J218">
        <v>0.71</v>
      </c>
      <c r="K218">
        <v>28.41</v>
      </c>
      <c r="L218">
        <v>8</v>
      </c>
      <c r="M218">
        <v>1</v>
      </c>
      <c r="N218">
        <v>6777.396487383874</v>
      </c>
      <c r="O218">
        <v>67.773964873838736</v>
      </c>
    </row>
    <row r="219" spans="1:15" x14ac:dyDescent="0.35">
      <c r="A219" t="s">
        <v>353</v>
      </c>
      <c r="B219">
        <v>15</v>
      </c>
      <c r="C219">
        <v>2007</v>
      </c>
      <c r="D219">
        <v>183</v>
      </c>
      <c r="E219">
        <v>4272.2299999999996</v>
      </c>
      <c r="F219">
        <v>23.45</v>
      </c>
      <c r="G219">
        <v>30.75</v>
      </c>
      <c r="H219">
        <v>27.1</v>
      </c>
      <c r="I219">
        <v>35.950000000000003</v>
      </c>
      <c r="J219">
        <v>0.71</v>
      </c>
      <c r="K219">
        <v>27.91</v>
      </c>
      <c r="L219">
        <v>8</v>
      </c>
      <c r="M219">
        <v>1</v>
      </c>
      <c r="N219">
        <v>6450.5079771118744</v>
      </c>
      <c r="O219">
        <v>64.505079771118744</v>
      </c>
    </row>
    <row r="220" spans="1:15" x14ac:dyDescent="0.35">
      <c r="A220" t="s">
        <v>354</v>
      </c>
      <c r="B220">
        <v>15</v>
      </c>
      <c r="C220">
        <v>2008</v>
      </c>
      <c r="D220">
        <v>183.5</v>
      </c>
      <c r="E220">
        <v>4157.55</v>
      </c>
      <c r="F220">
        <v>23.04</v>
      </c>
      <c r="G220">
        <v>30.74</v>
      </c>
      <c r="H220">
        <v>26.89</v>
      </c>
      <c r="I220">
        <v>35.49</v>
      </c>
      <c r="J220">
        <v>0.71</v>
      </c>
      <c r="K220">
        <v>26.04</v>
      </c>
      <c r="L220">
        <v>8</v>
      </c>
      <c r="M220">
        <v>1</v>
      </c>
      <c r="N220">
        <v>7046.0721385860661</v>
      </c>
      <c r="O220">
        <v>70.460721385860666</v>
      </c>
    </row>
    <row r="221" spans="1:15" x14ac:dyDescent="0.35">
      <c r="A221" t="s">
        <v>355</v>
      </c>
      <c r="B221">
        <v>15</v>
      </c>
      <c r="C221">
        <v>2009</v>
      </c>
      <c r="D221">
        <v>183</v>
      </c>
      <c r="E221">
        <v>4042.95</v>
      </c>
      <c r="F221">
        <v>23.45</v>
      </c>
      <c r="G221">
        <v>30.94</v>
      </c>
      <c r="H221">
        <v>27.2</v>
      </c>
      <c r="I221">
        <v>36.130000000000003</v>
      </c>
      <c r="J221">
        <v>0.71</v>
      </c>
      <c r="K221">
        <v>26.62</v>
      </c>
      <c r="L221">
        <v>8</v>
      </c>
      <c r="M221">
        <v>1</v>
      </c>
      <c r="N221">
        <v>6902.4490748901235</v>
      </c>
      <c r="O221">
        <v>69.024490748901243</v>
      </c>
    </row>
    <row r="222" spans="1:15" x14ac:dyDescent="0.35">
      <c r="A222" t="s">
        <v>356</v>
      </c>
      <c r="B222">
        <v>15</v>
      </c>
      <c r="C222">
        <v>2010</v>
      </c>
      <c r="D222">
        <v>183</v>
      </c>
      <c r="E222">
        <v>3993.04</v>
      </c>
      <c r="F222">
        <v>23.3</v>
      </c>
      <c r="G222">
        <v>30.63</v>
      </c>
      <c r="H222">
        <v>26.97</v>
      </c>
      <c r="I222">
        <v>35.65</v>
      </c>
      <c r="J222">
        <v>0.71</v>
      </c>
      <c r="K222">
        <v>25.98</v>
      </c>
      <c r="L222">
        <v>8</v>
      </c>
      <c r="M222">
        <v>1</v>
      </c>
      <c r="N222">
        <v>6829.1286875604301</v>
      </c>
      <c r="O222">
        <v>68.2912868756043</v>
      </c>
    </row>
    <row r="223" spans="1:15" x14ac:dyDescent="0.35">
      <c r="A223" t="s">
        <v>357</v>
      </c>
      <c r="B223">
        <v>15</v>
      </c>
      <c r="C223">
        <v>2011</v>
      </c>
      <c r="D223">
        <v>183</v>
      </c>
      <c r="E223">
        <v>4223.92</v>
      </c>
      <c r="F223">
        <v>22.9</v>
      </c>
      <c r="G223">
        <v>30.55</v>
      </c>
      <c r="H223">
        <v>26.72</v>
      </c>
      <c r="I223">
        <v>35.15</v>
      </c>
      <c r="J223">
        <v>0.71</v>
      </c>
      <c r="K223">
        <v>26.02</v>
      </c>
      <c r="L223">
        <v>8</v>
      </c>
      <c r="M223">
        <v>1</v>
      </c>
      <c r="N223">
        <v>6843.1582624006278</v>
      </c>
      <c r="O223">
        <v>68.431582624006282</v>
      </c>
    </row>
    <row r="224" spans="1:15" x14ac:dyDescent="0.35">
      <c r="A224" t="s">
        <v>358</v>
      </c>
      <c r="B224">
        <v>15</v>
      </c>
      <c r="C224">
        <v>2012</v>
      </c>
      <c r="D224">
        <v>183.5</v>
      </c>
      <c r="E224">
        <v>4223.3500000000004</v>
      </c>
      <c r="F224">
        <v>23.24</v>
      </c>
      <c r="G224">
        <v>30.49</v>
      </c>
      <c r="H224">
        <v>26.87</v>
      </c>
      <c r="I224">
        <v>35.44</v>
      </c>
      <c r="J224">
        <v>0.69</v>
      </c>
      <c r="K224">
        <v>24.75</v>
      </c>
      <c r="L224">
        <v>8</v>
      </c>
      <c r="M224">
        <v>1</v>
      </c>
      <c r="N224">
        <v>6755.4866902319336</v>
      </c>
      <c r="O224">
        <v>67.554866902319333</v>
      </c>
    </row>
    <row r="225" spans="1:15" x14ac:dyDescent="0.35">
      <c r="A225" t="s">
        <v>359</v>
      </c>
      <c r="B225">
        <v>15</v>
      </c>
      <c r="C225">
        <v>2013</v>
      </c>
      <c r="D225">
        <v>183</v>
      </c>
      <c r="E225">
        <v>4363.88</v>
      </c>
      <c r="F225">
        <v>23.46</v>
      </c>
      <c r="G225">
        <v>30.31</v>
      </c>
      <c r="H225">
        <v>26.88</v>
      </c>
      <c r="I225">
        <v>35.479999999999997</v>
      </c>
      <c r="J225">
        <v>0.71</v>
      </c>
      <c r="K225">
        <v>23.88</v>
      </c>
      <c r="L225">
        <v>8</v>
      </c>
      <c r="M225">
        <v>1</v>
      </c>
      <c r="N225">
        <v>6614.4842695600819</v>
      </c>
      <c r="O225">
        <v>66.144842695600815</v>
      </c>
    </row>
    <row r="226" spans="1:15" x14ac:dyDescent="0.35">
      <c r="A226" t="s">
        <v>360</v>
      </c>
      <c r="B226">
        <v>15</v>
      </c>
      <c r="C226">
        <v>2014</v>
      </c>
      <c r="D226">
        <v>183</v>
      </c>
      <c r="E226">
        <v>4252.3100000000004</v>
      </c>
      <c r="F226">
        <v>23.33</v>
      </c>
      <c r="G226">
        <v>30.63</v>
      </c>
      <c r="H226">
        <v>26.98</v>
      </c>
      <c r="I226">
        <v>35.619999999999997</v>
      </c>
      <c r="J226">
        <v>0.71</v>
      </c>
      <c r="K226">
        <v>25.29</v>
      </c>
      <c r="L226">
        <v>8</v>
      </c>
      <c r="M226">
        <v>1</v>
      </c>
      <c r="N226">
        <v>6871.9503211197498</v>
      </c>
      <c r="O226">
        <v>68.719503211197505</v>
      </c>
    </row>
    <row r="227" spans="1:15" x14ac:dyDescent="0.35">
      <c r="A227" t="s">
        <v>361</v>
      </c>
      <c r="B227">
        <v>15</v>
      </c>
      <c r="C227">
        <v>2015</v>
      </c>
      <c r="D227">
        <v>183</v>
      </c>
      <c r="E227">
        <v>4485.12</v>
      </c>
      <c r="F227">
        <v>23.32</v>
      </c>
      <c r="G227">
        <v>30.64</v>
      </c>
      <c r="H227">
        <v>26.98</v>
      </c>
      <c r="I227">
        <v>35.619999999999997</v>
      </c>
      <c r="J227">
        <v>0.71</v>
      </c>
      <c r="K227">
        <v>25.17</v>
      </c>
      <c r="L227">
        <v>8</v>
      </c>
      <c r="M227">
        <v>1</v>
      </c>
      <c r="N227">
        <v>6793.0215387926228</v>
      </c>
      <c r="O227">
        <v>67.930215387926225</v>
      </c>
    </row>
    <row r="228" spans="1:15" x14ac:dyDescent="0.35">
      <c r="A228" t="s">
        <v>362</v>
      </c>
      <c r="B228">
        <v>15</v>
      </c>
      <c r="C228">
        <v>2016</v>
      </c>
      <c r="D228">
        <v>183.5</v>
      </c>
      <c r="E228">
        <v>4223.3500000000004</v>
      </c>
      <c r="F228">
        <v>23.32</v>
      </c>
      <c r="G228">
        <v>30.64</v>
      </c>
      <c r="H228">
        <v>26.98</v>
      </c>
      <c r="I228">
        <v>35.619999999999997</v>
      </c>
      <c r="J228">
        <v>0.71</v>
      </c>
      <c r="K228">
        <v>25.43</v>
      </c>
      <c r="L228">
        <v>8</v>
      </c>
      <c r="M228">
        <v>1</v>
      </c>
      <c r="N228">
        <v>6838.1478527909885</v>
      </c>
      <c r="O228">
        <v>68.381478527909891</v>
      </c>
    </row>
    <row r="229" spans="1:15" x14ac:dyDescent="0.35">
      <c r="A229" t="s">
        <v>363</v>
      </c>
      <c r="B229">
        <v>15</v>
      </c>
      <c r="C229">
        <v>2017</v>
      </c>
      <c r="D229">
        <v>183</v>
      </c>
      <c r="E229">
        <v>4223.92</v>
      </c>
      <c r="F229">
        <v>23.32</v>
      </c>
      <c r="G229">
        <v>30.64</v>
      </c>
      <c r="H229">
        <v>26.98</v>
      </c>
      <c r="I229">
        <v>35.619999999999997</v>
      </c>
      <c r="J229">
        <v>0.71</v>
      </c>
      <c r="K229">
        <v>25.46</v>
      </c>
      <c r="L229">
        <v>8</v>
      </c>
      <c r="M229">
        <v>1</v>
      </c>
      <c r="N229">
        <v>6844.2105913385503</v>
      </c>
      <c r="O229">
        <v>68.442105913385504</v>
      </c>
    </row>
    <row r="230" spans="1:15" x14ac:dyDescent="0.35">
      <c r="A230" t="s">
        <v>364</v>
      </c>
      <c r="B230">
        <v>15</v>
      </c>
      <c r="C230">
        <v>2018</v>
      </c>
      <c r="D230">
        <v>183</v>
      </c>
      <c r="E230">
        <v>4223.92</v>
      </c>
      <c r="F230">
        <v>23.32</v>
      </c>
      <c r="G230">
        <v>30.64</v>
      </c>
      <c r="H230">
        <v>26.98</v>
      </c>
      <c r="I230">
        <v>35.619999999999997</v>
      </c>
      <c r="J230">
        <v>0.71</v>
      </c>
      <c r="K230">
        <v>25.46</v>
      </c>
      <c r="L230">
        <v>8</v>
      </c>
      <c r="M230">
        <v>1</v>
      </c>
      <c r="N230">
        <v>6844.2105913385503</v>
      </c>
      <c r="O230">
        <v>68.442105913385504</v>
      </c>
    </row>
    <row r="231" spans="1:15" x14ac:dyDescent="0.35">
      <c r="A231" t="s">
        <v>365</v>
      </c>
      <c r="B231">
        <v>15</v>
      </c>
      <c r="C231">
        <v>2019</v>
      </c>
      <c r="D231">
        <v>183</v>
      </c>
      <c r="E231">
        <v>4223.92</v>
      </c>
      <c r="F231">
        <v>23.32</v>
      </c>
      <c r="G231">
        <v>30.64</v>
      </c>
      <c r="H231">
        <v>26.98</v>
      </c>
      <c r="I231">
        <v>35.619999999999997</v>
      </c>
      <c r="J231">
        <v>0.71</v>
      </c>
      <c r="K231">
        <v>25.46</v>
      </c>
      <c r="L231">
        <v>8</v>
      </c>
      <c r="M231">
        <v>1</v>
      </c>
      <c r="N231">
        <v>6844.2105913385503</v>
      </c>
      <c r="O231">
        <v>68.442105913385504</v>
      </c>
    </row>
    <row r="232" spans="1:15" x14ac:dyDescent="0.35">
      <c r="A232" t="s">
        <v>366</v>
      </c>
      <c r="B232">
        <v>15</v>
      </c>
      <c r="C232">
        <v>2020</v>
      </c>
      <c r="D232">
        <v>183.5</v>
      </c>
      <c r="E232">
        <v>4223.3500000000004</v>
      </c>
      <c r="F232">
        <v>23.32</v>
      </c>
      <c r="G232">
        <v>30.64</v>
      </c>
      <c r="H232">
        <v>26.98</v>
      </c>
      <c r="I232">
        <v>35.619999999999997</v>
      </c>
      <c r="J232">
        <v>0.71</v>
      </c>
      <c r="K232">
        <v>25.43</v>
      </c>
      <c r="L232">
        <v>8</v>
      </c>
      <c r="M232">
        <v>1</v>
      </c>
      <c r="N232">
        <v>6838.1478527909885</v>
      </c>
      <c r="O232">
        <v>68.381478527909891</v>
      </c>
    </row>
    <row r="233" spans="1:15" x14ac:dyDescent="0.35">
      <c r="A233" t="s">
        <v>346</v>
      </c>
      <c r="B233">
        <v>15</v>
      </c>
      <c r="C233">
        <v>2000</v>
      </c>
      <c r="D233">
        <v>183.5</v>
      </c>
      <c r="E233">
        <v>4223.3500000000004</v>
      </c>
      <c r="F233">
        <v>22.83</v>
      </c>
      <c r="G233">
        <v>29.91</v>
      </c>
      <c r="H233">
        <v>26.37</v>
      </c>
      <c r="I233">
        <v>34.42</v>
      </c>
      <c r="J233">
        <v>0.7</v>
      </c>
      <c r="K233">
        <v>25.49</v>
      </c>
      <c r="L233">
        <v>8</v>
      </c>
      <c r="M233">
        <v>0</v>
      </c>
      <c r="N233">
        <v>124.98460695680417</v>
      </c>
      <c r="O233">
        <v>1.2498460695680418</v>
      </c>
    </row>
    <row r="234" spans="1:15" x14ac:dyDescent="0.35">
      <c r="A234" t="s">
        <v>347</v>
      </c>
      <c r="B234">
        <v>15</v>
      </c>
      <c r="C234">
        <v>2001</v>
      </c>
      <c r="D234">
        <v>183</v>
      </c>
      <c r="E234">
        <v>4223.92</v>
      </c>
      <c r="F234">
        <v>23.31</v>
      </c>
      <c r="G234">
        <v>30.21</v>
      </c>
      <c r="H234">
        <v>26.76</v>
      </c>
      <c r="I234">
        <v>35.22</v>
      </c>
      <c r="J234">
        <v>0.72</v>
      </c>
      <c r="K234">
        <v>26.17</v>
      </c>
      <c r="L234">
        <v>8</v>
      </c>
      <c r="M234">
        <v>0</v>
      </c>
      <c r="N234">
        <v>88.811913847339582</v>
      </c>
      <c r="O234">
        <v>0.88811913847339585</v>
      </c>
    </row>
    <row r="235" spans="1:15" x14ac:dyDescent="0.35">
      <c r="A235" t="s">
        <v>348</v>
      </c>
      <c r="B235">
        <v>15</v>
      </c>
      <c r="C235">
        <v>2002</v>
      </c>
      <c r="D235">
        <v>183</v>
      </c>
      <c r="E235">
        <v>4223.92</v>
      </c>
      <c r="F235">
        <v>23.6</v>
      </c>
      <c r="G235">
        <v>30.65</v>
      </c>
      <c r="H235">
        <v>27.12</v>
      </c>
      <c r="I235">
        <v>35.979999999999997</v>
      </c>
      <c r="J235">
        <v>0.72</v>
      </c>
      <c r="K235">
        <v>24.77</v>
      </c>
      <c r="L235">
        <v>8</v>
      </c>
      <c r="M235">
        <v>0</v>
      </c>
      <c r="N235">
        <v>91.460743104007463</v>
      </c>
      <c r="O235">
        <v>0.91460743104007469</v>
      </c>
    </row>
    <row r="236" spans="1:15" x14ac:dyDescent="0.35">
      <c r="A236" t="s">
        <v>349</v>
      </c>
      <c r="B236">
        <v>15</v>
      </c>
      <c r="C236">
        <v>2003</v>
      </c>
      <c r="D236">
        <v>183</v>
      </c>
      <c r="E236">
        <v>4223.92</v>
      </c>
      <c r="F236">
        <v>23.52</v>
      </c>
      <c r="G236">
        <v>30.85</v>
      </c>
      <c r="H236">
        <v>27.19</v>
      </c>
      <c r="I236">
        <v>36.119999999999997</v>
      </c>
      <c r="J236">
        <v>0.71</v>
      </c>
      <c r="K236">
        <v>24.36</v>
      </c>
      <c r="L236">
        <v>8</v>
      </c>
      <c r="M236">
        <v>0</v>
      </c>
      <c r="N236">
        <v>62.76508667990268</v>
      </c>
      <c r="O236">
        <v>0.62765086679902682</v>
      </c>
    </row>
    <row r="237" spans="1:15" x14ac:dyDescent="0.35">
      <c r="A237" t="s">
        <v>350</v>
      </c>
      <c r="B237">
        <v>15</v>
      </c>
      <c r="C237">
        <v>2004</v>
      </c>
      <c r="D237">
        <v>183.5</v>
      </c>
      <c r="E237">
        <v>4223.3500000000004</v>
      </c>
      <c r="F237">
        <v>23.4</v>
      </c>
      <c r="G237">
        <v>30.76</v>
      </c>
      <c r="H237">
        <v>27.08</v>
      </c>
      <c r="I237">
        <v>35.89</v>
      </c>
      <c r="J237">
        <v>0.71</v>
      </c>
      <c r="K237">
        <v>22.43</v>
      </c>
      <c r="L237">
        <v>8</v>
      </c>
      <c r="M237">
        <v>0</v>
      </c>
      <c r="N237">
        <v>47.812223207442131</v>
      </c>
      <c r="O237">
        <v>0.47812223207442134</v>
      </c>
    </row>
    <row r="238" spans="1:15" x14ac:dyDescent="0.35">
      <c r="A238" t="s">
        <v>351</v>
      </c>
      <c r="B238">
        <v>15</v>
      </c>
      <c r="C238">
        <v>2005</v>
      </c>
      <c r="D238">
        <v>183</v>
      </c>
      <c r="E238">
        <v>4223.92</v>
      </c>
      <c r="F238">
        <v>23.44</v>
      </c>
      <c r="G238">
        <v>30.88</v>
      </c>
      <c r="H238">
        <v>27.16</v>
      </c>
      <c r="I238">
        <v>36.06</v>
      </c>
      <c r="J238">
        <v>0.71</v>
      </c>
      <c r="K238">
        <v>24.02</v>
      </c>
      <c r="L238">
        <v>8</v>
      </c>
      <c r="M238">
        <v>0</v>
      </c>
      <c r="N238">
        <v>216.28035791709243</v>
      </c>
      <c r="O238">
        <v>2.1628035791709244</v>
      </c>
    </row>
    <row r="239" spans="1:15" x14ac:dyDescent="0.35">
      <c r="A239" t="s">
        <v>352</v>
      </c>
      <c r="B239">
        <v>15</v>
      </c>
      <c r="C239">
        <v>2006</v>
      </c>
      <c r="D239">
        <v>183</v>
      </c>
      <c r="E239">
        <v>4223.92</v>
      </c>
      <c r="F239">
        <v>23.49</v>
      </c>
      <c r="G239">
        <v>31.24</v>
      </c>
      <c r="H239">
        <v>27.36</v>
      </c>
      <c r="I239">
        <v>36.49</v>
      </c>
      <c r="J239">
        <v>0.71</v>
      </c>
      <c r="K239">
        <v>28.41</v>
      </c>
      <c r="L239">
        <v>8</v>
      </c>
      <c r="M239">
        <v>0</v>
      </c>
      <c r="N239">
        <v>100.00750105953517</v>
      </c>
      <c r="O239">
        <v>1.0000750105953518</v>
      </c>
    </row>
    <row r="240" spans="1:15" x14ac:dyDescent="0.35">
      <c r="A240" t="s">
        <v>353</v>
      </c>
      <c r="B240">
        <v>15</v>
      </c>
      <c r="C240">
        <v>2007</v>
      </c>
      <c r="D240">
        <v>183</v>
      </c>
      <c r="E240">
        <v>4272.2299999999996</v>
      </c>
      <c r="F240">
        <v>23.45</v>
      </c>
      <c r="G240">
        <v>30.75</v>
      </c>
      <c r="H240">
        <v>27.1</v>
      </c>
      <c r="I240">
        <v>35.950000000000003</v>
      </c>
      <c r="J240">
        <v>0.71</v>
      </c>
      <c r="K240">
        <v>27.91</v>
      </c>
      <c r="L240">
        <v>8</v>
      </c>
      <c r="M240">
        <v>0</v>
      </c>
      <c r="N240">
        <v>113.71624907829614</v>
      </c>
      <c r="O240">
        <v>1.1371624907829614</v>
      </c>
    </row>
    <row r="241" spans="1:15" x14ac:dyDescent="0.35">
      <c r="A241" t="s">
        <v>354</v>
      </c>
      <c r="B241">
        <v>15</v>
      </c>
      <c r="C241">
        <v>2008</v>
      </c>
      <c r="D241">
        <v>183.5</v>
      </c>
      <c r="E241">
        <v>4157.55</v>
      </c>
      <c r="F241">
        <v>23.04</v>
      </c>
      <c r="G241">
        <v>30.74</v>
      </c>
      <c r="H241">
        <v>26.89</v>
      </c>
      <c r="I241">
        <v>35.49</v>
      </c>
      <c r="J241">
        <v>0.71</v>
      </c>
      <c r="K241">
        <v>26.04</v>
      </c>
      <c r="L241">
        <v>8</v>
      </c>
      <c r="M241">
        <v>0</v>
      </c>
      <c r="N241">
        <v>85.121437532727654</v>
      </c>
      <c r="O241">
        <v>0.85121437532727651</v>
      </c>
    </row>
    <row r="242" spans="1:15" x14ac:dyDescent="0.35">
      <c r="A242" t="s">
        <v>355</v>
      </c>
      <c r="B242">
        <v>15</v>
      </c>
      <c r="C242">
        <v>2009</v>
      </c>
      <c r="D242">
        <v>183</v>
      </c>
      <c r="E242">
        <v>4042.95</v>
      </c>
      <c r="F242">
        <v>23.45</v>
      </c>
      <c r="G242">
        <v>30.94</v>
      </c>
      <c r="H242">
        <v>27.2</v>
      </c>
      <c r="I242">
        <v>36.130000000000003</v>
      </c>
      <c r="J242">
        <v>0.71</v>
      </c>
      <c r="K242">
        <v>26.62</v>
      </c>
      <c r="L242">
        <v>8</v>
      </c>
      <c r="M242">
        <v>0</v>
      </c>
      <c r="N242">
        <v>78.381898743606499</v>
      </c>
      <c r="O242">
        <v>0.78381898743606504</v>
      </c>
    </row>
    <row r="243" spans="1:15" x14ac:dyDescent="0.35">
      <c r="A243" t="s">
        <v>356</v>
      </c>
      <c r="B243">
        <v>15</v>
      </c>
      <c r="C243">
        <v>2010</v>
      </c>
      <c r="D243">
        <v>183</v>
      </c>
      <c r="E243">
        <v>3993.04</v>
      </c>
      <c r="F243">
        <v>23.3</v>
      </c>
      <c r="G243">
        <v>30.63</v>
      </c>
      <c r="H243">
        <v>26.97</v>
      </c>
      <c r="I243">
        <v>35.65</v>
      </c>
      <c r="J243">
        <v>0.71</v>
      </c>
      <c r="K243">
        <v>25.98</v>
      </c>
      <c r="L243">
        <v>8</v>
      </c>
      <c r="M243">
        <v>0</v>
      </c>
      <c r="N243">
        <v>93.264238027023353</v>
      </c>
      <c r="O243">
        <v>0.9326423802702335</v>
      </c>
    </row>
    <row r="244" spans="1:15" x14ac:dyDescent="0.35">
      <c r="A244" t="s">
        <v>357</v>
      </c>
      <c r="B244">
        <v>15</v>
      </c>
      <c r="C244">
        <v>2011</v>
      </c>
      <c r="D244">
        <v>183</v>
      </c>
      <c r="E244">
        <v>4223.92</v>
      </c>
      <c r="F244">
        <v>22.9</v>
      </c>
      <c r="G244">
        <v>30.55</v>
      </c>
      <c r="H244">
        <v>26.72</v>
      </c>
      <c r="I244">
        <v>35.15</v>
      </c>
      <c r="J244">
        <v>0.71</v>
      </c>
      <c r="K244">
        <v>26.02</v>
      </c>
      <c r="L244">
        <v>8</v>
      </c>
      <c r="M244">
        <v>0</v>
      </c>
      <c r="N244">
        <v>106.68300499667137</v>
      </c>
      <c r="O244">
        <v>1.0668300499667138</v>
      </c>
    </row>
    <row r="245" spans="1:15" x14ac:dyDescent="0.35">
      <c r="A245" t="s">
        <v>358</v>
      </c>
      <c r="B245">
        <v>15</v>
      </c>
      <c r="C245">
        <v>2012</v>
      </c>
      <c r="D245">
        <v>183.5</v>
      </c>
      <c r="E245">
        <v>4223.3500000000004</v>
      </c>
      <c r="F245">
        <v>23.24</v>
      </c>
      <c r="G245">
        <v>30.49</v>
      </c>
      <c r="H245">
        <v>26.87</v>
      </c>
      <c r="I245">
        <v>35.44</v>
      </c>
      <c r="J245">
        <v>0.69</v>
      </c>
      <c r="K245">
        <v>24.75</v>
      </c>
      <c r="L245">
        <v>8</v>
      </c>
      <c r="M245">
        <v>0</v>
      </c>
      <c r="N245">
        <v>37.239704000496715</v>
      </c>
      <c r="O245">
        <v>0.37239704000496715</v>
      </c>
    </row>
    <row r="246" spans="1:15" x14ac:dyDescent="0.35">
      <c r="A246" t="s">
        <v>359</v>
      </c>
      <c r="B246">
        <v>15</v>
      </c>
      <c r="C246">
        <v>2013</v>
      </c>
      <c r="D246">
        <v>183</v>
      </c>
      <c r="E246">
        <v>4363.88</v>
      </c>
      <c r="F246">
        <v>23.46</v>
      </c>
      <c r="G246">
        <v>30.31</v>
      </c>
      <c r="H246">
        <v>26.88</v>
      </c>
      <c r="I246">
        <v>35.479999999999997</v>
      </c>
      <c r="J246">
        <v>0.71</v>
      </c>
      <c r="K246">
        <v>23.88</v>
      </c>
      <c r="L246">
        <v>8</v>
      </c>
      <c r="M246">
        <v>0</v>
      </c>
      <c r="N246">
        <v>38.949982159198036</v>
      </c>
      <c r="O246">
        <v>0.38949982159198038</v>
      </c>
    </row>
    <row r="247" spans="1:15" x14ac:dyDescent="0.35">
      <c r="A247" t="s">
        <v>360</v>
      </c>
      <c r="B247">
        <v>15</v>
      </c>
      <c r="C247">
        <v>2014</v>
      </c>
      <c r="D247">
        <v>183</v>
      </c>
      <c r="E247">
        <v>4252.3100000000004</v>
      </c>
      <c r="F247">
        <v>23.33</v>
      </c>
      <c r="G247">
        <v>30.63</v>
      </c>
      <c r="H247">
        <v>26.98</v>
      </c>
      <c r="I247">
        <v>35.619999999999997</v>
      </c>
      <c r="J247">
        <v>0.71</v>
      </c>
      <c r="K247">
        <v>25.29</v>
      </c>
      <c r="L247">
        <v>8</v>
      </c>
      <c r="M247">
        <v>0</v>
      </c>
      <c r="N247">
        <v>118.49024113764754</v>
      </c>
      <c r="O247">
        <v>1.1849024113764755</v>
      </c>
    </row>
    <row r="248" spans="1:15" x14ac:dyDescent="0.35">
      <c r="A248" t="s">
        <v>361</v>
      </c>
      <c r="B248">
        <v>15</v>
      </c>
      <c r="C248">
        <v>2015</v>
      </c>
      <c r="D248">
        <v>183</v>
      </c>
      <c r="E248">
        <v>4485.12</v>
      </c>
      <c r="F248">
        <v>23.32</v>
      </c>
      <c r="G248">
        <v>30.64</v>
      </c>
      <c r="H248">
        <v>26.98</v>
      </c>
      <c r="I248">
        <v>35.619999999999997</v>
      </c>
      <c r="J248">
        <v>0.71</v>
      </c>
      <c r="K248">
        <v>25.17</v>
      </c>
      <c r="L248">
        <v>8</v>
      </c>
      <c r="M248">
        <v>0</v>
      </c>
      <c r="N248">
        <v>30.902955640200588</v>
      </c>
      <c r="O248">
        <v>0.30902955640200591</v>
      </c>
    </row>
    <row r="249" spans="1:15" x14ac:dyDescent="0.35">
      <c r="A249" t="s">
        <v>362</v>
      </c>
      <c r="B249">
        <v>15</v>
      </c>
      <c r="C249">
        <v>2016</v>
      </c>
      <c r="D249">
        <v>183.5</v>
      </c>
      <c r="E249">
        <v>4223.3500000000004</v>
      </c>
      <c r="F249">
        <v>23.32</v>
      </c>
      <c r="G249">
        <v>30.64</v>
      </c>
      <c r="H249">
        <v>26.98</v>
      </c>
      <c r="I249">
        <v>35.619999999999997</v>
      </c>
      <c r="J249">
        <v>0.71</v>
      </c>
      <c r="K249">
        <v>25.43</v>
      </c>
      <c r="L249">
        <v>8</v>
      </c>
      <c r="M249">
        <v>0</v>
      </c>
      <c r="N249">
        <v>77.913390419620583</v>
      </c>
      <c r="O249">
        <v>0.77913390419620587</v>
      </c>
    </row>
    <row r="250" spans="1:15" x14ac:dyDescent="0.35">
      <c r="A250" t="s">
        <v>363</v>
      </c>
      <c r="B250">
        <v>15</v>
      </c>
      <c r="C250">
        <v>2017</v>
      </c>
      <c r="D250">
        <v>183</v>
      </c>
      <c r="E250">
        <v>4223.92</v>
      </c>
      <c r="F250">
        <v>23.32</v>
      </c>
      <c r="G250">
        <v>30.64</v>
      </c>
      <c r="H250">
        <v>26.98</v>
      </c>
      <c r="I250">
        <v>35.619999999999997</v>
      </c>
      <c r="J250">
        <v>0.71</v>
      </c>
      <c r="K250">
        <v>25.46</v>
      </c>
      <c r="L250">
        <v>8</v>
      </c>
      <c r="M250">
        <v>0</v>
      </c>
      <c r="N250">
        <v>84.82366163928414</v>
      </c>
      <c r="O250">
        <v>0.84823661639284142</v>
      </c>
    </row>
    <row r="251" spans="1:15" x14ac:dyDescent="0.35">
      <c r="A251" t="s">
        <v>364</v>
      </c>
      <c r="B251">
        <v>15</v>
      </c>
      <c r="C251">
        <v>2018</v>
      </c>
      <c r="D251">
        <v>183</v>
      </c>
      <c r="E251">
        <v>4223.92</v>
      </c>
      <c r="F251">
        <v>23.32</v>
      </c>
      <c r="G251">
        <v>30.64</v>
      </c>
      <c r="H251">
        <v>26.98</v>
      </c>
      <c r="I251">
        <v>35.619999999999997</v>
      </c>
      <c r="J251">
        <v>0.71</v>
      </c>
      <c r="K251">
        <v>25.46</v>
      </c>
      <c r="L251">
        <v>8</v>
      </c>
      <c r="M251">
        <v>0</v>
      </c>
      <c r="N251">
        <v>84.82366163928414</v>
      </c>
      <c r="O251">
        <v>0.84823661639284142</v>
      </c>
    </row>
    <row r="252" spans="1:15" x14ac:dyDescent="0.35">
      <c r="A252" t="s">
        <v>365</v>
      </c>
      <c r="B252">
        <v>15</v>
      </c>
      <c r="C252">
        <v>2019</v>
      </c>
      <c r="D252">
        <v>183</v>
      </c>
      <c r="E252">
        <v>4223.92</v>
      </c>
      <c r="F252">
        <v>23.32</v>
      </c>
      <c r="G252">
        <v>30.64</v>
      </c>
      <c r="H252">
        <v>26.98</v>
      </c>
      <c r="I252">
        <v>35.619999999999997</v>
      </c>
      <c r="J252">
        <v>0.71</v>
      </c>
      <c r="K252">
        <v>25.46</v>
      </c>
      <c r="L252">
        <v>8</v>
      </c>
      <c r="M252">
        <v>0</v>
      </c>
      <c r="N252">
        <v>84.82366163928414</v>
      </c>
      <c r="O252">
        <v>0.84823661639284142</v>
      </c>
    </row>
    <row r="253" spans="1:15" x14ac:dyDescent="0.35">
      <c r="A253" t="s">
        <v>366</v>
      </c>
      <c r="B253">
        <v>15</v>
      </c>
      <c r="C253">
        <v>2020</v>
      </c>
      <c r="D253">
        <v>183.5</v>
      </c>
      <c r="E253">
        <v>4223.3500000000004</v>
      </c>
      <c r="F253">
        <v>23.32</v>
      </c>
      <c r="G253">
        <v>30.64</v>
      </c>
      <c r="H253">
        <v>26.98</v>
      </c>
      <c r="I253">
        <v>35.619999999999997</v>
      </c>
      <c r="J253">
        <v>0.71</v>
      </c>
      <c r="K253">
        <v>25.43</v>
      </c>
      <c r="L253">
        <v>8</v>
      </c>
      <c r="M253">
        <v>0</v>
      </c>
      <c r="N253">
        <v>77.913390419620583</v>
      </c>
      <c r="O253">
        <v>0.77913390419620587</v>
      </c>
    </row>
    <row r="254" spans="1:15" x14ac:dyDescent="0.35">
      <c r="A254" t="s">
        <v>346</v>
      </c>
      <c r="B254">
        <v>1</v>
      </c>
      <c r="C254">
        <v>2000</v>
      </c>
      <c r="D254">
        <v>183.5</v>
      </c>
      <c r="E254">
        <v>4593.1000000000004</v>
      </c>
      <c r="F254">
        <v>23.34</v>
      </c>
      <c r="G254">
        <v>32.93</v>
      </c>
      <c r="H254">
        <v>28.14</v>
      </c>
      <c r="I254">
        <v>38.22</v>
      </c>
      <c r="J254">
        <v>1.05</v>
      </c>
      <c r="K254">
        <v>5.83</v>
      </c>
      <c r="L254">
        <v>1</v>
      </c>
      <c r="M254">
        <v>1</v>
      </c>
      <c r="N254">
        <v>5969.7320582229577</v>
      </c>
      <c r="O254">
        <v>59.69732058222958</v>
      </c>
    </row>
    <row r="255" spans="1:15" x14ac:dyDescent="0.35">
      <c r="A255" t="s">
        <v>347</v>
      </c>
      <c r="B255">
        <v>1</v>
      </c>
      <c r="C255">
        <v>2001</v>
      </c>
      <c r="D255">
        <v>183</v>
      </c>
      <c r="E255">
        <v>4591.66</v>
      </c>
      <c r="F255">
        <v>23.84</v>
      </c>
      <c r="G255">
        <v>33.270000000000003</v>
      </c>
      <c r="H255">
        <v>28.56</v>
      </c>
      <c r="I255">
        <v>39.24</v>
      </c>
      <c r="J255">
        <v>1.0900000000000001</v>
      </c>
      <c r="K255">
        <v>5.84</v>
      </c>
      <c r="L255">
        <v>1</v>
      </c>
      <c r="M255">
        <v>1</v>
      </c>
      <c r="N255">
        <v>5625.7969377597183</v>
      </c>
      <c r="O255">
        <v>56.257969377597185</v>
      </c>
    </row>
    <row r="256" spans="1:15" x14ac:dyDescent="0.35">
      <c r="A256" t="s">
        <v>348</v>
      </c>
      <c r="B256">
        <v>1</v>
      </c>
      <c r="C256">
        <v>2002</v>
      </c>
      <c r="D256">
        <v>183</v>
      </c>
      <c r="E256">
        <v>4591.66</v>
      </c>
      <c r="F256">
        <v>24.13</v>
      </c>
      <c r="G256">
        <v>33.74</v>
      </c>
      <c r="H256">
        <v>28.94</v>
      </c>
      <c r="I256">
        <v>40.130000000000003</v>
      </c>
      <c r="J256">
        <v>0.94</v>
      </c>
      <c r="K256">
        <v>5.84</v>
      </c>
      <c r="L256">
        <v>1</v>
      </c>
      <c r="M256">
        <v>1</v>
      </c>
      <c r="N256">
        <v>4309.8503020018998</v>
      </c>
      <c r="O256">
        <v>43.098503020018995</v>
      </c>
    </row>
    <row r="257" spans="1:15" x14ac:dyDescent="0.35">
      <c r="A257" t="s">
        <v>349</v>
      </c>
      <c r="B257">
        <v>1</v>
      </c>
      <c r="C257">
        <v>2003</v>
      </c>
      <c r="D257">
        <v>183</v>
      </c>
      <c r="E257">
        <v>4591.66</v>
      </c>
      <c r="F257">
        <v>24.08</v>
      </c>
      <c r="G257">
        <v>33.28</v>
      </c>
      <c r="H257">
        <v>28.68</v>
      </c>
      <c r="I257">
        <v>39.5</v>
      </c>
      <c r="J257">
        <v>1.1100000000000001</v>
      </c>
      <c r="K257">
        <v>5.84</v>
      </c>
      <c r="L257">
        <v>1</v>
      </c>
      <c r="M257">
        <v>1</v>
      </c>
      <c r="N257">
        <v>4121.1294163308812</v>
      </c>
      <c r="O257">
        <v>41.211294163308814</v>
      </c>
    </row>
    <row r="258" spans="1:15" x14ac:dyDescent="0.35">
      <c r="A258" t="s">
        <v>350</v>
      </c>
      <c r="B258">
        <v>1</v>
      </c>
      <c r="C258">
        <v>2004</v>
      </c>
      <c r="D258">
        <v>183.5</v>
      </c>
      <c r="E258">
        <v>4593.1000000000004</v>
      </c>
      <c r="F258">
        <v>24.4</v>
      </c>
      <c r="G258">
        <v>33.39</v>
      </c>
      <c r="H258">
        <v>28.9</v>
      </c>
      <c r="I258">
        <v>40.11</v>
      </c>
      <c r="J258">
        <v>1.05</v>
      </c>
      <c r="K258">
        <v>5.83</v>
      </c>
      <c r="L258">
        <v>1</v>
      </c>
      <c r="M258">
        <v>1</v>
      </c>
      <c r="N258">
        <v>4565.8837969833685</v>
      </c>
      <c r="O258">
        <v>45.658837969833684</v>
      </c>
    </row>
    <row r="259" spans="1:15" x14ac:dyDescent="0.35">
      <c r="A259" t="s">
        <v>351</v>
      </c>
      <c r="B259">
        <v>1</v>
      </c>
      <c r="C259">
        <v>2005</v>
      </c>
      <c r="D259">
        <v>183</v>
      </c>
      <c r="E259">
        <v>4591.66</v>
      </c>
      <c r="F259">
        <v>24.54</v>
      </c>
      <c r="G259">
        <v>33.14</v>
      </c>
      <c r="H259">
        <v>28.84</v>
      </c>
      <c r="I259">
        <v>39.979999999999997</v>
      </c>
      <c r="J259">
        <v>0.86</v>
      </c>
      <c r="K259">
        <v>5.84</v>
      </c>
      <c r="L259">
        <v>1</v>
      </c>
      <c r="M259">
        <v>1</v>
      </c>
      <c r="N259">
        <v>3288.6265638110503</v>
      </c>
      <c r="O259">
        <v>32.886265638110501</v>
      </c>
    </row>
    <row r="260" spans="1:15" x14ac:dyDescent="0.35">
      <c r="A260" t="s">
        <v>352</v>
      </c>
      <c r="B260">
        <v>1</v>
      </c>
      <c r="C260">
        <v>2006</v>
      </c>
      <c r="D260">
        <v>183</v>
      </c>
      <c r="E260">
        <v>4591.66</v>
      </c>
      <c r="F260">
        <v>23.3</v>
      </c>
      <c r="G260">
        <v>33.4</v>
      </c>
      <c r="H260">
        <v>28.35</v>
      </c>
      <c r="I260">
        <v>38.659999999999997</v>
      </c>
      <c r="J260">
        <v>0.76</v>
      </c>
      <c r="K260">
        <v>5.84</v>
      </c>
      <c r="L260">
        <v>1</v>
      </c>
      <c r="M260">
        <v>1</v>
      </c>
      <c r="N260">
        <v>5345.4159332265608</v>
      </c>
      <c r="O260">
        <v>53.454159332265611</v>
      </c>
    </row>
    <row r="261" spans="1:15" x14ac:dyDescent="0.35">
      <c r="A261" t="s">
        <v>353</v>
      </c>
      <c r="B261">
        <v>1</v>
      </c>
      <c r="C261">
        <v>2007</v>
      </c>
      <c r="D261">
        <v>183</v>
      </c>
      <c r="E261">
        <v>4591.66</v>
      </c>
      <c r="F261">
        <v>23.87</v>
      </c>
      <c r="G261">
        <v>33.25</v>
      </c>
      <c r="H261">
        <v>28.56</v>
      </c>
      <c r="I261">
        <v>39.22</v>
      </c>
      <c r="J261">
        <v>0.93</v>
      </c>
      <c r="K261">
        <v>5.84</v>
      </c>
      <c r="L261">
        <v>1</v>
      </c>
      <c r="M261">
        <v>1</v>
      </c>
      <c r="N261">
        <v>5046.9853179747015</v>
      </c>
      <c r="O261">
        <v>50.46985317974702</v>
      </c>
    </row>
    <row r="262" spans="1:15" x14ac:dyDescent="0.35">
      <c r="A262" t="s">
        <v>354</v>
      </c>
      <c r="B262">
        <v>1</v>
      </c>
      <c r="C262">
        <v>2008</v>
      </c>
      <c r="D262">
        <v>183.5</v>
      </c>
      <c r="E262">
        <v>4593.1000000000004</v>
      </c>
      <c r="F262">
        <v>24.16</v>
      </c>
      <c r="G262">
        <v>33.18</v>
      </c>
      <c r="H262">
        <v>28.67</v>
      </c>
      <c r="I262">
        <v>39.58</v>
      </c>
      <c r="J262">
        <v>0.9</v>
      </c>
      <c r="K262">
        <v>5.83</v>
      </c>
      <c r="L262">
        <v>1</v>
      </c>
      <c r="M262">
        <v>1</v>
      </c>
      <c r="N262">
        <v>5282.6287156855751</v>
      </c>
      <c r="O262">
        <v>52.826287156855756</v>
      </c>
    </row>
    <row r="263" spans="1:15" x14ac:dyDescent="0.35">
      <c r="A263" t="s">
        <v>355</v>
      </c>
      <c r="B263">
        <v>1</v>
      </c>
      <c r="C263">
        <v>2009</v>
      </c>
      <c r="D263">
        <v>183</v>
      </c>
      <c r="E263">
        <v>4591.66</v>
      </c>
      <c r="F263">
        <v>24.72</v>
      </c>
      <c r="G263">
        <v>33.65</v>
      </c>
      <c r="H263">
        <v>29.19</v>
      </c>
      <c r="I263">
        <v>40.79</v>
      </c>
      <c r="J263">
        <v>0.82</v>
      </c>
      <c r="K263">
        <v>5.84</v>
      </c>
      <c r="L263">
        <v>1</v>
      </c>
      <c r="M263">
        <v>1</v>
      </c>
      <c r="N263">
        <v>5010.4983830853162</v>
      </c>
      <c r="O263">
        <v>50.104983830853165</v>
      </c>
    </row>
    <row r="264" spans="1:15" x14ac:dyDescent="0.35">
      <c r="A264" t="s">
        <v>356</v>
      </c>
      <c r="B264">
        <v>1</v>
      </c>
      <c r="C264">
        <v>2010</v>
      </c>
      <c r="D264">
        <v>183</v>
      </c>
      <c r="E264">
        <v>4591.66</v>
      </c>
      <c r="F264">
        <v>24.78</v>
      </c>
      <c r="G264">
        <v>32.97</v>
      </c>
      <c r="H264">
        <v>28.88</v>
      </c>
      <c r="I264">
        <v>40.049999999999997</v>
      </c>
      <c r="J264">
        <v>0.85</v>
      </c>
      <c r="K264">
        <v>5.84</v>
      </c>
      <c r="L264">
        <v>1</v>
      </c>
      <c r="M264">
        <v>1</v>
      </c>
      <c r="N264">
        <v>4376.5023987353252</v>
      </c>
      <c r="O264">
        <v>43.765023987353253</v>
      </c>
    </row>
    <row r="265" spans="1:15" x14ac:dyDescent="0.35">
      <c r="A265" t="s">
        <v>357</v>
      </c>
      <c r="B265">
        <v>1</v>
      </c>
      <c r="C265">
        <v>2011</v>
      </c>
      <c r="D265">
        <v>183</v>
      </c>
      <c r="E265">
        <v>4591.66</v>
      </c>
      <c r="F265">
        <v>24.7</v>
      </c>
      <c r="G265">
        <v>32.840000000000003</v>
      </c>
      <c r="H265">
        <v>28.77</v>
      </c>
      <c r="I265">
        <v>39.81</v>
      </c>
      <c r="J265">
        <v>0.82</v>
      </c>
      <c r="K265">
        <v>5.84</v>
      </c>
      <c r="L265">
        <v>1</v>
      </c>
      <c r="M265">
        <v>1</v>
      </c>
      <c r="N265">
        <v>4564.45384913011</v>
      </c>
      <c r="O265">
        <v>45.644538491301098</v>
      </c>
    </row>
    <row r="266" spans="1:15" x14ac:dyDescent="0.35">
      <c r="A266" t="s">
        <v>358</v>
      </c>
      <c r="B266">
        <v>1</v>
      </c>
      <c r="C266">
        <v>2012</v>
      </c>
      <c r="D266">
        <v>183.5</v>
      </c>
      <c r="E266">
        <v>4593.1000000000004</v>
      </c>
      <c r="F266">
        <v>24.64</v>
      </c>
      <c r="G266">
        <v>33.200000000000003</v>
      </c>
      <c r="H266">
        <v>28.92</v>
      </c>
      <c r="I266">
        <v>40.1</v>
      </c>
      <c r="J266">
        <v>1.01</v>
      </c>
      <c r="K266">
        <v>5.83</v>
      </c>
      <c r="L266">
        <v>1</v>
      </c>
      <c r="M266">
        <v>1</v>
      </c>
      <c r="N266">
        <v>5050.703612062247</v>
      </c>
      <c r="O266">
        <v>50.507036120622473</v>
      </c>
    </row>
    <row r="267" spans="1:15" x14ac:dyDescent="0.35">
      <c r="A267" t="s">
        <v>359</v>
      </c>
      <c r="B267">
        <v>1</v>
      </c>
      <c r="C267">
        <v>2013</v>
      </c>
      <c r="D267">
        <v>183</v>
      </c>
      <c r="E267">
        <v>4591.66</v>
      </c>
      <c r="F267">
        <v>24.61</v>
      </c>
      <c r="G267">
        <v>33.49</v>
      </c>
      <c r="H267">
        <v>29.05</v>
      </c>
      <c r="I267">
        <v>40.4</v>
      </c>
      <c r="J267">
        <v>0.93</v>
      </c>
      <c r="K267">
        <v>5.84</v>
      </c>
      <c r="L267">
        <v>1</v>
      </c>
      <c r="M267">
        <v>1</v>
      </c>
      <c r="N267">
        <v>4537.8549708447817</v>
      </c>
      <c r="O267">
        <v>45.378549708447821</v>
      </c>
    </row>
    <row r="268" spans="1:15" x14ac:dyDescent="0.35">
      <c r="A268" t="s">
        <v>360</v>
      </c>
      <c r="B268">
        <v>1</v>
      </c>
      <c r="C268">
        <v>2014</v>
      </c>
      <c r="D268">
        <v>183</v>
      </c>
      <c r="E268">
        <v>4591.66</v>
      </c>
      <c r="F268">
        <v>23.99</v>
      </c>
      <c r="G268">
        <v>33.869999999999997</v>
      </c>
      <c r="H268">
        <v>28.93</v>
      </c>
      <c r="I268">
        <v>40.020000000000003</v>
      </c>
      <c r="J268">
        <v>0.94</v>
      </c>
      <c r="K268">
        <v>5.84</v>
      </c>
      <c r="L268">
        <v>1</v>
      </c>
      <c r="M268">
        <v>1</v>
      </c>
      <c r="N268">
        <v>4700.3313612533166</v>
      </c>
      <c r="O268">
        <v>47.003313612533169</v>
      </c>
    </row>
    <row r="269" spans="1:15" x14ac:dyDescent="0.35">
      <c r="A269" t="s">
        <v>361</v>
      </c>
      <c r="B269">
        <v>1</v>
      </c>
      <c r="C269">
        <v>2015</v>
      </c>
      <c r="D269">
        <v>183</v>
      </c>
      <c r="E269">
        <v>4606.3100000000004</v>
      </c>
      <c r="F269">
        <v>24.14</v>
      </c>
      <c r="G269">
        <v>34.159999999999997</v>
      </c>
      <c r="H269">
        <v>29.15</v>
      </c>
      <c r="I269">
        <v>40.57</v>
      </c>
      <c r="J269">
        <v>0.93</v>
      </c>
      <c r="K269">
        <v>6.06</v>
      </c>
      <c r="L269">
        <v>1</v>
      </c>
      <c r="M269">
        <v>1</v>
      </c>
      <c r="N269">
        <v>3742.0384693166379</v>
      </c>
      <c r="O269">
        <v>37.420384693166383</v>
      </c>
    </row>
    <row r="270" spans="1:15" x14ac:dyDescent="0.35">
      <c r="A270" t="s">
        <v>362</v>
      </c>
      <c r="B270">
        <v>1</v>
      </c>
      <c r="C270">
        <v>2016</v>
      </c>
      <c r="D270">
        <v>183.5</v>
      </c>
      <c r="E270">
        <v>4509.28</v>
      </c>
      <c r="F270">
        <v>24.1</v>
      </c>
      <c r="G270">
        <v>33.729999999999997</v>
      </c>
      <c r="H270">
        <v>28.91</v>
      </c>
      <c r="I270">
        <v>39.92</v>
      </c>
      <c r="J270">
        <v>0.91</v>
      </c>
      <c r="K270">
        <v>5.45</v>
      </c>
      <c r="L270">
        <v>1</v>
      </c>
      <c r="M270">
        <v>1</v>
      </c>
      <c r="N270">
        <v>4315.9873338042016</v>
      </c>
      <c r="O270">
        <v>43.159873338042019</v>
      </c>
    </row>
    <row r="271" spans="1:15" x14ac:dyDescent="0.35">
      <c r="A271" t="s">
        <v>363</v>
      </c>
      <c r="B271">
        <v>1</v>
      </c>
      <c r="C271">
        <v>2017</v>
      </c>
      <c r="D271">
        <v>183</v>
      </c>
      <c r="E271">
        <v>4626.54</v>
      </c>
      <c r="F271">
        <v>23.84</v>
      </c>
      <c r="G271">
        <v>33.53</v>
      </c>
      <c r="H271">
        <v>28.69</v>
      </c>
      <c r="I271">
        <v>39.39</v>
      </c>
      <c r="J271">
        <v>0.94</v>
      </c>
      <c r="K271">
        <v>5.7</v>
      </c>
      <c r="L271">
        <v>1</v>
      </c>
      <c r="M271">
        <v>1</v>
      </c>
      <c r="N271">
        <v>4501.4273132801745</v>
      </c>
      <c r="O271">
        <v>45.014273132801748</v>
      </c>
    </row>
    <row r="272" spans="1:15" x14ac:dyDescent="0.35">
      <c r="A272" t="s">
        <v>364</v>
      </c>
      <c r="B272">
        <v>1</v>
      </c>
      <c r="C272">
        <v>2018</v>
      </c>
      <c r="D272">
        <v>183</v>
      </c>
      <c r="E272">
        <v>4632.3999999999996</v>
      </c>
      <c r="F272">
        <v>23.62</v>
      </c>
      <c r="G272">
        <v>33.6</v>
      </c>
      <c r="H272">
        <v>28.61</v>
      </c>
      <c r="I272">
        <v>39.24</v>
      </c>
      <c r="J272">
        <v>0.96</v>
      </c>
      <c r="K272">
        <v>5.83</v>
      </c>
      <c r="L272">
        <v>1</v>
      </c>
      <c r="M272">
        <v>1</v>
      </c>
      <c r="N272">
        <v>4852.7306301741764</v>
      </c>
      <c r="O272">
        <v>48.527306301741767</v>
      </c>
    </row>
    <row r="273" spans="1:15" x14ac:dyDescent="0.35">
      <c r="A273" t="s">
        <v>365</v>
      </c>
      <c r="B273">
        <v>1</v>
      </c>
      <c r="C273">
        <v>2019</v>
      </c>
      <c r="D273">
        <v>183</v>
      </c>
      <c r="E273">
        <v>4564.7</v>
      </c>
      <c r="F273">
        <v>23.63</v>
      </c>
      <c r="G273">
        <v>33.94</v>
      </c>
      <c r="H273">
        <v>28.78</v>
      </c>
      <c r="I273">
        <v>39.64</v>
      </c>
      <c r="J273">
        <v>0.99</v>
      </c>
      <c r="K273">
        <v>5.96</v>
      </c>
      <c r="L273">
        <v>1</v>
      </c>
      <c r="M273">
        <v>1</v>
      </c>
      <c r="N273">
        <v>4309.8770192610855</v>
      </c>
      <c r="O273">
        <v>43.098770192610857</v>
      </c>
    </row>
    <row r="274" spans="1:15" x14ac:dyDescent="0.35">
      <c r="A274" t="s">
        <v>366</v>
      </c>
      <c r="B274">
        <v>1</v>
      </c>
      <c r="C274">
        <v>2020</v>
      </c>
      <c r="D274">
        <v>183.5</v>
      </c>
      <c r="E274">
        <v>4612.74</v>
      </c>
      <c r="F274">
        <v>23.89</v>
      </c>
      <c r="G274">
        <v>33.94</v>
      </c>
      <c r="H274">
        <v>28.92</v>
      </c>
      <c r="I274">
        <v>39.96</v>
      </c>
      <c r="J274">
        <v>0.95</v>
      </c>
      <c r="K274">
        <v>6.03</v>
      </c>
      <c r="L274">
        <v>1</v>
      </c>
      <c r="M274">
        <v>1</v>
      </c>
      <c r="N274">
        <v>4209.9704507129027</v>
      </c>
      <c r="O274">
        <v>42.099704507129026</v>
      </c>
    </row>
    <row r="275" spans="1:15" x14ac:dyDescent="0.35">
      <c r="A275" t="s">
        <v>346</v>
      </c>
      <c r="B275">
        <v>1</v>
      </c>
      <c r="C275">
        <v>2000</v>
      </c>
      <c r="D275">
        <v>183.5</v>
      </c>
      <c r="E275">
        <v>4593.1000000000004</v>
      </c>
      <c r="F275">
        <v>23.34</v>
      </c>
      <c r="G275">
        <v>32.93</v>
      </c>
      <c r="H275">
        <v>28.14</v>
      </c>
      <c r="I275">
        <v>38.22</v>
      </c>
      <c r="J275">
        <v>1.05</v>
      </c>
      <c r="K275">
        <v>5.83</v>
      </c>
      <c r="L275">
        <v>1</v>
      </c>
      <c r="M275">
        <v>0</v>
      </c>
      <c r="N275">
        <v>1.6618810977382559</v>
      </c>
      <c r="O275">
        <v>1.6618810977382558E-2</v>
      </c>
    </row>
    <row r="276" spans="1:15" x14ac:dyDescent="0.35">
      <c r="A276" t="s">
        <v>347</v>
      </c>
      <c r="B276">
        <v>1</v>
      </c>
      <c r="C276">
        <v>2001</v>
      </c>
      <c r="D276">
        <v>183</v>
      </c>
      <c r="E276">
        <v>4591.66</v>
      </c>
      <c r="F276">
        <v>23.84</v>
      </c>
      <c r="G276">
        <v>33.270000000000003</v>
      </c>
      <c r="H276">
        <v>28.56</v>
      </c>
      <c r="I276">
        <v>39.24</v>
      </c>
      <c r="J276">
        <v>1.0900000000000001</v>
      </c>
      <c r="K276">
        <v>5.84</v>
      </c>
      <c r="L276">
        <v>1</v>
      </c>
      <c r="M276">
        <v>0</v>
      </c>
      <c r="N276">
        <v>1.5267563369679582</v>
      </c>
      <c r="O276">
        <v>1.5267563369679582E-2</v>
      </c>
    </row>
    <row r="277" spans="1:15" x14ac:dyDescent="0.35">
      <c r="A277" t="s">
        <v>348</v>
      </c>
      <c r="B277">
        <v>1</v>
      </c>
      <c r="C277">
        <v>2002</v>
      </c>
      <c r="D277">
        <v>183</v>
      </c>
      <c r="E277">
        <v>4591.66</v>
      </c>
      <c r="F277">
        <v>24.13</v>
      </c>
      <c r="G277">
        <v>33.74</v>
      </c>
      <c r="H277">
        <v>28.94</v>
      </c>
      <c r="I277">
        <v>40.130000000000003</v>
      </c>
      <c r="J277">
        <v>0.94</v>
      </c>
      <c r="K277">
        <v>5.84</v>
      </c>
      <c r="L277">
        <v>1</v>
      </c>
      <c r="M277">
        <v>0</v>
      </c>
      <c r="N277">
        <v>1.2132994309786411</v>
      </c>
      <c r="O277">
        <v>1.2132994309786411E-2</v>
      </c>
    </row>
    <row r="278" spans="1:15" x14ac:dyDescent="0.35">
      <c r="A278" t="s">
        <v>349</v>
      </c>
      <c r="B278">
        <v>1</v>
      </c>
      <c r="C278">
        <v>2003</v>
      </c>
      <c r="D278">
        <v>183</v>
      </c>
      <c r="E278">
        <v>4591.66</v>
      </c>
      <c r="F278">
        <v>24.08</v>
      </c>
      <c r="G278">
        <v>33.28</v>
      </c>
      <c r="H278">
        <v>28.68</v>
      </c>
      <c r="I278">
        <v>39.5</v>
      </c>
      <c r="J278">
        <v>1.1100000000000001</v>
      </c>
      <c r="K278">
        <v>5.84</v>
      </c>
      <c r="L278">
        <v>1</v>
      </c>
      <c r="M278">
        <v>0</v>
      </c>
      <c r="N278">
        <v>1.2050078122221051</v>
      </c>
      <c r="O278">
        <v>1.2050078122221052E-2</v>
      </c>
    </row>
    <row r="279" spans="1:15" x14ac:dyDescent="0.35">
      <c r="A279" t="s">
        <v>350</v>
      </c>
      <c r="B279">
        <v>1</v>
      </c>
      <c r="C279">
        <v>2004</v>
      </c>
      <c r="D279">
        <v>183.5</v>
      </c>
      <c r="E279">
        <v>4593.1000000000004</v>
      </c>
      <c r="F279">
        <v>24.4</v>
      </c>
      <c r="G279">
        <v>33.39</v>
      </c>
      <c r="H279">
        <v>28.9</v>
      </c>
      <c r="I279">
        <v>40.11</v>
      </c>
      <c r="J279">
        <v>1.05</v>
      </c>
      <c r="K279">
        <v>5.83</v>
      </c>
      <c r="L279">
        <v>1</v>
      </c>
      <c r="M279">
        <v>0</v>
      </c>
      <c r="N279">
        <v>1.12196170678818</v>
      </c>
      <c r="O279">
        <v>1.12196170678818E-2</v>
      </c>
    </row>
    <row r="280" spans="1:15" x14ac:dyDescent="0.35">
      <c r="A280" t="s">
        <v>351</v>
      </c>
      <c r="B280">
        <v>1</v>
      </c>
      <c r="C280">
        <v>2005</v>
      </c>
      <c r="D280">
        <v>183</v>
      </c>
      <c r="E280">
        <v>4591.66</v>
      </c>
      <c r="F280">
        <v>24.54</v>
      </c>
      <c r="G280">
        <v>33.14</v>
      </c>
      <c r="H280">
        <v>28.84</v>
      </c>
      <c r="I280">
        <v>39.979999999999997</v>
      </c>
      <c r="J280">
        <v>0.86</v>
      </c>
      <c r="K280">
        <v>5.84</v>
      </c>
      <c r="L280">
        <v>1</v>
      </c>
      <c r="M280">
        <v>0</v>
      </c>
      <c r="N280">
        <v>1.0939867158281924</v>
      </c>
      <c r="O280">
        <v>1.0939867158281925E-2</v>
      </c>
    </row>
    <row r="281" spans="1:15" x14ac:dyDescent="0.35">
      <c r="A281" t="s">
        <v>352</v>
      </c>
      <c r="B281">
        <v>1</v>
      </c>
      <c r="C281">
        <v>2006</v>
      </c>
      <c r="D281">
        <v>183</v>
      </c>
      <c r="E281">
        <v>4591.66</v>
      </c>
      <c r="F281">
        <v>23.3</v>
      </c>
      <c r="G281">
        <v>33.4</v>
      </c>
      <c r="H281">
        <v>28.35</v>
      </c>
      <c r="I281">
        <v>38.659999999999997</v>
      </c>
      <c r="J281">
        <v>0.76</v>
      </c>
      <c r="K281">
        <v>5.84</v>
      </c>
      <c r="L281">
        <v>1</v>
      </c>
      <c r="M281">
        <v>0</v>
      </c>
      <c r="N281">
        <v>1.6033413377386188</v>
      </c>
      <c r="O281">
        <v>1.6033413377386188E-2</v>
      </c>
    </row>
    <row r="282" spans="1:15" x14ac:dyDescent="0.35">
      <c r="A282" t="s">
        <v>353</v>
      </c>
      <c r="B282">
        <v>1</v>
      </c>
      <c r="C282">
        <v>2007</v>
      </c>
      <c r="D282">
        <v>183</v>
      </c>
      <c r="E282">
        <v>4591.66</v>
      </c>
      <c r="F282">
        <v>23.87</v>
      </c>
      <c r="G282">
        <v>33.25</v>
      </c>
      <c r="H282">
        <v>28.56</v>
      </c>
      <c r="I282">
        <v>39.22</v>
      </c>
      <c r="J282">
        <v>0.93</v>
      </c>
      <c r="K282">
        <v>5.84</v>
      </c>
      <c r="L282">
        <v>1</v>
      </c>
      <c r="M282">
        <v>0</v>
      </c>
      <c r="N282">
        <v>1.5053944446983138</v>
      </c>
      <c r="O282">
        <v>1.5053944446983139E-2</v>
      </c>
    </row>
    <row r="283" spans="1:15" x14ac:dyDescent="0.35">
      <c r="A283" t="s">
        <v>354</v>
      </c>
      <c r="B283">
        <v>1</v>
      </c>
      <c r="C283">
        <v>2008</v>
      </c>
      <c r="D283">
        <v>183.5</v>
      </c>
      <c r="E283">
        <v>4593.1000000000004</v>
      </c>
      <c r="F283">
        <v>24.16</v>
      </c>
      <c r="G283">
        <v>33.18</v>
      </c>
      <c r="H283">
        <v>28.67</v>
      </c>
      <c r="I283">
        <v>39.58</v>
      </c>
      <c r="J283">
        <v>0.9</v>
      </c>
      <c r="K283">
        <v>5.83</v>
      </c>
      <c r="L283">
        <v>1</v>
      </c>
      <c r="M283">
        <v>0</v>
      </c>
      <c r="N283">
        <v>1.4282269355182264</v>
      </c>
      <c r="O283">
        <v>1.4282269355182264E-2</v>
      </c>
    </row>
    <row r="284" spans="1:15" x14ac:dyDescent="0.35">
      <c r="A284" t="s">
        <v>355</v>
      </c>
      <c r="B284">
        <v>1</v>
      </c>
      <c r="C284">
        <v>2009</v>
      </c>
      <c r="D284">
        <v>183</v>
      </c>
      <c r="E284">
        <v>4591.66</v>
      </c>
      <c r="F284">
        <v>24.72</v>
      </c>
      <c r="G284">
        <v>33.65</v>
      </c>
      <c r="H284">
        <v>29.19</v>
      </c>
      <c r="I284">
        <v>40.79</v>
      </c>
      <c r="J284">
        <v>0.82</v>
      </c>
      <c r="K284">
        <v>5.84</v>
      </c>
      <c r="L284">
        <v>1</v>
      </c>
      <c r="M284">
        <v>0</v>
      </c>
      <c r="N284">
        <v>1.4374172040897109</v>
      </c>
      <c r="O284">
        <v>1.437417204089711E-2</v>
      </c>
    </row>
    <row r="285" spans="1:15" x14ac:dyDescent="0.35">
      <c r="A285" t="s">
        <v>356</v>
      </c>
      <c r="B285">
        <v>1</v>
      </c>
      <c r="C285">
        <v>2010</v>
      </c>
      <c r="D285">
        <v>183</v>
      </c>
      <c r="E285">
        <v>4591.66</v>
      </c>
      <c r="F285">
        <v>24.78</v>
      </c>
      <c r="G285">
        <v>32.97</v>
      </c>
      <c r="H285">
        <v>28.88</v>
      </c>
      <c r="I285">
        <v>40.049999999999997</v>
      </c>
      <c r="J285">
        <v>0.85</v>
      </c>
      <c r="K285">
        <v>5.84</v>
      </c>
      <c r="L285">
        <v>1</v>
      </c>
      <c r="M285">
        <v>0</v>
      </c>
      <c r="N285">
        <v>1.1988569699497602</v>
      </c>
      <c r="O285">
        <v>1.1988569699497603E-2</v>
      </c>
    </row>
    <row r="286" spans="1:15" x14ac:dyDescent="0.35">
      <c r="A286" t="s">
        <v>357</v>
      </c>
      <c r="B286">
        <v>1</v>
      </c>
      <c r="C286">
        <v>2011</v>
      </c>
      <c r="D286">
        <v>183</v>
      </c>
      <c r="E286">
        <v>4591.66</v>
      </c>
      <c r="F286">
        <v>24.7</v>
      </c>
      <c r="G286">
        <v>32.840000000000003</v>
      </c>
      <c r="H286">
        <v>28.77</v>
      </c>
      <c r="I286">
        <v>39.81</v>
      </c>
      <c r="J286">
        <v>0.82</v>
      </c>
      <c r="K286">
        <v>5.84</v>
      </c>
      <c r="L286">
        <v>1</v>
      </c>
      <c r="M286">
        <v>0</v>
      </c>
      <c r="N286">
        <v>1.3737580763031398</v>
      </c>
      <c r="O286">
        <v>1.3737580763031399E-2</v>
      </c>
    </row>
    <row r="287" spans="1:15" x14ac:dyDescent="0.35">
      <c r="A287" t="s">
        <v>358</v>
      </c>
      <c r="B287">
        <v>1</v>
      </c>
      <c r="C287">
        <v>2012</v>
      </c>
      <c r="D287">
        <v>183.5</v>
      </c>
      <c r="E287">
        <v>4593.1000000000004</v>
      </c>
      <c r="F287">
        <v>24.64</v>
      </c>
      <c r="G287">
        <v>33.200000000000003</v>
      </c>
      <c r="H287">
        <v>28.92</v>
      </c>
      <c r="I287">
        <v>40.1</v>
      </c>
      <c r="J287">
        <v>1.01</v>
      </c>
      <c r="K287">
        <v>5.83</v>
      </c>
      <c r="L287">
        <v>1</v>
      </c>
      <c r="M287">
        <v>0</v>
      </c>
      <c r="N287">
        <v>1.3527120309196974</v>
      </c>
      <c r="O287">
        <v>1.3527120309196974E-2</v>
      </c>
    </row>
    <row r="288" spans="1:15" x14ac:dyDescent="0.35">
      <c r="A288" t="s">
        <v>359</v>
      </c>
      <c r="B288">
        <v>1</v>
      </c>
      <c r="C288">
        <v>2013</v>
      </c>
      <c r="D288">
        <v>183</v>
      </c>
      <c r="E288">
        <v>4591.66</v>
      </c>
      <c r="F288">
        <v>24.61</v>
      </c>
      <c r="G288">
        <v>33.49</v>
      </c>
      <c r="H288">
        <v>29.05</v>
      </c>
      <c r="I288">
        <v>40.4</v>
      </c>
      <c r="J288">
        <v>0.93</v>
      </c>
      <c r="K288">
        <v>5.84</v>
      </c>
      <c r="L288">
        <v>1</v>
      </c>
      <c r="M288">
        <v>0</v>
      </c>
      <c r="N288">
        <v>1.2708163587184735</v>
      </c>
      <c r="O288">
        <v>1.2708163587184736E-2</v>
      </c>
    </row>
    <row r="289" spans="1:15" x14ac:dyDescent="0.35">
      <c r="A289" t="s">
        <v>360</v>
      </c>
      <c r="B289">
        <v>1</v>
      </c>
      <c r="C289">
        <v>2014</v>
      </c>
      <c r="D289">
        <v>183</v>
      </c>
      <c r="E289">
        <v>4591.66</v>
      </c>
      <c r="F289">
        <v>23.99</v>
      </c>
      <c r="G289">
        <v>33.869999999999997</v>
      </c>
      <c r="H289">
        <v>28.93</v>
      </c>
      <c r="I289">
        <v>40.020000000000003</v>
      </c>
      <c r="J289">
        <v>0.94</v>
      </c>
      <c r="K289">
        <v>5.84</v>
      </c>
      <c r="L289">
        <v>1</v>
      </c>
      <c r="M289">
        <v>0</v>
      </c>
      <c r="N289">
        <v>1.2687160614014354</v>
      </c>
      <c r="O289">
        <v>1.2687160614014354E-2</v>
      </c>
    </row>
    <row r="290" spans="1:15" x14ac:dyDescent="0.35">
      <c r="A290" t="s">
        <v>361</v>
      </c>
      <c r="B290">
        <v>1</v>
      </c>
      <c r="C290">
        <v>2015</v>
      </c>
      <c r="D290">
        <v>183</v>
      </c>
      <c r="E290">
        <v>4606.3100000000004</v>
      </c>
      <c r="F290">
        <v>24.14</v>
      </c>
      <c r="G290">
        <v>34.159999999999997</v>
      </c>
      <c r="H290">
        <v>29.15</v>
      </c>
      <c r="I290">
        <v>40.57</v>
      </c>
      <c r="J290">
        <v>0.93</v>
      </c>
      <c r="K290">
        <v>6.06</v>
      </c>
      <c r="L290">
        <v>1</v>
      </c>
      <c r="M290">
        <v>0</v>
      </c>
      <c r="N290">
        <v>1.11472758366661</v>
      </c>
      <c r="O290">
        <v>1.1147275836666099E-2</v>
      </c>
    </row>
    <row r="291" spans="1:15" x14ac:dyDescent="0.35">
      <c r="A291" t="s">
        <v>362</v>
      </c>
      <c r="B291">
        <v>1</v>
      </c>
      <c r="C291">
        <v>2016</v>
      </c>
      <c r="D291">
        <v>183.5</v>
      </c>
      <c r="E291">
        <v>4509.28</v>
      </c>
      <c r="F291">
        <v>24.1</v>
      </c>
      <c r="G291">
        <v>33.729999999999997</v>
      </c>
      <c r="H291">
        <v>28.91</v>
      </c>
      <c r="I291">
        <v>39.92</v>
      </c>
      <c r="J291">
        <v>0.91</v>
      </c>
      <c r="K291">
        <v>5.45</v>
      </c>
      <c r="L291">
        <v>1</v>
      </c>
      <c r="M291">
        <v>0</v>
      </c>
      <c r="N291">
        <v>1.1295847015453313</v>
      </c>
      <c r="O291">
        <v>1.1295847015453313E-2</v>
      </c>
    </row>
    <row r="292" spans="1:15" x14ac:dyDescent="0.35">
      <c r="A292" t="s">
        <v>363</v>
      </c>
      <c r="B292">
        <v>1</v>
      </c>
      <c r="C292">
        <v>2017</v>
      </c>
      <c r="D292">
        <v>183</v>
      </c>
      <c r="E292">
        <v>4626.54</v>
      </c>
      <c r="F292">
        <v>23.84</v>
      </c>
      <c r="G292">
        <v>33.53</v>
      </c>
      <c r="H292">
        <v>28.69</v>
      </c>
      <c r="I292">
        <v>39.39</v>
      </c>
      <c r="J292">
        <v>0.94</v>
      </c>
      <c r="K292">
        <v>5.7</v>
      </c>
      <c r="L292">
        <v>1</v>
      </c>
      <c r="M292">
        <v>0</v>
      </c>
      <c r="N292">
        <v>1.2887012648488374</v>
      </c>
      <c r="O292">
        <v>1.2887012648488374E-2</v>
      </c>
    </row>
    <row r="293" spans="1:15" x14ac:dyDescent="0.35">
      <c r="A293" t="s">
        <v>364</v>
      </c>
      <c r="B293">
        <v>1</v>
      </c>
      <c r="C293">
        <v>2018</v>
      </c>
      <c r="D293">
        <v>183</v>
      </c>
      <c r="E293">
        <v>4632.3999999999996</v>
      </c>
      <c r="F293">
        <v>23.62</v>
      </c>
      <c r="G293">
        <v>33.6</v>
      </c>
      <c r="H293">
        <v>28.61</v>
      </c>
      <c r="I293">
        <v>39.24</v>
      </c>
      <c r="J293">
        <v>0.96</v>
      </c>
      <c r="K293">
        <v>5.83</v>
      </c>
      <c r="L293">
        <v>1</v>
      </c>
      <c r="M293">
        <v>0</v>
      </c>
      <c r="N293">
        <v>1.3235346843943179</v>
      </c>
      <c r="O293">
        <v>1.3235346843943179E-2</v>
      </c>
    </row>
    <row r="294" spans="1:15" x14ac:dyDescent="0.35">
      <c r="A294" t="s">
        <v>365</v>
      </c>
      <c r="B294">
        <v>1</v>
      </c>
      <c r="C294">
        <v>2019</v>
      </c>
      <c r="D294">
        <v>183</v>
      </c>
      <c r="E294">
        <v>4564.7</v>
      </c>
      <c r="F294">
        <v>23.63</v>
      </c>
      <c r="G294">
        <v>33.94</v>
      </c>
      <c r="H294">
        <v>28.78</v>
      </c>
      <c r="I294">
        <v>39.64</v>
      </c>
      <c r="J294">
        <v>0.99</v>
      </c>
      <c r="K294">
        <v>5.96</v>
      </c>
      <c r="L294">
        <v>1</v>
      </c>
      <c r="M294">
        <v>0</v>
      </c>
      <c r="N294">
        <v>1.2914342329827648</v>
      </c>
      <c r="O294">
        <v>1.2914342329827648E-2</v>
      </c>
    </row>
    <row r="295" spans="1:15" x14ac:dyDescent="0.35">
      <c r="A295" t="s">
        <v>366</v>
      </c>
      <c r="B295">
        <v>1</v>
      </c>
      <c r="C295">
        <v>2020</v>
      </c>
      <c r="D295">
        <v>183.5</v>
      </c>
      <c r="E295">
        <v>4612.74</v>
      </c>
      <c r="F295">
        <v>23.89</v>
      </c>
      <c r="G295">
        <v>33.94</v>
      </c>
      <c r="H295">
        <v>28.92</v>
      </c>
      <c r="I295">
        <v>39.96</v>
      </c>
      <c r="J295">
        <v>0.95</v>
      </c>
      <c r="K295">
        <v>6.03</v>
      </c>
      <c r="L295">
        <v>1</v>
      </c>
      <c r="M295">
        <v>0</v>
      </c>
      <c r="N295">
        <v>1.0257127137391344</v>
      </c>
      <c r="O295">
        <v>1.0257127137391344E-2</v>
      </c>
    </row>
    <row r="296" spans="1:15" x14ac:dyDescent="0.35">
      <c r="A296" t="s">
        <v>346</v>
      </c>
      <c r="B296">
        <v>2</v>
      </c>
      <c r="C296">
        <v>2000</v>
      </c>
      <c r="D296">
        <v>183.5</v>
      </c>
      <c r="E296">
        <v>5525.98</v>
      </c>
      <c r="F296">
        <v>24.11</v>
      </c>
      <c r="G296">
        <v>33.700000000000003</v>
      </c>
      <c r="H296">
        <v>28.9</v>
      </c>
      <c r="I296">
        <v>40.08</v>
      </c>
      <c r="J296">
        <v>2.8</v>
      </c>
      <c r="K296">
        <v>0.76</v>
      </c>
      <c r="L296">
        <v>2</v>
      </c>
      <c r="M296">
        <v>1</v>
      </c>
      <c r="N296">
        <v>6257.5947835902298</v>
      </c>
      <c r="O296">
        <v>62.575947835902298</v>
      </c>
    </row>
    <row r="297" spans="1:15" x14ac:dyDescent="0.35">
      <c r="A297" t="s">
        <v>347</v>
      </c>
      <c r="B297">
        <v>2</v>
      </c>
      <c r="C297">
        <v>2001</v>
      </c>
      <c r="D297">
        <v>183</v>
      </c>
      <c r="E297">
        <v>5523.94</v>
      </c>
      <c r="F297">
        <v>24.42</v>
      </c>
      <c r="G297">
        <v>33.450000000000003</v>
      </c>
      <c r="H297">
        <v>28.93</v>
      </c>
      <c r="I297">
        <v>40.06</v>
      </c>
      <c r="J297">
        <v>2.87</v>
      </c>
      <c r="K297">
        <v>0.77</v>
      </c>
      <c r="L297">
        <v>2</v>
      </c>
      <c r="M297">
        <v>1</v>
      </c>
      <c r="N297">
        <v>6227.1138662650264</v>
      </c>
      <c r="O297">
        <v>62.271138662650266</v>
      </c>
    </row>
    <row r="298" spans="1:15" x14ac:dyDescent="0.35">
      <c r="A298" t="s">
        <v>348</v>
      </c>
      <c r="B298">
        <v>2</v>
      </c>
      <c r="C298">
        <v>2002</v>
      </c>
      <c r="D298">
        <v>183</v>
      </c>
      <c r="E298">
        <v>5523.94</v>
      </c>
      <c r="F298">
        <v>24.77</v>
      </c>
      <c r="G298">
        <v>33.53</v>
      </c>
      <c r="H298">
        <v>29.15</v>
      </c>
      <c r="I298">
        <v>40.56</v>
      </c>
      <c r="J298">
        <v>3.27</v>
      </c>
      <c r="K298">
        <v>0.77</v>
      </c>
      <c r="L298">
        <v>2</v>
      </c>
      <c r="M298">
        <v>1</v>
      </c>
      <c r="N298">
        <v>6030.1063409734379</v>
      </c>
      <c r="O298">
        <v>60.301063409734383</v>
      </c>
    </row>
    <row r="299" spans="1:15" x14ac:dyDescent="0.35">
      <c r="A299" t="s">
        <v>349</v>
      </c>
      <c r="B299">
        <v>2</v>
      </c>
      <c r="C299">
        <v>2003</v>
      </c>
      <c r="D299">
        <v>183</v>
      </c>
      <c r="E299">
        <v>5523.94</v>
      </c>
      <c r="F299">
        <v>24.64</v>
      </c>
      <c r="G299">
        <v>33.47</v>
      </c>
      <c r="H299">
        <v>29.06</v>
      </c>
      <c r="I299">
        <v>40.380000000000003</v>
      </c>
      <c r="J299">
        <v>2.82</v>
      </c>
      <c r="K299">
        <v>0.77</v>
      </c>
      <c r="L299">
        <v>2</v>
      </c>
      <c r="M299">
        <v>1</v>
      </c>
      <c r="N299">
        <v>5418.866132016643</v>
      </c>
      <c r="O299">
        <v>54.188661320166432</v>
      </c>
    </row>
    <row r="300" spans="1:15" x14ac:dyDescent="0.35">
      <c r="A300" t="s">
        <v>350</v>
      </c>
      <c r="B300">
        <v>2</v>
      </c>
      <c r="C300">
        <v>2004</v>
      </c>
      <c r="D300">
        <v>183.5</v>
      </c>
      <c r="E300">
        <v>5525.98</v>
      </c>
      <c r="F300">
        <v>24.56</v>
      </c>
      <c r="G300">
        <v>33.39</v>
      </c>
      <c r="H300">
        <v>28.97</v>
      </c>
      <c r="I300">
        <v>40.119999999999997</v>
      </c>
      <c r="J300">
        <v>2.77</v>
      </c>
      <c r="K300">
        <v>0.77</v>
      </c>
      <c r="L300">
        <v>2</v>
      </c>
      <c r="M300">
        <v>1</v>
      </c>
      <c r="N300">
        <v>5811.9769758895054</v>
      </c>
      <c r="O300">
        <v>58.119769758895053</v>
      </c>
    </row>
    <row r="301" spans="1:15" x14ac:dyDescent="0.35">
      <c r="A301" t="s">
        <v>351</v>
      </c>
      <c r="B301">
        <v>2</v>
      </c>
      <c r="C301">
        <v>2005</v>
      </c>
      <c r="D301">
        <v>183</v>
      </c>
      <c r="E301">
        <v>5523.94</v>
      </c>
      <c r="F301">
        <v>24.25</v>
      </c>
      <c r="G301">
        <v>33.4</v>
      </c>
      <c r="H301">
        <v>28.83</v>
      </c>
      <c r="I301">
        <v>39.869999999999997</v>
      </c>
      <c r="J301">
        <v>2.12</v>
      </c>
      <c r="K301">
        <v>0.77</v>
      </c>
      <c r="L301">
        <v>2</v>
      </c>
      <c r="M301">
        <v>1</v>
      </c>
      <c r="N301">
        <v>5559.4683734347536</v>
      </c>
      <c r="O301">
        <v>55.594683734347541</v>
      </c>
    </row>
    <row r="302" spans="1:15" x14ac:dyDescent="0.35">
      <c r="A302" t="s">
        <v>352</v>
      </c>
      <c r="B302">
        <v>2</v>
      </c>
      <c r="C302">
        <v>2006</v>
      </c>
      <c r="D302">
        <v>183</v>
      </c>
      <c r="E302">
        <v>5523.94</v>
      </c>
      <c r="F302">
        <v>24.06</v>
      </c>
      <c r="G302">
        <v>33.450000000000003</v>
      </c>
      <c r="H302">
        <v>28.76</v>
      </c>
      <c r="I302">
        <v>39.659999999999997</v>
      </c>
      <c r="J302">
        <v>2.56</v>
      </c>
      <c r="K302">
        <v>0.77</v>
      </c>
      <c r="L302">
        <v>2</v>
      </c>
      <c r="M302">
        <v>1</v>
      </c>
      <c r="N302">
        <v>6033.053103159039</v>
      </c>
      <c r="O302">
        <v>60.33053103159039</v>
      </c>
    </row>
    <row r="303" spans="1:15" x14ac:dyDescent="0.35">
      <c r="A303" t="s">
        <v>353</v>
      </c>
      <c r="B303">
        <v>2</v>
      </c>
      <c r="C303">
        <v>2007</v>
      </c>
      <c r="D303">
        <v>183</v>
      </c>
      <c r="E303">
        <v>5458.67</v>
      </c>
      <c r="F303">
        <v>24</v>
      </c>
      <c r="G303">
        <v>33.11</v>
      </c>
      <c r="H303">
        <v>28.55</v>
      </c>
      <c r="I303">
        <v>39.130000000000003</v>
      </c>
      <c r="J303">
        <v>2.36</v>
      </c>
      <c r="K303">
        <v>0.77</v>
      </c>
      <c r="L303">
        <v>2</v>
      </c>
      <c r="M303">
        <v>1</v>
      </c>
      <c r="N303">
        <v>5793.0713264700089</v>
      </c>
      <c r="O303">
        <v>57.930713264700088</v>
      </c>
    </row>
    <row r="304" spans="1:15" x14ac:dyDescent="0.35">
      <c r="A304" t="s">
        <v>354</v>
      </c>
      <c r="B304">
        <v>2</v>
      </c>
      <c r="C304">
        <v>2008</v>
      </c>
      <c r="D304">
        <v>183.5</v>
      </c>
      <c r="E304">
        <v>5353.67</v>
      </c>
      <c r="F304">
        <v>23.17</v>
      </c>
      <c r="G304">
        <v>33.03</v>
      </c>
      <c r="H304">
        <v>28.1</v>
      </c>
      <c r="I304">
        <v>38.21</v>
      </c>
      <c r="J304">
        <v>1.99</v>
      </c>
      <c r="K304">
        <v>0.77</v>
      </c>
      <c r="L304">
        <v>2</v>
      </c>
      <c r="M304">
        <v>1</v>
      </c>
      <c r="N304">
        <v>6381.7348486682104</v>
      </c>
      <c r="O304">
        <v>63.817348486682107</v>
      </c>
    </row>
    <row r="305" spans="1:15" x14ac:dyDescent="0.35">
      <c r="A305" t="s">
        <v>355</v>
      </c>
      <c r="B305">
        <v>2</v>
      </c>
      <c r="C305">
        <v>2009</v>
      </c>
      <c r="D305">
        <v>183</v>
      </c>
      <c r="E305">
        <v>5480.42</v>
      </c>
      <c r="F305">
        <v>24.32</v>
      </c>
      <c r="G305">
        <v>33.81</v>
      </c>
      <c r="H305">
        <v>29.06</v>
      </c>
      <c r="I305">
        <v>40.4</v>
      </c>
      <c r="J305">
        <v>2.67</v>
      </c>
      <c r="K305">
        <v>0.77</v>
      </c>
      <c r="L305">
        <v>2</v>
      </c>
      <c r="M305">
        <v>1</v>
      </c>
      <c r="N305">
        <v>6505.8398144477487</v>
      </c>
      <c r="O305">
        <v>65.058398144477493</v>
      </c>
    </row>
    <row r="306" spans="1:15" x14ac:dyDescent="0.35">
      <c r="A306" t="s">
        <v>356</v>
      </c>
      <c r="B306">
        <v>2</v>
      </c>
      <c r="C306">
        <v>2010</v>
      </c>
      <c r="D306">
        <v>183</v>
      </c>
      <c r="E306">
        <v>4997.7700000000004</v>
      </c>
      <c r="F306">
        <v>24.44</v>
      </c>
      <c r="G306">
        <v>32.659999999999997</v>
      </c>
      <c r="H306">
        <v>28.55</v>
      </c>
      <c r="I306">
        <v>39.18</v>
      </c>
      <c r="J306">
        <v>2.0099999999999998</v>
      </c>
      <c r="K306">
        <v>0.77</v>
      </c>
      <c r="L306">
        <v>2</v>
      </c>
      <c r="M306">
        <v>1</v>
      </c>
      <c r="N306">
        <v>5160.887835106495</v>
      </c>
      <c r="O306">
        <v>51.608878351064952</v>
      </c>
    </row>
    <row r="307" spans="1:15" x14ac:dyDescent="0.35">
      <c r="A307" t="s">
        <v>357</v>
      </c>
      <c r="B307">
        <v>2</v>
      </c>
      <c r="C307">
        <v>2011</v>
      </c>
      <c r="D307">
        <v>183</v>
      </c>
      <c r="E307">
        <v>5302.32</v>
      </c>
      <c r="F307">
        <v>23.73</v>
      </c>
      <c r="G307">
        <v>32.369999999999997</v>
      </c>
      <c r="H307">
        <v>28.05</v>
      </c>
      <c r="I307">
        <v>38.06</v>
      </c>
      <c r="J307">
        <v>2.0299999999999998</v>
      </c>
      <c r="K307">
        <v>0.77</v>
      </c>
      <c r="L307">
        <v>2</v>
      </c>
      <c r="M307">
        <v>1</v>
      </c>
      <c r="N307">
        <v>6824.3293254645723</v>
      </c>
      <c r="O307">
        <v>68.243293254645721</v>
      </c>
    </row>
    <row r="308" spans="1:15" x14ac:dyDescent="0.35">
      <c r="A308" t="s">
        <v>358</v>
      </c>
      <c r="B308">
        <v>2</v>
      </c>
      <c r="C308">
        <v>2012</v>
      </c>
      <c r="D308">
        <v>183.5</v>
      </c>
      <c r="E308">
        <v>5333.57</v>
      </c>
      <c r="F308">
        <v>24.03</v>
      </c>
      <c r="G308">
        <v>33.51</v>
      </c>
      <c r="H308">
        <v>28.77</v>
      </c>
      <c r="I308">
        <v>39.700000000000003</v>
      </c>
      <c r="J308">
        <v>2.4700000000000002</v>
      </c>
      <c r="K308">
        <v>0.77</v>
      </c>
      <c r="L308">
        <v>2</v>
      </c>
      <c r="M308">
        <v>1</v>
      </c>
      <c r="N308">
        <v>6255.5910503118484</v>
      </c>
      <c r="O308">
        <v>62.555910503118483</v>
      </c>
    </row>
    <row r="309" spans="1:15" x14ac:dyDescent="0.35">
      <c r="A309" t="s">
        <v>359</v>
      </c>
      <c r="B309">
        <v>2</v>
      </c>
      <c r="C309">
        <v>2013</v>
      </c>
      <c r="D309">
        <v>183</v>
      </c>
      <c r="E309">
        <v>5449.08</v>
      </c>
      <c r="F309">
        <v>24.64</v>
      </c>
      <c r="G309">
        <v>33.86</v>
      </c>
      <c r="H309">
        <v>29.25</v>
      </c>
      <c r="I309">
        <v>40.85</v>
      </c>
      <c r="J309">
        <v>2.4700000000000002</v>
      </c>
      <c r="K309">
        <v>0.77</v>
      </c>
      <c r="L309">
        <v>2</v>
      </c>
      <c r="M309">
        <v>1</v>
      </c>
      <c r="N309">
        <v>5628.75382927585</v>
      </c>
      <c r="O309">
        <v>56.287538292758498</v>
      </c>
    </row>
    <row r="310" spans="1:15" x14ac:dyDescent="0.35">
      <c r="A310" t="s">
        <v>360</v>
      </c>
      <c r="B310">
        <v>2</v>
      </c>
      <c r="C310">
        <v>2014</v>
      </c>
      <c r="D310">
        <v>183</v>
      </c>
      <c r="E310">
        <v>5783.14</v>
      </c>
      <c r="F310">
        <v>24.93</v>
      </c>
      <c r="G310">
        <v>34.46</v>
      </c>
      <c r="H310">
        <v>29.69</v>
      </c>
      <c r="I310">
        <v>41.85</v>
      </c>
      <c r="J310">
        <v>2.46</v>
      </c>
      <c r="K310">
        <v>0.78</v>
      </c>
      <c r="L310">
        <v>2</v>
      </c>
      <c r="M310">
        <v>1</v>
      </c>
      <c r="N310">
        <v>5456.7274654938419</v>
      </c>
      <c r="O310">
        <v>54.567274654938423</v>
      </c>
    </row>
    <row r="311" spans="1:15" x14ac:dyDescent="0.35">
      <c r="A311" t="s">
        <v>361</v>
      </c>
      <c r="B311">
        <v>2</v>
      </c>
      <c r="C311">
        <v>2015</v>
      </c>
      <c r="D311">
        <v>183</v>
      </c>
      <c r="E311">
        <v>6224.7</v>
      </c>
      <c r="F311">
        <v>25.59</v>
      </c>
      <c r="G311">
        <v>34.229999999999997</v>
      </c>
      <c r="H311">
        <v>29.91</v>
      </c>
      <c r="I311">
        <v>42.38</v>
      </c>
      <c r="J311">
        <v>2.52</v>
      </c>
      <c r="K311">
        <v>1.05</v>
      </c>
      <c r="L311">
        <v>2</v>
      </c>
      <c r="M311">
        <v>1</v>
      </c>
      <c r="N311">
        <v>4767.1627163225048</v>
      </c>
      <c r="O311">
        <v>47.671627163225047</v>
      </c>
    </row>
    <row r="312" spans="1:15" x14ac:dyDescent="0.35">
      <c r="A312" t="s">
        <v>362</v>
      </c>
      <c r="B312">
        <v>2</v>
      </c>
      <c r="C312">
        <v>2016</v>
      </c>
      <c r="D312">
        <v>183.5</v>
      </c>
      <c r="E312">
        <v>5810.15</v>
      </c>
      <c r="F312">
        <v>25.07</v>
      </c>
      <c r="G312">
        <v>33.630000000000003</v>
      </c>
      <c r="H312">
        <v>29.35</v>
      </c>
      <c r="I312">
        <v>41.05</v>
      </c>
      <c r="J312">
        <v>2.5299999999999998</v>
      </c>
      <c r="K312">
        <v>1.02</v>
      </c>
      <c r="L312">
        <v>2</v>
      </c>
      <c r="M312">
        <v>1</v>
      </c>
      <c r="N312">
        <v>5694.7063268638358</v>
      </c>
      <c r="O312">
        <v>56.94706326863836</v>
      </c>
    </row>
    <row r="313" spans="1:15" x14ac:dyDescent="0.35">
      <c r="A313" t="s">
        <v>363</v>
      </c>
      <c r="B313">
        <v>2</v>
      </c>
      <c r="C313">
        <v>2017</v>
      </c>
      <c r="D313">
        <v>183</v>
      </c>
      <c r="E313">
        <v>5589.29</v>
      </c>
      <c r="F313">
        <v>25</v>
      </c>
      <c r="G313">
        <v>32.82</v>
      </c>
      <c r="H313">
        <v>28.91</v>
      </c>
      <c r="I313">
        <v>40.03</v>
      </c>
      <c r="J313">
        <v>2.4900000000000002</v>
      </c>
      <c r="K313">
        <v>1.78</v>
      </c>
      <c r="L313">
        <v>2</v>
      </c>
      <c r="M313">
        <v>1</v>
      </c>
      <c r="N313">
        <v>5866.2536573915531</v>
      </c>
      <c r="O313">
        <v>58.662536573915531</v>
      </c>
    </row>
    <row r="314" spans="1:15" x14ac:dyDescent="0.35">
      <c r="A314" t="s">
        <v>364</v>
      </c>
      <c r="B314">
        <v>2</v>
      </c>
      <c r="C314">
        <v>2018</v>
      </c>
      <c r="D314">
        <v>183</v>
      </c>
      <c r="E314">
        <v>5520.21</v>
      </c>
      <c r="F314">
        <v>25.27</v>
      </c>
      <c r="G314">
        <v>33.47</v>
      </c>
      <c r="H314">
        <v>29.37</v>
      </c>
      <c r="I314">
        <v>41.12</v>
      </c>
      <c r="J314">
        <v>2.52</v>
      </c>
      <c r="K314">
        <v>1.1599999999999999</v>
      </c>
      <c r="L314">
        <v>2</v>
      </c>
      <c r="M314">
        <v>1</v>
      </c>
      <c r="N314">
        <v>5665.9711156122121</v>
      </c>
      <c r="O314">
        <v>56.659711156122121</v>
      </c>
    </row>
    <row r="315" spans="1:15" x14ac:dyDescent="0.35">
      <c r="A315" t="s">
        <v>365</v>
      </c>
      <c r="B315">
        <v>2</v>
      </c>
      <c r="C315">
        <v>2019</v>
      </c>
      <c r="D315">
        <v>183</v>
      </c>
      <c r="E315">
        <v>5508.17</v>
      </c>
      <c r="F315">
        <v>25.04</v>
      </c>
      <c r="G315">
        <v>33.11</v>
      </c>
      <c r="H315">
        <v>29.07</v>
      </c>
      <c r="I315">
        <v>40.4</v>
      </c>
      <c r="J315">
        <v>2.57</v>
      </c>
      <c r="K315">
        <v>1.44</v>
      </c>
      <c r="L315">
        <v>2</v>
      </c>
      <c r="M315">
        <v>1</v>
      </c>
      <c r="N315">
        <v>5391.9373993504896</v>
      </c>
      <c r="O315">
        <v>53.919373993504898</v>
      </c>
    </row>
    <row r="316" spans="1:15" x14ac:dyDescent="0.35">
      <c r="A316" t="s">
        <v>366</v>
      </c>
      <c r="B316">
        <v>2</v>
      </c>
      <c r="C316">
        <v>2020</v>
      </c>
      <c r="D316">
        <v>183.5</v>
      </c>
      <c r="E316">
        <v>5530.11</v>
      </c>
      <c r="F316">
        <v>24.6</v>
      </c>
      <c r="G316">
        <v>33.450000000000003</v>
      </c>
      <c r="H316">
        <v>29.02</v>
      </c>
      <c r="I316">
        <v>40.21</v>
      </c>
      <c r="J316">
        <v>2.73</v>
      </c>
      <c r="K316">
        <v>1.49</v>
      </c>
      <c r="L316">
        <v>2</v>
      </c>
      <c r="M316">
        <v>1</v>
      </c>
      <c r="N316">
        <v>5786.0321572159692</v>
      </c>
      <c r="O316">
        <v>57.860321572159691</v>
      </c>
    </row>
    <row r="317" spans="1:15" x14ac:dyDescent="0.35">
      <c r="A317" t="s">
        <v>346</v>
      </c>
      <c r="B317">
        <v>2</v>
      </c>
      <c r="C317">
        <v>2000</v>
      </c>
      <c r="D317">
        <v>183.5</v>
      </c>
      <c r="E317">
        <v>5525.98</v>
      </c>
      <c r="F317">
        <v>24.11</v>
      </c>
      <c r="G317">
        <v>33.700000000000003</v>
      </c>
      <c r="H317">
        <v>28.9</v>
      </c>
      <c r="I317">
        <v>40.08</v>
      </c>
      <c r="J317">
        <v>2.8</v>
      </c>
      <c r="K317">
        <v>0.76</v>
      </c>
      <c r="L317">
        <v>2</v>
      </c>
      <c r="M317">
        <v>0</v>
      </c>
      <c r="N317">
        <v>0</v>
      </c>
      <c r="O317">
        <v>0</v>
      </c>
    </row>
    <row r="318" spans="1:15" x14ac:dyDescent="0.35">
      <c r="A318" t="s">
        <v>347</v>
      </c>
      <c r="B318">
        <v>2</v>
      </c>
      <c r="C318">
        <v>2001</v>
      </c>
      <c r="D318">
        <v>183</v>
      </c>
      <c r="E318">
        <v>5523.94</v>
      </c>
      <c r="F318">
        <v>24.42</v>
      </c>
      <c r="G318">
        <v>33.450000000000003</v>
      </c>
      <c r="H318">
        <v>28.93</v>
      </c>
      <c r="I318">
        <v>40.06</v>
      </c>
      <c r="J318">
        <v>2.87</v>
      </c>
      <c r="K318">
        <v>0.77</v>
      </c>
      <c r="L318">
        <v>2</v>
      </c>
      <c r="M318">
        <v>0</v>
      </c>
      <c r="N318">
        <v>0</v>
      </c>
      <c r="O318">
        <v>0</v>
      </c>
    </row>
    <row r="319" spans="1:15" x14ac:dyDescent="0.35">
      <c r="A319" t="s">
        <v>348</v>
      </c>
      <c r="B319">
        <v>2</v>
      </c>
      <c r="C319">
        <v>2002</v>
      </c>
      <c r="D319">
        <v>183</v>
      </c>
      <c r="E319">
        <v>5523.94</v>
      </c>
      <c r="F319">
        <v>24.77</v>
      </c>
      <c r="G319">
        <v>33.53</v>
      </c>
      <c r="H319">
        <v>29.15</v>
      </c>
      <c r="I319">
        <v>40.56</v>
      </c>
      <c r="J319">
        <v>3.27</v>
      </c>
      <c r="K319">
        <v>0.77</v>
      </c>
      <c r="L319">
        <v>2</v>
      </c>
      <c r="M319">
        <v>0</v>
      </c>
      <c r="N319">
        <v>0</v>
      </c>
      <c r="O319">
        <v>0</v>
      </c>
    </row>
    <row r="320" spans="1:15" x14ac:dyDescent="0.35">
      <c r="A320" t="s">
        <v>349</v>
      </c>
      <c r="B320">
        <v>2</v>
      </c>
      <c r="C320">
        <v>2003</v>
      </c>
      <c r="D320">
        <v>183</v>
      </c>
      <c r="E320">
        <v>5523.94</v>
      </c>
      <c r="F320">
        <v>24.64</v>
      </c>
      <c r="G320">
        <v>33.47</v>
      </c>
      <c r="H320">
        <v>29.06</v>
      </c>
      <c r="I320">
        <v>40.380000000000003</v>
      </c>
      <c r="J320">
        <v>2.82</v>
      </c>
      <c r="K320">
        <v>0.77</v>
      </c>
      <c r="L320">
        <v>2</v>
      </c>
      <c r="M320">
        <v>0</v>
      </c>
      <c r="N320">
        <v>0</v>
      </c>
      <c r="O320">
        <v>0</v>
      </c>
    </row>
    <row r="321" spans="1:15" x14ac:dyDescent="0.35">
      <c r="A321" t="s">
        <v>350</v>
      </c>
      <c r="B321">
        <v>2</v>
      </c>
      <c r="C321">
        <v>2004</v>
      </c>
      <c r="D321">
        <v>183.5</v>
      </c>
      <c r="E321">
        <v>5525.98</v>
      </c>
      <c r="F321">
        <v>24.56</v>
      </c>
      <c r="G321">
        <v>33.39</v>
      </c>
      <c r="H321">
        <v>28.97</v>
      </c>
      <c r="I321">
        <v>40.119999999999997</v>
      </c>
      <c r="J321">
        <v>2.77</v>
      </c>
      <c r="K321">
        <v>0.77</v>
      </c>
      <c r="L321">
        <v>2</v>
      </c>
      <c r="M321">
        <v>0</v>
      </c>
      <c r="N321">
        <v>0</v>
      </c>
      <c r="O321">
        <v>0</v>
      </c>
    </row>
    <row r="322" spans="1:15" x14ac:dyDescent="0.35">
      <c r="A322" t="s">
        <v>351</v>
      </c>
      <c r="B322">
        <v>2</v>
      </c>
      <c r="C322">
        <v>2005</v>
      </c>
      <c r="D322">
        <v>183</v>
      </c>
      <c r="E322">
        <v>5523.94</v>
      </c>
      <c r="F322">
        <v>24.25</v>
      </c>
      <c r="G322">
        <v>33.4</v>
      </c>
      <c r="H322">
        <v>28.83</v>
      </c>
      <c r="I322">
        <v>39.869999999999997</v>
      </c>
      <c r="J322">
        <v>2.12</v>
      </c>
      <c r="K322">
        <v>0.77</v>
      </c>
      <c r="L322">
        <v>2</v>
      </c>
      <c r="M322">
        <v>0</v>
      </c>
      <c r="N322">
        <v>0</v>
      </c>
      <c r="O322">
        <v>0</v>
      </c>
    </row>
    <row r="323" spans="1:15" x14ac:dyDescent="0.35">
      <c r="A323" t="s">
        <v>352</v>
      </c>
      <c r="B323">
        <v>2</v>
      </c>
      <c r="C323">
        <v>2006</v>
      </c>
      <c r="D323">
        <v>183</v>
      </c>
      <c r="E323">
        <v>5523.94</v>
      </c>
      <c r="F323">
        <v>24.06</v>
      </c>
      <c r="G323">
        <v>33.450000000000003</v>
      </c>
      <c r="H323">
        <v>28.76</v>
      </c>
      <c r="I323">
        <v>39.659999999999997</v>
      </c>
      <c r="J323">
        <v>2.56</v>
      </c>
      <c r="K323">
        <v>0.77</v>
      </c>
      <c r="L323">
        <v>2</v>
      </c>
      <c r="M323">
        <v>0</v>
      </c>
      <c r="N323">
        <v>0</v>
      </c>
      <c r="O323">
        <v>0</v>
      </c>
    </row>
    <row r="324" spans="1:15" x14ac:dyDescent="0.35">
      <c r="A324" t="s">
        <v>353</v>
      </c>
      <c r="B324">
        <v>2</v>
      </c>
      <c r="C324">
        <v>2007</v>
      </c>
      <c r="D324">
        <v>183</v>
      </c>
      <c r="E324">
        <v>5458.67</v>
      </c>
      <c r="F324">
        <v>24</v>
      </c>
      <c r="G324">
        <v>33.11</v>
      </c>
      <c r="H324">
        <v>28.55</v>
      </c>
      <c r="I324">
        <v>39.130000000000003</v>
      </c>
      <c r="J324">
        <v>2.36</v>
      </c>
      <c r="K324">
        <v>0.77</v>
      </c>
      <c r="L324">
        <v>2</v>
      </c>
      <c r="M324">
        <v>0</v>
      </c>
      <c r="N324">
        <v>0</v>
      </c>
      <c r="O324">
        <v>0</v>
      </c>
    </row>
    <row r="325" spans="1:15" x14ac:dyDescent="0.35">
      <c r="A325" t="s">
        <v>354</v>
      </c>
      <c r="B325">
        <v>2</v>
      </c>
      <c r="C325">
        <v>2008</v>
      </c>
      <c r="D325">
        <v>183.5</v>
      </c>
      <c r="E325">
        <v>5353.67</v>
      </c>
      <c r="F325">
        <v>23.17</v>
      </c>
      <c r="G325">
        <v>33.03</v>
      </c>
      <c r="H325">
        <v>28.1</v>
      </c>
      <c r="I325">
        <v>38.21</v>
      </c>
      <c r="J325">
        <v>1.99</v>
      </c>
      <c r="K325">
        <v>0.77</v>
      </c>
      <c r="L325">
        <v>2</v>
      </c>
      <c r="M325">
        <v>0</v>
      </c>
      <c r="N325">
        <v>0</v>
      </c>
      <c r="O325">
        <v>0</v>
      </c>
    </row>
    <row r="326" spans="1:15" x14ac:dyDescent="0.35">
      <c r="A326" t="s">
        <v>355</v>
      </c>
      <c r="B326">
        <v>2</v>
      </c>
      <c r="C326">
        <v>2009</v>
      </c>
      <c r="D326">
        <v>183</v>
      </c>
      <c r="E326">
        <v>5480.42</v>
      </c>
      <c r="F326">
        <v>24.32</v>
      </c>
      <c r="G326">
        <v>33.81</v>
      </c>
      <c r="H326">
        <v>29.06</v>
      </c>
      <c r="I326">
        <v>40.4</v>
      </c>
      <c r="J326">
        <v>2.67</v>
      </c>
      <c r="K326">
        <v>0.77</v>
      </c>
      <c r="L326">
        <v>2</v>
      </c>
      <c r="M326">
        <v>0</v>
      </c>
      <c r="N326">
        <v>0</v>
      </c>
      <c r="O326">
        <v>0</v>
      </c>
    </row>
    <row r="327" spans="1:15" x14ac:dyDescent="0.35">
      <c r="A327" t="s">
        <v>356</v>
      </c>
      <c r="B327">
        <v>2</v>
      </c>
      <c r="C327">
        <v>2010</v>
      </c>
      <c r="D327">
        <v>183</v>
      </c>
      <c r="E327">
        <v>4997.7700000000004</v>
      </c>
      <c r="F327">
        <v>24.44</v>
      </c>
      <c r="G327">
        <v>32.659999999999997</v>
      </c>
      <c r="H327">
        <v>28.55</v>
      </c>
      <c r="I327">
        <v>39.18</v>
      </c>
      <c r="J327">
        <v>2.0099999999999998</v>
      </c>
      <c r="K327">
        <v>0.77</v>
      </c>
      <c r="L327">
        <v>2</v>
      </c>
      <c r="M327">
        <v>0</v>
      </c>
      <c r="N327">
        <v>0</v>
      </c>
      <c r="O327">
        <v>0</v>
      </c>
    </row>
    <row r="328" spans="1:15" x14ac:dyDescent="0.35">
      <c r="A328" t="s">
        <v>357</v>
      </c>
      <c r="B328">
        <v>2</v>
      </c>
      <c r="C328">
        <v>2011</v>
      </c>
      <c r="D328">
        <v>183</v>
      </c>
      <c r="E328">
        <v>5302.32</v>
      </c>
      <c r="F328">
        <v>23.73</v>
      </c>
      <c r="G328">
        <v>32.369999999999997</v>
      </c>
      <c r="H328">
        <v>28.05</v>
      </c>
      <c r="I328">
        <v>38.06</v>
      </c>
      <c r="J328">
        <v>2.0299999999999998</v>
      </c>
      <c r="K328">
        <v>0.77</v>
      </c>
      <c r="L328">
        <v>2</v>
      </c>
      <c r="M328">
        <v>0</v>
      </c>
      <c r="N328">
        <v>0</v>
      </c>
      <c r="O328">
        <v>0</v>
      </c>
    </row>
    <row r="329" spans="1:15" x14ac:dyDescent="0.35">
      <c r="A329" t="s">
        <v>358</v>
      </c>
      <c r="B329">
        <v>2</v>
      </c>
      <c r="C329">
        <v>2012</v>
      </c>
      <c r="D329">
        <v>183.5</v>
      </c>
      <c r="E329">
        <v>5333.57</v>
      </c>
      <c r="F329">
        <v>24.03</v>
      </c>
      <c r="G329">
        <v>33.51</v>
      </c>
      <c r="H329">
        <v>28.77</v>
      </c>
      <c r="I329">
        <v>39.700000000000003</v>
      </c>
      <c r="J329">
        <v>2.4700000000000002</v>
      </c>
      <c r="K329">
        <v>0.77</v>
      </c>
      <c r="L329">
        <v>2</v>
      </c>
      <c r="M329">
        <v>0</v>
      </c>
      <c r="N329">
        <v>0</v>
      </c>
      <c r="O329">
        <v>0</v>
      </c>
    </row>
    <row r="330" spans="1:15" x14ac:dyDescent="0.35">
      <c r="A330" t="s">
        <v>359</v>
      </c>
      <c r="B330">
        <v>2</v>
      </c>
      <c r="C330">
        <v>2013</v>
      </c>
      <c r="D330">
        <v>183</v>
      </c>
      <c r="E330">
        <v>5449.08</v>
      </c>
      <c r="F330">
        <v>24.64</v>
      </c>
      <c r="G330">
        <v>33.86</v>
      </c>
      <c r="H330">
        <v>29.25</v>
      </c>
      <c r="I330">
        <v>40.85</v>
      </c>
      <c r="J330">
        <v>2.4700000000000002</v>
      </c>
      <c r="K330">
        <v>0.77</v>
      </c>
      <c r="L330">
        <v>2</v>
      </c>
      <c r="M330">
        <v>0</v>
      </c>
      <c r="N330">
        <v>0</v>
      </c>
      <c r="O330">
        <v>0</v>
      </c>
    </row>
    <row r="331" spans="1:15" x14ac:dyDescent="0.35">
      <c r="A331" t="s">
        <v>360</v>
      </c>
      <c r="B331">
        <v>2</v>
      </c>
      <c r="C331">
        <v>2014</v>
      </c>
      <c r="D331">
        <v>183</v>
      </c>
      <c r="E331">
        <v>5783.14</v>
      </c>
      <c r="F331">
        <v>24.93</v>
      </c>
      <c r="G331">
        <v>34.46</v>
      </c>
      <c r="H331">
        <v>29.69</v>
      </c>
      <c r="I331">
        <v>41.85</v>
      </c>
      <c r="J331">
        <v>2.46</v>
      </c>
      <c r="K331">
        <v>0.78</v>
      </c>
      <c r="L331">
        <v>2</v>
      </c>
      <c r="M331">
        <v>0</v>
      </c>
      <c r="N331">
        <v>0</v>
      </c>
      <c r="O331">
        <v>0</v>
      </c>
    </row>
    <row r="332" spans="1:15" x14ac:dyDescent="0.35">
      <c r="A332" t="s">
        <v>361</v>
      </c>
      <c r="B332">
        <v>2</v>
      </c>
      <c r="C332">
        <v>2015</v>
      </c>
      <c r="D332">
        <v>183</v>
      </c>
      <c r="E332">
        <v>6224.7</v>
      </c>
      <c r="F332">
        <v>25.59</v>
      </c>
      <c r="G332">
        <v>34.229999999999997</v>
      </c>
      <c r="H332">
        <v>29.91</v>
      </c>
      <c r="I332">
        <v>42.38</v>
      </c>
      <c r="J332">
        <v>2.52</v>
      </c>
      <c r="K332">
        <v>1.05</v>
      </c>
      <c r="L332">
        <v>2</v>
      </c>
      <c r="M332">
        <v>0</v>
      </c>
      <c r="N332">
        <v>0</v>
      </c>
      <c r="O332">
        <v>0</v>
      </c>
    </row>
    <row r="333" spans="1:15" x14ac:dyDescent="0.35">
      <c r="A333" t="s">
        <v>362</v>
      </c>
      <c r="B333">
        <v>2</v>
      </c>
      <c r="C333">
        <v>2016</v>
      </c>
      <c r="D333">
        <v>183.5</v>
      </c>
      <c r="E333">
        <v>5810.15</v>
      </c>
      <c r="F333">
        <v>25.07</v>
      </c>
      <c r="G333">
        <v>33.630000000000003</v>
      </c>
      <c r="H333">
        <v>29.35</v>
      </c>
      <c r="I333">
        <v>41.05</v>
      </c>
      <c r="J333">
        <v>2.5299999999999998</v>
      </c>
      <c r="K333">
        <v>1.02</v>
      </c>
      <c r="L333">
        <v>2</v>
      </c>
      <c r="M333">
        <v>0</v>
      </c>
      <c r="N333">
        <v>0</v>
      </c>
      <c r="O333">
        <v>0</v>
      </c>
    </row>
    <row r="334" spans="1:15" x14ac:dyDescent="0.35">
      <c r="A334" t="s">
        <v>363</v>
      </c>
      <c r="B334">
        <v>2</v>
      </c>
      <c r="C334">
        <v>2017</v>
      </c>
      <c r="D334">
        <v>183</v>
      </c>
      <c r="E334">
        <v>5589.29</v>
      </c>
      <c r="F334">
        <v>25</v>
      </c>
      <c r="G334">
        <v>32.82</v>
      </c>
      <c r="H334">
        <v>28.91</v>
      </c>
      <c r="I334">
        <v>40.03</v>
      </c>
      <c r="J334">
        <v>2.4900000000000002</v>
      </c>
      <c r="K334">
        <v>1.78</v>
      </c>
      <c r="L334">
        <v>2</v>
      </c>
      <c r="M334">
        <v>0</v>
      </c>
      <c r="N334">
        <v>0.24616920494260872</v>
      </c>
      <c r="O334">
        <v>2.4616920494260871E-3</v>
      </c>
    </row>
    <row r="335" spans="1:15" x14ac:dyDescent="0.35">
      <c r="A335" t="s">
        <v>364</v>
      </c>
      <c r="B335">
        <v>2</v>
      </c>
      <c r="C335">
        <v>2018</v>
      </c>
      <c r="D335">
        <v>183</v>
      </c>
      <c r="E335">
        <v>5520.21</v>
      </c>
      <c r="F335">
        <v>25.27</v>
      </c>
      <c r="G335">
        <v>33.47</v>
      </c>
      <c r="H335">
        <v>29.37</v>
      </c>
      <c r="I335">
        <v>41.12</v>
      </c>
      <c r="J335">
        <v>2.52</v>
      </c>
      <c r="K335">
        <v>1.1599999999999999</v>
      </c>
      <c r="L335">
        <v>2</v>
      </c>
      <c r="M335">
        <v>0</v>
      </c>
      <c r="N335">
        <v>6.9669199141963092E-3</v>
      </c>
      <c r="O335">
        <v>6.9669199141963092E-5</v>
      </c>
    </row>
    <row r="336" spans="1:15" x14ac:dyDescent="0.35">
      <c r="A336" t="s">
        <v>365</v>
      </c>
      <c r="B336">
        <v>2</v>
      </c>
      <c r="C336">
        <v>2019</v>
      </c>
      <c r="D336">
        <v>183</v>
      </c>
      <c r="E336">
        <v>5508.17</v>
      </c>
      <c r="F336">
        <v>25.04</v>
      </c>
      <c r="G336">
        <v>33.11</v>
      </c>
      <c r="H336">
        <v>29.07</v>
      </c>
      <c r="I336">
        <v>40.4</v>
      </c>
      <c r="J336">
        <v>2.57</v>
      </c>
      <c r="K336">
        <v>1.44</v>
      </c>
      <c r="L336">
        <v>2</v>
      </c>
      <c r="M336">
        <v>0</v>
      </c>
      <c r="N336">
        <v>1.0723517227785025E-2</v>
      </c>
      <c r="O336">
        <v>1.0723517227785026E-4</v>
      </c>
    </row>
    <row r="337" spans="1:15" x14ac:dyDescent="0.35">
      <c r="A337" t="s">
        <v>366</v>
      </c>
      <c r="B337">
        <v>2</v>
      </c>
      <c r="C337">
        <v>2020</v>
      </c>
      <c r="D337">
        <v>183.5</v>
      </c>
      <c r="E337">
        <v>5530.11</v>
      </c>
      <c r="F337">
        <v>24.6</v>
      </c>
      <c r="G337">
        <v>33.450000000000003</v>
      </c>
      <c r="H337">
        <v>29.02</v>
      </c>
      <c r="I337">
        <v>40.21</v>
      </c>
      <c r="J337">
        <v>2.73</v>
      </c>
      <c r="K337">
        <v>1.49</v>
      </c>
      <c r="L337">
        <v>2</v>
      </c>
      <c r="M337">
        <v>0</v>
      </c>
      <c r="N337">
        <v>0</v>
      </c>
      <c r="O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zoomScale="59" workbookViewId="0">
      <selection activeCell="B274" sqref="B274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3">
        <f>AVERAGEIF(B2:B272,"&lt;&gt;0")</f>
        <v>6257.5947835902298</v>
      </c>
      <c r="C273" s="3">
        <f>AVERAGEIF(C2:C272,"&lt;&gt;0")</f>
        <v>6227.1138662650264</v>
      </c>
      <c r="D273" s="3">
        <f t="shared" ref="D273:AP273" si="0">AVERAGEIF(D2:D272,"&lt;&gt;0")</f>
        <v>6030.1063409734379</v>
      </c>
      <c r="E273" s="3">
        <f t="shared" si="0"/>
        <v>5418.866132016643</v>
      </c>
      <c r="F273" s="3">
        <f t="shared" si="0"/>
        <v>5811.9769758895054</v>
      </c>
      <c r="G273" s="3">
        <f t="shared" si="0"/>
        <v>5559.4683734347536</v>
      </c>
      <c r="H273" s="3">
        <f t="shared" si="0"/>
        <v>6033.053103159039</v>
      </c>
      <c r="I273" s="3">
        <f t="shared" si="0"/>
        <v>5793.0713264700089</v>
      </c>
      <c r="J273" s="3">
        <f t="shared" si="0"/>
        <v>6381.7348486682104</v>
      </c>
      <c r="K273" s="3">
        <f t="shared" si="0"/>
        <v>6505.8398144477487</v>
      </c>
      <c r="L273" s="3">
        <f t="shared" si="0"/>
        <v>5160.887835106495</v>
      </c>
      <c r="M273" s="3">
        <f t="shared" si="0"/>
        <v>6824.3293254645723</v>
      </c>
      <c r="N273" s="3">
        <f t="shared" si="0"/>
        <v>6255.5910503118484</v>
      </c>
      <c r="O273" s="3">
        <f t="shared" si="0"/>
        <v>5628.75382927585</v>
      </c>
      <c r="P273" s="3">
        <f t="shared" si="0"/>
        <v>5456.7274654938419</v>
      </c>
      <c r="Q273" s="3">
        <f t="shared" si="0"/>
        <v>4767.1627163225048</v>
      </c>
      <c r="R273" s="3">
        <f t="shared" si="0"/>
        <v>5694.7063268638358</v>
      </c>
      <c r="S273" s="3">
        <f t="shared" si="0"/>
        <v>5866.2536573915531</v>
      </c>
      <c r="T273" s="3">
        <f t="shared" si="0"/>
        <v>5665.9711156122121</v>
      </c>
      <c r="U273" s="3">
        <f t="shared" si="0"/>
        <v>5391.9373993504896</v>
      </c>
      <c r="V273" s="3">
        <f t="shared" si="0"/>
        <v>5786.0321572159692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f t="shared" si="0"/>
        <v>0.24616920494260872</v>
      </c>
      <c r="AO273" s="3">
        <f t="shared" si="0"/>
        <v>6.9669199141963092E-3</v>
      </c>
      <c r="AP273" s="3">
        <f t="shared" si="0"/>
        <v>1.0723517227785025E-2</v>
      </c>
      <c r="AQ273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tabSelected="1" zoomScale="55" workbookViewId="0">
      <selection activeCell="S32" sqref="S32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2</v>
      </c>
      <c r="C2" s="2">
        <v>2000</v>
      </c>
      <c r="D2" s="2">
        <v>183.5</v>
      </c>
      <c r="E2" s="2">
        <v>5525.98</v>
      </c>
      <c r="F2" s="2">
        <v>24.11</v>
      </c>
      <c r="G2" s="2">
        <v>33.700000000000003</v>
      </c>
      <c r="H2" s="2">
        <v>28.9</v>
      </c>
      <c r="I2" s="2">
        <v>40.08</v>
      </c>
      <c r="J2" s="2">
        <v>2.8</v>
      </c>
      <c r="K2" s="2">
        <v>0.76</v>
      </c>
      <c r="L2" s="2">
        <v>2</v>
      </c>
      <c r="M2" s="2">
        <v>1</v>
      </c>
      <c r="N2" s="2" cm="1">
        <f t="array" ref="N2:N43">TRANSPOSE('2_2000_2020'!B273:AQ273)</f>
        <v>6257.5947835902298</v>
      </c>
      <c r="O2" s="2">
        <f>N2*0.01</f>
        <v>62.575947835902298</v>
      </c>
    </row>
    <row r="3" spans="1:15" x14ac:dyDescent="0.35">
      <c r="A3" s="2" t="s">
        <v>347</v>
      </c>
      <c r="B3" s="2">
        <v>2</v>
      </c>
      <c r="C3" s="2">
        <v>2001</v>
      </c>
      <c r="D3" s="2">
        <v>183</v>
      </c>
      <c r="E3" s="2">
        <v>5523.94</v>
      </c>
      <c r="F3" s="2">
        <v>24.42</v>
      </c>
      <c r="G3" s="2">
        <v>33.450000000000003</v>
      </c>
      <c r="H3" s="2">
        <v>28.93</v>
      </c>
      <c r="I3" s="2">
        <v>40.06</v>
      </c>
      <c r="J3" s="2">
        <v>2.87</v>
      </c>
      <c r="K3" s="2">
        <v>0.77</v>
      </c>
      <c r="L3" s="2">
        <v>2</v>
      </c>
      <c r="M3" s="2">
        <v>1</v>
      </c>
      <c r="N3" s="2">
        <v>6227.1138662650264</v>
      </c>
      <c r="O3" s="2">
        <f t="shared" ref="O3:O42" si="0">N3*0.01</f>
        <v>62.271138662650266</v>
      </c>
    </row>
    <row r="4" spans="1:15" x14ac:dyDescent="0.35">
      <c r="A4" s="2" t="s">
        <v>348</v>
      </c>
      <c r="B4" s="2">
        <v>2</v>
      </c>
      <c r="C4" s="2">
        <v>2002</v>
      </c>
      <c r="D4" s="2">
        <v>183</v>
      </c>
      <c r="E4" s="2">
        <v>5523.94</v>
      </c>
      <c r="F4" s="2">
        <v>24.77</v>
      </c>
      <c r="G4" s="2">
        <v>33.53</v>
      </c>
      <c r="H4" s="2">
        <v>29.15</v>
      </c>
      <c r="I4" s="2">
        <v>40.56</v>
      </c>
      <c r="J4" s="2">
        <v>3.27</v>
      </c>
      <c r="K4" s="2">
        <v>0.77</v>
      </c>
      <c r="L4" s="2">
        <v>2</v>
      </c>
      <c r="M4" s="2">
        <v>1</v>
      </c>
      <c r="N4" s="2">
        <v>6030.1063409734379</v>
      </c>
      <c r="O4" s="2">
        <f t="shared" si="0"/>
        <v>60.301063409734383</v>
      </c>
    </row>
    <row r="5" spans="1:15" x14ac:dyDescent="0.35">
      <c r="A5" s="2" t="s">
        <v>349</v>
      </c>
      <c r="B5" s="2">
        <v>2</v>
      </c>
      <c r="C5" s="2">
        <v>2003</v>
      </c>
      <c r="D5" s="2">
        <v>183</v>
      </c>
      <c r="E5" s="2">
        <v>5523.94</v>
      </c>
      <c r="F5" s="2">
        <v>24.64</v>
      </c>
      <c r="G5" s="2">
        <v>33.47</v>
      </c>
      <c r="H5" s="2">
        <v>29.06</v>
      </c>
      <c r="I5" s="2">
        <v>40.380000000000003</v>
      </c>
      <c r="J5" s="2">
        <v>2.82</v>
      </c>
      <c r="K5" s="2">
        <v>0.77</v>
      </c>
      <c r="L5" s="2">
        <v>2</v>
      </c>
      <c r="M5" s="2">
        <v>1</v>
      </c>
      <c r="N5" s="2">
        <v>5418.866132016643</v>
      </c>
      <c r="O5" s="2">
        <f t="shared" si="0"/>
        <v>54.188661320166432</v>
      </c>
    </row>
    <row r="6" spans="1:15" x14ac:dyDescent="0.35">
      <c r="A6" s="2" t="s">
        <v>350</v>
      </c>
      <c r="B6" s="2">
        <v>2</v>
      </c>
      <c r="C6" s="2">
        <v>2004</v>
      </c>
      <c r="D6" s="2">
        <v>183.5</v>
      </c>
      <c r="E6" s="2">
        <v>5525.98</v>
      </c>
      <c r="F6" s="2">
        <v>24.56</v>
      </c>
      <c r="G6" s="2">
        <v>33.39</v>
      </c>
      <c r="H6" s="2">
        <v>28.97</v>
      </c>
      <c r="I6" s="2">
        <v>40.119999999999997</v>
      </c>
      <c r="J6" s="2">
        <v>2.77</v>
      </c>
      <c r="K6" s="2">
        <v>0.77</v>
      </c>
      <c r="L6" s="2">
        <v>2</v>
      </c>
      <c r="M6" s="2">
        <v>1</v>
      </c>
      <c r="N6" s="2">
        <v>5811.9769758895054</v>
      </c>
      <c r="O6" s="2">
        <f t="shared" si="0"/>
        <v>58.119769758895053</v>
      </c>
    </row>
    <row r="7" spans="1:15" x14ac:dyDescent="0.35">
      <c r="A7" s="2" t="s">
        <v>351</v>
      </c>
      <c r="B7" s="2">
        <v>2</v>
      </c>
      <c r="C7" s="2">
        <v>2005</v>
      </c>
      <c r="D7" s="2">
        <v>183</v>
      </c>
      <c r="E7" s="2">
        <v>5523.94</v>
      </c>
      <c r="F7" s="2">
        <v>24.25</v>
      </c>
      <c r="G7" s="2">
        <v>33.4</v>
      </c>
      <c r="H7" s="2">
        <v>28.83</v>
      </c>
      <c r="I7" s="2">
        <v>39.869999999999997</v>
      </c>
      <c r="J7" s="2">
        <v>2.12</v>
      </c>
      <c r="K7" s="2">
        <v>0.77</v>
      </c>
      <c r="L7" s="2">
        <v>2</v>
      </c>
      <c r="M7" s="2">
        <v>1</v>
      </c>
      <c r="N7" s="2">
        <v>5559.4683734347536</v>
      </c>
      <c r="O7" s="2">
        <f t="shared" si="0"/>
        <v>55.594683734347541</v>
      </c>
    </row>
    <row r="8" spans="1:15" x14ac:dyDescent="0.35">
      <c r="A8" s="2" t="s">
        <v>352</v>
      </c>
      <c r="B8" s="2">
        <v>2</v>
      </c>
      <c r="C8" s="2">
        <v>2006</v>
      </c>
      <c r="D8" s="2">
        <v>183</v>
      </c>
      <c r="E8" s="2">
        <v>5523.94</v>
      </c>
      <c r="F8" s="2">
        <v>24.06</v>
      </c>
      <c r="G8" s="2">
        <v>33.450000000000003</v>
      </c>
      <c r="H8" s="2">
        <v>28.76</v>
      </c>
      <c r="I8" s="2">
        <v>39.659999999999997</v>
      </c>
      <c r="J8" s="2">
        <v>2.56</v>
      </c>
      <c r="K8" s="2">
        <v>0.77</v>
      </c>
      <c r="L8" s="2">
        <v>2</v>
      </c>
      <c r="M8" s="2">
        <v>1</v>
      </c>
      <c r="N8" s="2">
        <v>6033.053103159039</v>
      </c>
      <c r="O8" s="2">
        <f t="shared" si="0"/>
        <v>60.33053103159039</v>
      </c>
    </row>
    <row r="9" spans="1:15" x14ac:dyDescent="0.35">
      <c r="A9" s="2" t="s">
        <v>353</v>
      </c>
      <c r="B9" s="2">
        <v>2</v>
      </c>
      <c r="C9" s="2">
        <v>2007</v>
      </c>
      <c r="D9" s="2">
        <v>183</v>
      </c>
      <c r="E9" s="2">
        <v>5458.67</v>
      </c>
      <c r="F9" s="2">
        <v>24</v>
      </c>
      <c r="G9" s="2">
        <v>33.11</v>
      </c>
      <c r="H9" s="2">
        <v>28.55</v>
      </c>
      <c r="I9" s="2">
        <v>39.130000000000003</v>
      </c>
      <c r="J9" s="2">
        <v>2.36</v>
      </c>
      <c r="K9" s="2">
        <v>0.77</v>
      </c>
      <c r="L9" s="2">
        <v>2</v>
      </c>
      <c r="M9" s="2">
        <v>1</v>
      </c>
      <c r="N9" s="2">
        <v>5793.0713264700089</v>
      </c>
      <c r="O9" s="2">
        <f t="shared" si="0"/>
        <v>57.930713264700088</v>
      </c>
    </row>
    <row r="10" spans="1:15" x14ac:dyDescent="0.35">
      <c r="A10" s="2" t="s">
        <v>354</v>
      </c>
      <c r="B10" s="2">
        <v>2</v>
      </c>
      <c r="C10" s="2">
        <v>2008</v>
      </c>
      <c r="D10" s="2">
        <v>183.5</v>
      </c>
      <c r="E10" s="2">
        <v>5353.67</v>
      </c>
      <c r="F10" s="2">
        <v>23.17</v>
      </c>
      <c r="G10" s="2">
        <v>33.03</v>
      </c>
      <c r="H10" s="2">
        <v>28.1</v>
      </c>
      <c r="I10" s="2">
        <v>38.21</v>
      </c>
      <c r="J10" s="2">
        <v>1.99</v>
      </c>
      <c r="K10" s="2">
        <v>0.77</v>
      </c>
      <c r="L10" s="2">
        <v>2</v>
      </c>
      <c r="M10" s="2">
        <v>1</v>
      </c>
      <c r="N10" s="2">
        <v>6381.7348486682104</v>
      </c>
      <c r="O10" s="2">
        <f t="shared" si="0"/>
        <v>63.817348486682107</v>
      </c>
    </row>
    <row r="11" spans="1:15" x14ac:dyDescent="0.35">
      <c r="A11" s="2" t="s">
        <v>355</v>
      </c>
      <c r="B11" s="2">
        <v>2</v>
      </c>
      <c r="C11" s="2">
        <v>2009</v>
      </c>
      <c r="D11" s="2">
        <v>183</v>
      </c>
      <c r="E11" s="2">
        <v>5480.42</v>
      </c>
      <c r="F11" s="2">
        <v>24.32</v>
      </c>
      <c r="G11" s="2">
        <v>33.81</v>
      </c>
      <c r="H11" s="2">
        <v>29.06</v>
      </c>
      <c r="I11" s="2">
        <v>40.4</v>
      </c>
      <c r="J11" s="2">
        <v>2.67</v>
      </c>
      <c r="K11" s="2">
        <v>0.77</v>
      </c>
      <c r="L11" s="2">
        <v>2</v>
      </c>
      <c r="M11" s="2">
        <v>1</v>
      </c>
      <c r="N11" s="2">
        <v>6505.8398144477487</v>
      </c>
      <c r="O11" s="2">
        <f t="shared" si="0"/>
        <v>65.058398144477493</v>
      </c>
    </row>
    <row r="12" spans="1:15" x14ac:dyDescent="0.35">
      <c r="A12" s="2" t="s">
        <v>356</v>
      </c>
      <c r="B12" s="2">
        <v>2</v>
      </c>
      <c r="C12" s="2">
        <v>2010</v>
      </c>
      <c r="D12" s="2">
        <v>183</v>
      </c>
      <c r="E12" s="2">
        <v>4997.7700000000004</v>
      </c>
      <c r="F12" s="2">
        <v>24.44</v>
      </c>
      <c r="G12" s="2">
        <v>32.659999999999997</v>
      </c>
      <c r="H12" s="2">
        <v>28.55</v>
      </c>
      <c r="I12" s="2">
        <v>39.18</v>
      </c>
      <c r="J12" s="2">
        <v>2.0099999999999998</v>
      </c>
      <c r="K12" s="2">
        <v>0.77</v>
      </c>
      <c r="L12" s="2">
        <v>2</v>
      </c>
      <c r="M12" s="2">
        <v>1</v>
      </c>
      <c r="N12" s="2">
        <v>5160.887835106495</v>
      </c>
      <c r="O12" s="2">
        <f t="shared" si="0"/>
        <v>51.608878351064952</v>
      </c>
    </row>
    <row r="13" spans="1:15" x14ac:dyDescent="0.35">
      <c r="A13" s="2" t="s">
        <v>357</v>
      </c>
      <c r="B13" s="2">
        <v>2</v>
      </c>
      <c r="C13" s="2">
        <v>2011</v>
      </c>
      <c r="D13" s="2">
        <v>183</v>
      </c>
      <c r="E13" s="2">
        <v>5302.32</v>
      </c>
      <c r="F13" s="2">
        <v>23.73</v>
      </c>
      <c r="G13" s="2">
        <v>32.369999999999997</v>
      </c>
      <c r="H13" s="2">
        <v>28.05</v>
      </c>
      <c r="I13" s="2">
        <v>38.06</v>
      </c>
      <c r="J13" s="2">
        <v>2.0299999999999998</v>
      </c>
      <c r="K13" s="2">
        <v>0.77</v>
      </c>
      <c r="L13" s="2">
        <v>2</v>
      </c>
      <c r="M13" s="2">
        <v>1</v>
      </c>
      <c r="N13" s="2">
        <v>6824.3293254645723</v>
      </c>
      <c r="O13" s="2">
        <f t="shared" si="0"/>
        <v>68.243293254645721</v>
      </c>
    </row>
    <row r="14" spans="1:15" x14ac:dyDescent="0.35">
      <c r="A14" s="2" t="s">
        <v>358</v>
      </c>
      <c r="B14" s="2">
        <v>2</v>
      </c>
      <c r="C14" s="2">
        <v>2012</v>
      </c>
      <c r="D14" s="2">
        <v>183.5</v>
      </c>
      <c r="E14" s="2">
        <v>5333.57</v>
      </c>
      <c r="F14" s="2">
        <v>24.03</v>
      </c>
      <c r="G14" s="2">
        <v>33.51</v>
      </c>
      <c r="H14" s="2">
        <v>28.77</v>
      </c>
      <c r="I14" s="2">
        <v>39.700000000000003</v>
      </c>
      <c r="J14" s="2">
        <v>2.4700000000000002</v>
      </c>
      <c r="K14" s="2">
        <v>0.77</v>
      </c>
      <c r="L14" s="2">
        <v>2</v>
      </c>
      <c r="M14" s="2">
        <v>1</v>
      </c>
      <c r="N14" s="2">
        <v>6255.5910503118484</v>
      </c>
      <c r="O14" s="2">
        <f t="shared" si="0"/>
        <v>62.555910503118483</v>
      </c>
    </row>
    <row r="15" spans="1:15" x14ac:dyDescent="0.35">
      <c r="A15" s="2" t="s">
        <v>359</v>
      </c>
      <c r="B15" s="2">
        <v>2</v>
      </c>
      <c r="C15" s="2">
        <v>2013</v>
      </c>
      <c r="D15" s="2">
        <v>183</v>
      </c>
      <c r="E15" s="2">
        <v>5449.08</v>
      </c>
      <c r="F15" s="2">
        <v>24.64</v>
      </c>
      <c r="G15" s="2">
        <v>33.86</v>
      </c>
      <c r="H15" s="2">
        <v>29.25</v>
      </c>
      <c r="I15" s="2">
        <v>40.85</v>
      </c>
      <c r="J15" s="2">
        <v>2.4700000000000002</v>
      </c>
      <c r="K15" s="2">
        <v>0.77</v>
      </c>
      <c r="L15" s="2">
        <v>2</v>
      </c>
      <c r="M15" s="2">
        <v>1</v>
      </c>
      <c r="N15" s="2">
        <v>5628.75382927585</v>
      </c>
      <c r="O15" s="2">
        <f t="shared" si="0"/>
        <v>56.287538292758498</v>
      </c>
    </row>
    <row r="16" spans="1:15" x14ac:dyDescent="0.35">
      <c r="A16" s="2" t="s">
        <v>360</v>
      </c>
      <c r="B16" s="2">
        <v>2</v>
      </c>
      <c r="C16" s="2">
        <v>2014</v>
      </c>
      <c r="D16" s="2">
        <v>183</v>
      </c>
      <c r="E16" s="2">
        <v>5783.14</v>
      </c>
      <c r="F16" s="2">
        <v>24.93</v>
      </c>
      <c r="G16" s="2">
        <v>34.46</v>
      </c>
      <c r="H16" s="2">
        <v>29.69</v>
      </c>
      <c r="I16" s="2">
        <v>41.85</v>
      </c>
      <c r="J16" s="2">
        <v>2.46</v>
      </c>
      <c r="K16" s="2">
        <v>0.78</v>
      </c>
      <c r="L16" s="2">
        <v>2</v>
      </c>
      <c r="M16" s="2">
        <v>1</v>
      </c>
      <c r="N16" s="2">
        <v>5456.7274654938419</v>
      </c>
      <c r="O16" s="2">
        <f t="shared" si="0"/>
        <v>54.567274654938423</v>
      </c>
    </row>
    <row r="17" spans="1:18" x14ac:dyDescent="0.35">
      <c r="A17" s="2" t="s">
        <v>361</v>
      </c>
      <c r="B17" s="2">
        <v>2</v>
      </c>
      <c r="C17" s="2">
        <v>2015</v>
      </c>
      <c r="D17" s="2">
        <v>183</v>
      </c>
      <c r="E17" s="2">
        <v>6224.7</v>
      </c>
      <c r="F17" s="2">
        <v>25.59</v>
      </c>
      <c r="G17" s="2">
        <v>34.229999999999997</v>
      </c>
      <c r="H17" s="2">
        <v>29.91</v>
      </c>
      <c r="I17" s="2">
        <v>42.38</v>
      </c>
      <c r="J17" s="2">
        <v>2.52</v>
      </c>
      <c r="K17" s="2">
        <v>1.05</v>
      </c>
      <c r="L17" s="2">
        <v>2</v>
      </c>
      <c r="M17" s="2">
        <v>1</v>
      </c>
      <c r="N17" s="2">
        <v>4767.1627163225048</v>
      </c>
      <c r="O17" s="2">
        <f t="shared" si="0"/>
        <v>47.671627163225047</v>
      </c>
    </row>
    <row r="18" spans="1:18" x14ac:dyDescent="0.35">
      <c r="A18" s="2" t="s">
        <v>362</v>
      </c>
      <c r="B18" s="2">
        <v>2</v>
      </c>
      <c r="C18" s="2">
        <v>2016</v>
      </c>
      <c r="D18" s="2">
        <v>183.5</v>
      </c>
      <c r="E18" s="2">
        <v>5810.15</v>
      </c>
      <c r="F18" s="2">
        <v>25.07</v>
      </c>
      <c r="G18" s="2">
        <v>33.630000000000003</v>
      </c>
      <c r="H18" s="2">
        <v>29.35</v>
      </c>
      <c r="I18" s="2">
        <v>41.05</v>
      </c>
      <c r="J18" s="2">
        <v>2.5299999999999998</v>
      </c>
      <c r="K18" s="2">
        <v>1.02</v>
      </c>
      <c r="L18" s="2">
        <v>2</v>
      </c>
      <c r="M18" s="2">
        <v>1</v>
      </c>
      <c r="N18" s="2">
        <v>5694.7063268638358</v>
      </c>
      <c r="O18" s="2">
        <f t="shared" si="0"/>
        <v>56.94706326863836</v>
      </c>
    </row>
    <row r="19" spans="1:18" x14ac:dyDescent="0.35">
      <c r="A19" s="2" t="s">
        <v>363</v>
      </c>
      <c r="B19" s="2">
        <v>2</v>
      </c>
      <c r="C19" s="2">
        <v>2017</v>
      </c>
      <c r="D19" s="2">
        <v>183</v>
      </c>
      <c r="E19" s="2">
        <v>5589.29</v>
      </c>
      <c r="F19" s="2">
        <v>25</v>
      </c>
      <c r="G19" s="2">
        <v>32.82</v>
      </c>
      <c r="H19" s="2">
        <v>28.91</v>
      </c>
      <c r="I19" s="2">
        <v>40.03</v>
      </c>
      <c r="J19" s="2">
        <v>2.4900000000000002</v>
      </c>
      <c r="K19" s="2">
        <v>1.78</v>
      </c>
      <c r="L19" s="2">
        <v>2</v>
      </c>
      <c r="M19" s="2">
        <v>1</v>
      </c>
      <c r="N19" s="2">
        <v>5866.2536573915531</v>
      </c>
      <c r="O19" s="2">
        <f t="shared" si="0"/>
        <v>58.662536573915531</v>
      </c>
      <c r="R19" t="s">
        <v>371</v>
      </c>
    </row>
    <row r="20" spans="1:18" x14ac:dyDescent="0.35">
      <c r="A20" s="2" t="s">
        <v>364</v>
      </c>
      <c r="B20" s="2">
        <v>2</v>
      </c>
      <c r="C20" s="2">
        <v>2018</v>
      </c>
      <c r="D20" s="2">
        <v>183</v>
      </c>
      <c r="E20" s="2">
        <v>5520.21</v>
      </c>
      <c r="F20" s="2">
        <v>25.27</v>
      </c>
      <c r="G20" s="2">
        <v>33.47</v>
      </c>
      <c r="H20" s="2">
        <v>29.37</v>
      </c>
      <c r="I20" s="2">
        <v>41.12</v>
      </c>
      <c r="J20" s="2">
        <v>2.52</v>
      </c>
      <c r="K20" s="2">
        <v>1.1599999999999999</v>
      </c>
      <c r="L20" s="2">
        <v>2</v>
      </c>
      <c r="M20" s="2">
        <v>1</v>
      </c>
      <c r="N20" s="2">
        <v>5665.9711156122121</v>
      </c>
      <c r="O20" s="2">
        <f t="shared" si="0"/>
        <v>56.659711156122121</v>
      </c>
    </row>
    <row r="21" spans="1:18" x14ac:dyDescent="0.35">
      <c r="A21" s="2" t="s">
        <v>365</v>
      </c>
      <c r="B21" s="2">
        <v>2</v>
      </c>
      <c r="C21" s="2">
        <v>2019</v>
      </c>
      <c r="D21" s="2">
        <v>183</v>
      </c>
      <c r="E21" s="2">
        <v>5508.17</v>
      </c>
      <c r="F21" s="2">
        <v>25.04</v>
      </c>
      <c r="G21" s="2">
        <v>33.11</v>
      </c>
      <c r="H21" s="2">
        <v>29.07</v>
      </c>
      <c r="I21" s="2">
        <v>40.4</v>
      </c>
      <c r="J21" s="2">
        <v>2.57</v>
      </c>
      <c r="K21" s="2">
        <v>1.44</v>
      </c>
      <c r="L21" s="2">
        <v>2</v>
      </c>
      <c r="M21" s="2">
        <v>1</v>
      </c>
      <c r="N21" s="2">
        <v>5391.9373993504896</v>
      </c>
      <c r="O21" s="2">
        <f t="shared" si="0"/>
        <v>53.919373993504898</v>
      </c>
    </row>
    <row r="22" spans="1:18" x14ac:dyDescent="0.35">
      <c r="A22" s="2" t="s">
        <v>366</v>
      </c>
      <c r="B22" s="2">
        <v>2</v>
      </c>
      <c r="C22" s="2">
        <v>2020</v>
      </c>
      <c r="D22" s="2">
        <v>183.5</v>
      </c>
      <c r="E22" s="2">
        <v>5530.11</v>
      </c>
      <c r="F22" s="2">
        <v>24.6</v>
      </c>
      <c r="G22" s="2">
        <v>33.450000000000003</v>
      </c>
      <c r="H22" s="2">
        <v>29.02</v>
      </c>
      <c r="I22" s="2">
        <v>40.21</v>
      </c>
      <c r="J22" s="2">
        <v>2.73</v>
      </c>
      <c r="K22" s="2">
        <v>1.49</v>
      </c>
      <c r="L22" s="2">
        <v>2</v>
      </c>
      <c r="M22" s="2">
        <v>1</v>
      </c>
      <c r="N22" s="2">
        <v>5786.0321572159692</v>
      </c>
      <c r="O22" s="2">
        <f t="shared" si="0"/>
        <v>57.860321572159691</v>
      </c>
    </row>
    <row r="23" spans="1:18" x14ac:dyDescent="0.35">
      <c r="A23" s="2" t="str">
        <f>A2</f>
        <v>2000</v>
      </c>
      <c r="B23" s="2">
        <f t="shared" ref="B23:K23" si="1">B2</f>
        <v>2</v>
      </c>
      <c r="C23" s="2">
        <f t="shared" si="1"/>
        <v>2000</v>
      </c>
      <c r="D23" s="2">
        <f t="shared" si="1"/>
        <v>183.5</v>
      </c>
      <c r="E23" s="2">
        <f t="shared" si="1"/>
        <v>5525.98</v>
      </c>
      <c r="F23" s="2">
        <f t="shared" si="1"/>
        <v>24.11</v>
      </c>
      <c r="G23" s="2">
        <f t="shared" si="1"/>
        <v>33.700000000000003</v>
      </c>
      <c r="H23" s="2">
        <f t="shared" si="1"/>
        <v>28.9</v>
      </c>
      <c r="I23" s="2">
        <f t="shared" si="1"/>
        <v>40.08</v>
      </c>
      <c r="J23" s="2">
        <f t="shared" si="1"/>
        <v>2.8</v>
      </c>
      <c r="K23" s="2">
        <f t="shared" si="1"/>
        <v>0.76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8" x14ac:dyDescent="0.35">
      <c r="A24" s="2" t="str">
        <f t="shared" ref="A24:K24" si="3">A3</f>
        <v>2001</v>
      </c>
      <c r="B24" s="2">
        <f t="shared" si="3"/>
        <v>2</v>
      </c>
      <c r="C24" s="2">
        <f t="shared" si="3"/>
        <v>2001</v>
      </c>
      <c r="D24" s="2">
        <f t="shared" si="3"/>
        <v>183</v>
      </c>
      <c r="E24" s="2">
        <f t="shared" si="3"/>
        <v>5523.94</v>
      </c>
      <c r="F24" s="2">
        <f t="shared" si="3"/>
        <v>24.42</v>
      </c>
      <c r="G24" s="2">
        <f t="shared" si="3"/>
        <v>33.450000000000003</v>
      </c>
      <c r="H24" s="2">
        <f t="shared" si="3"/>
        <v>28.93</v>
      </c>
      <c r="I24" s="2">
        <f t="shared" si="3"/>
        <v>40.06</v>
      </c>
      <c r="J24" s="2">
        <f t="shared" si="3"/>
        <v>2.87</v>
      </c>
      <c r="K24" s="2">
        <f t="shared" si="3"/>
        <v>0.77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8" x14ac:dyDescent="0.35">
      <c r="A25" s="2" t="str">
        <f t="shared" ref="A25:K25" si="4">A4</f>
        <v>2002</v>
      </c>
      <c r="B25" s="2">
        <f t="shared" si="4"/>
        <v>2</v>
      </c>
      <c r="C25" s="2">
        <f t="shared" si="4"/>
        <v>2002</v>
      </c>
      <c r="D25" s="2">
        <f t="shared" si="4"/>
        <v>183</v>
      </c>
      <c r="E25" s="2">
        <f t="shared" si="4"/>
        <v>5523.94</v>
      </c>
      <c r="F25" s="2">
        <f t="shared" si="4"/>
        <v>24.77</v>
      </c>
      <c r="G25" s="2">
        <f t="shared" si="4"/>
        <v>33.53</v>
      </c>
      <c r="H25" s="2">
        <f t="shared" si="4"/>
        <v>29.15</v>
      </c>
      <c r="I25" s="2">
        <f t="shared" si="4"/>
        <v>40.56</v>
      </c>
      <c r="J25" s="2">
        <f t="shared" si="4"/>
        <v>3.27</v>
      </c>
      <c r="K25" s="2">
        <f t="shared" si="4"/>
        <v>0.77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8" x14ac:dyDescent="0.35">
      <c r="A26" s="2" t="str">
        <f t="shared" ref="A26:K26" si="5">A5</f>
        <v>2003</v>
      </c>
      <c r="B26" s="2">
        <f t="shared" si="5"/>
        <v>2</v>
      </c>
      <c r="C26" s="2">
        <f t="shared" si="5"/>
        <v>2003</v>
      </c>
      <c r="D26" s="2">
        <f t="shared" si="5"/>
        <v>183</v>
      </c>
      <c r="E26" s="2">
        <f t="shared" si="5"/>
        <v>5523.94</v>
      </c>
      <c r="F26" s="2">
        <f t="shared" si="5"/>
        <v>24.64</v>
      </c>
      <c r="G26" s="2">
        <f t="shared" si="5"/>
        <v>33.47</v>
      </c>
      <c r="H26" s="2">
        <f t="shared" si="5"/>
        <v>29.06</v>
      </c>
      <c r="I26" s="2">
        <f t="shared" si="5"/>
        <v>40.380000000000003</v>
      </c>
      <c r="J26" s="2">
        <f t="shared" si="5"/>
        <v>2.82</v>
      </c>
      <c r="K26" s="2">
        <f t="shared" si="5"/>
        <v>0.77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8" x14ac:dyDescent="0.35">
      <c r="A27" s="2" t="str">
        <f t="shared" ref="A27:K27" si="6">A6</f>
        <v>2004</v>
      </c>
      <c r="B27" s="2">
        <f t="shared" si="6"/>
        <v>2</v>
      </c>
      <c r="C27" s="2">
        <f t="shared" si="6"/>
        <v>2004</v>
      </c>
      <c r="D27" s="2">
        <f t="shared" si="6"/>
        <v>183.5</v>
      </c>
      <c r="E27" s="2">
        <f t="shared" si="6"/>
        <v>5525.98</v>
      </c>
      <c r="F27" s="2">
        <f t="shared" si="6"/>
        <v>24.56</v>
      </c>
      <c r="G27" s="2">
        <f t="shared" si="6"/>
        <v>33.39</v>
      </c>
      <c r="H27" s="2">
        <f t="shared" si="6"/>
        <v>28.97</v>
      </c>
      <c r="I27" s="2">
        <f t="shared" si="6"/>
        <v>40.119999999999997</v>
      </c>
      <c r="J27" s="2">
        <f t="shared" si="6"/>
        <v>2.77</v>
      </c>
      <c r="K27" s="2">
        <f t="shared" si="6"/>
        <v>0.77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8" x14ac:dyDescent="0.35">
      <c r="A28" s="2" t="str">
        <f t="shared" ref="A28:K28" si="7">A7</f>
        <v>2005</v>
      </c>
      <c r="B28" s="2">
        <f t="shared" si="7"/>
        <v>2</v>
      </c>
      <c r="C28" s="2">
        <f t="shared" si="7"/>
        <v>2005</v>
      </c>
      <c r="D28" s="2">
        <f t="shared" si="7"/>
        <v>183</v>
      </c>
      <c r="E28" s="2">
        <f t="shared" si="7"/>
        <v>5523.94</v>
      </c>
      <c r="F28" s="2">
        <f t="shared" si="7"/>
        <v>24.25</v>
      </c>
      <c r="G28" s="2">
        <f t="shared" si="7"/>
        <v>33.4</v>
      </c>
      <c r="H28" s="2">
        <f t="shared" si="7"/>
        <v>28.83</v>
      </c>
      <c r="I28" s="2">
        <f t="shared" si="7"/>
        <v>39.869999999999997</v>
      </c>
      <c r="J28" s="2">
        <f t="shared" si="7"/>
        <v>2.12</v>
      </c>
      <c r="K28" s="2">
        <f t="shared" si="7"/>
        <v>0.77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8" x14ac:dyDescent="0.35">
      <c r="A29" s="2" t="str">
        <f t="shared" ref="A29:K29" si="8">A8</f>
        <v>2006</v>
      </c>
      <c r="B29" s="2">
        <f t="shared" si="8"/>
        <v>2</v>
      </c>
      <c r="C29" s="2">
        <f t="shared" si="8"/>
        <v>2006</v>
      </c>
      <c r="D29" s="2">
        <f t="shared" si="8"/>
        <v>183</v>
      </c>
      <c r="E29" s="2">
        <f t="shared" si="8"/>
        <v>5523.94</v>
      </c>
      <c r="F29" s="2">
        <f t="shared" si="8"/>
        <v>24.06</v>
      </c>
      <c r="G29" s="2">
        <f t="shared" si="8"/>
        <v>33.450000000000003</v>
      </c>
      <c r="H29" s="2">
        <f t="shared" si="8"/>
        <v>28.76</v>
      </c>
      <c r="I29" s="2">
        <f t="shared" si="8"/>
        <v>39.659999999999997</v>
      </c>
      <c r="J29" s="2">
        <f t="shared" si="8"/>
        <v>2.56</v>
      </c>
      <c r="K29" s="2">
        <f t="shared" si="8"/>
        <v>0.77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8" x14ac:dyDescent="0.35">
      <c r="A30" s="2" t="str">
        <f t="shared" ref="A30:K30" si="9">A9</f>
        <v>2007</v>
      </c>
      <c r="B30" s="2">
        <f t="shared" si="9"/>
        <v>2</v>
      </c>
      <c r="C30" s="2">
        <f t="shared" si="9"/>
        <v>2007</v>
      </c>
      <c r="D30" s="2">
        <f t="shared" si="9"/>
        <v>183</v>
      </c>
      <c r="E30" s="2">
        <f t="shared" si="9"/>
        <v>5458.67</v>
      </c>
      <c r="F30" s="2">
        <f t="shared" si="9"/>
        <v>24</v>
      </c>
      <c r="G30" s="2">
        <f t="shared" si="9"/>
        <v>33.11</v>
      </c>
      <c r="H30" s="2">
        <f t="shared" si="9"/>
        <v>28.55</v>
      </c>
      <c r="I30" s="2">
        <f t="shared" si="9"/>
        <v>39.130000000000003</v>
      </c>
      <c r="J30" s="2">
        <f t="shared" si="9"/>
        <v>2.36</v>
      </c>
      <c r="K30" s="2">
        <f t="shared" si="9"/>
        <v>0.77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8" x14ac:dyDescent="0.35">
      <c r="A31" s="2" t="str">
        <f t="shared" ref="A31:K31" si="10">A10</f>
        <v>2008</v>
      </c>
      <c r="B31" s="2">
        <f t="shared" si="10"/>
        <v>2</v>
      </c>
      <c r="C31" s="2">
        <f t="shared" si="10"/>
        <v>2008</v>
      </c>
      <c r="D31" s="2">
        <f t="shared" si="10"/>
        <v>183.5</v>
      </c>
      <c r="E31" s="2">
        <f t="shared" si="10"/>
        <v>5353.67</v>
      </c>
      <c r="F31" s="2">
        <f t="shared" si="10"/>
        <v>23.17</v>
      </c>
      <c r="G31" s="2">
        <f t="shared" si="10"/>
        <v>33.03</v>
      </c>
      <c r="H31" s="2">
        <f t="shared" si="10"/>
        <v>28.1</v>
      </c>
      <c r="I31" s="2">
        <f t="shared" si="10"/>
        <v>38.21</v>
      </c>
      <c r="J31" s="2">
        <f t="shared" si="10"/>
        <v>1.99</v>
      </c>
      <c r="K31" s="2">
        <f t="shared" si="10"/>
        <v>0.77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8" x14ac:dyDescent="0.35">
      <c r="A32" s="2" t="str">
        <f t="shared" ref="A32:K32" si="11">A11</f>
        <v>2009</v>
      </c>
      <c r="B32" s="2">
        <f t="shared" si="11"/>
        <v>2</v>
      </c>
      <c r="C32" s="2">
        <f t="shared" si="11"/>
        <v>2009</v>
      </c>
      <c r="D32" s="2">
        <f t="shared" si="11"/>
        <v>183</v>
      </c>
      <c r="E32" s="2">
        <f t="shared" si="11"/>
        <v>5480.42</v>
      </c>
      <c r="F32" s="2">
        <f t="shared" si="11"/>
        <v>24.32</v>
      </c>
      <c r="G32" s="2">
        <f t="shared" si="11"/>
        <v>33.81</v>
      </c>
      <c r="H32" s="2">
        <f t="shared" si="11"/>
        <v>29.06</v>
      </c>
      <c r="I32" s="2">
        <f t="shared" si="11"/>
        <v>40.4</v>
      </c>
      <c r="J32" s="2">
        <f t="shared" si="11"/>
        <v>2.67</v>
      </c>
      <c r="K32" s="2">
        <f t="shared" si="11"/>
        <v>0.77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2</v>
      </c>
      <c r="C33" s="2">
        <f t="shared" si="12"/>
        <v>2010</v>
      </c>
      <c r="D33" s="2">
        <f t="shared" si="12"/>
        <v>183</v>
      </c>
      <c r="E33" s="2">
        <f t="shared" si="12"/>
        <v>4997.7700000000004</v>
      </c>
      <c r="F33" s="2">
        <f t="shared" si="12"/>
        <v>24.44</v>
      </c>
      <c r="G33" s="2">
        <f t="shared" si="12"/>
        <v>32.659999999999997</v>
      </c>
      <c r="H33" s="2">
        <f t="shared" si="12"/>
        <v>28.55</v>
      </c>
      <c r="I33" s="2">
        <f t="shared" si="12"/>
        <v>39.18</v>
      </c>
      <c r="J33" s="2">
        <f t="shared" si="12"/>
        <v>2.0099999999999998</v>
      </c>
      <c r="K33" s="2">
        <f t="shared" si="12"/>
        <v>0.77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2</v>
      </c>
      <c r="C34" s="2">
        <f t="shared" si="13"/>
        <v>2011</v>
      </c>
      <c r="D34" s="2">
        <f t="shared" si="13"/>
        <v>183</v>
      </c>
      <c r="E34" s="2">
        <f t="shared" si="13"/>
        <v>5302.32</v>
      </c>
      <c r="F34" s="2">
        <f t="shared" si="13"/>
        <v>23.73</v>
      </c>
      <c r="G34" s="2">
        <f t="shared" si="13"/>
        <v>32.369999999999997</v>
      </c>
      <c r="H34" s="2">
        <f t="shared" si="13"/>
        <v>28.05</v>
      </c>
      <c r="I34" s="2">
        <f t="shared" si="13"/>
        <v>38.06</v>
      </c>
      <c r="J34" s="2">
        <f t="shared" si="13"/>
        <v>2.0299999999999998</v>
      </c>
      <c r="K34" s="2">
        <f t="shared" si="13"/>
        <v>0.77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35">
      <c r="A35" s="2" t="str">
        <f t="shared" ref="A35:K35" si="14">A14</f>
        <v>2012</v>
      </c>
      <c r="B35" s="2">
        <f t="shared" si="14"/>
        <v>2</v>
      </c>
      <c r="C35" s="2">
        <f t="shared" si="14"/>
        <v>2012</v>
      </c>
      <c r="D35" s="2">
        <f t="shared" si="14"/>
        <v>183.5</v>
      </c>
      <c r="E35" s="2">
        <f t="shared" si="14"/>
        <v>5333.57</v>
      </c>
      <c r="F35" s="2">
        <f t="shared" si="14"/>
        <v>24.03</v>
      </c>
      <c r="G35" s="2">
        <f t="shared" si="14"/>
        <v>33.51</v>
      </c>
      <c r="H35" s="2">
        <f t="shared" si="14"/>
        <v>28.77</v>
      </c>
      <c r="I35" s="2">
        <f t="shared" si="14"/>
        <v>39.700000000000003</v>
      </c>
      <c r="J35" s="2">
        <f t="shared" si="14"/>
        <v>2.4700000000000002</v>
      </c>
      <c r="K35" s="2">
        <f t="shared" si="14"/>
        <v>0.77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35">
      <c r="A36" s="2" t="str">
        <f t="shared" ref="A36:K36" si="15">A15</f>
        <v>2013</v>
      </c>
      <c r="B36" s="2">
        <f t="shared" si="15"/>
        <v>2</v>
      </c>
      <c r="C36" s="2">
        <f t="shared" si="15"/>
        <v>2013</v>
      </c>
      <c r="D36" s="2">
        <f t="shared" si="15"/>
        <v>183</v>
      </c>
      <c r="E36" s="2">
        <f t="shared" si="15"/>
        <v>5449.08</v>
      </c>
      <c r="F36" s="2">
        <f t="shared" si="15"/>
        <v>24.64</v>
      </c>
      <c r="G36" s="2">
        <f t="shared" si="15"/>
        <v>33.86</v>
      </c>
      <c r="H36" s="2">
        <f t="shared" si="15"/>
        <v>29.25</v>
      </c>
      <c r="I36" s="2">
        <f t="shared" si="15"/>
        <v>40.85</v>
      </c>
      <c r="J36" s="2">
        <f t="shared" si="15"/>
        <v>2.4700000000000002</v>
      </c>
      <c r="K36" s="2">
        <f t="shared" si="15"/>
        <v>0.77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35">
      <c r="A37" s="2" t="str">
        <f t="shared" ref="A37:K37" si="16">A16</f>
        <v>2014</v>
      </c>
      <c r="B37" s="2">
        <f t="shared" si="16"/>
        <v>2</v>
      </c>
      <c r="C37" s="2">
        <f t="shared" si="16"/>
        <v>2014</v>
      </c>
      <c r="D37" s="2">
        <f t="shared" si="16"/>
        <v>183</v>
      </c>
      <c r="E37" s="2">
        <f t="shared" si="16"/>
        <v>5783.14</v>
      </c>
      <c r="F37" s="2">
        <f t="shared" si="16"/>
        <v>24.93</v>
      </c>
      <c r="G37" s="2">
        <f t="shared" si="16"/>
        <v>34.46</v>
      </c>
      <c r="H37" s="2">
        <f t="shared" si="16"/>
        <v>29.69</v>
      </c>
      <c r="I37" s="2">
        <f t="shared" si="16"/>
        <v>41.85</v>
      </c>
      <c r="J37" s="2">
        <f t="shared" si="16"/>
        <v>2.46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2</v>
      </c>
      <c r="C38" s="2">
        <f t="shared" si="17"/>
        <v>2015</v>
      </c>
      <c r="D38" s="2">
        <f t="shared" si="17"/>
        <v>183</v>
      </c>
      <c r="E38" s="2">
        <f t="shared" si="17"/>
        <v>6224.7</v>
      </c>
      <c r="F38" s="2">
        <f t="shared" si="17"/>
        <v>25.59</v>
      </c>
      <c r="G38" s="2">
        <f t="shared" si="17"/>
        <v>34.229999999999997</v>
      </c>
      <c r="H38" s="2">
        <f t="shared" si="17"/>
        <v>29.91</v>
      </c>
      <c r="I38" s="2">
        <f t="shared" si="17"/>
        <v>42.38</v>
      </c>
      <c r="J38" s="2">
        <f t="shared" si="17"/>
        <v>2.52</v>
      </c>
      <c r="K38" s="2">
        <f t="shared" si="17"/>
        <v>1.05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2</v>
      </c>
      <c r="C39" s="2">
        <f t="shared" si="18"/>
        <v>2016</v>
      </c>
      <c r="D39" s="2">
        <f t="shared" si="18"/>
        <v>183.5</v>
      </c>
      <c r="E39" s="2">
        <f t="shared" si="18"/>
        <v>5810.15</v>
      </c>
      <c r="F39" s="2">
        <f t="shared" si="18"/>
        <v>25.07</v>
      </c>
      <c r="G39" s="2">
        <f t="shared" si="18"/>
        <v>33.630000000000003</v>
      </c>
      <c r="H39" s="2">
        <f t="shared" si="18"/>
        <v>29.35</v>
      </c>
      <c r="I39" s="2">
        <f t="shared" si="18"/>
        <v>41.05</v>
      </c>
      <c r="J39" s="2">
        <f t="shared" si="18"/>
        <v>2.5299999999999998</v>
      </c>
      <c r="K39" s="2">
        <f t="shared" si="18"/>
        <v>1.02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35">
      <c r="A40" s="2" t="str">
        <f t="shared" ref="A40:K40" si="20">A19</f>
        <v>2017</v>
      </c>
      <c r="B40" s="2">
        <f t="shared" si="20"/>
        <v>2</v>
      </c>
      <c r="C40" s="2">
        <f t="shared" si="20"/>
        <v>2017</v>
      </c>
      <c r="D40" s="2">
        <f t="shared" si="20"/>
        <v>183</v>
      </c>
      <c r="E40" s="2">
        <f t="shared" si="20"/>
        <v>5589.29</v>
      </c>
      <c r="F40" s="2">
        <f t="shared" si="20"/>
        <v>25</v>
      </c>
      <c r="G40" s="2">
        <f t="shared" si="20"/>
        <v>32.82</v>
      </c>
      <c r="H40" s="2">
        <f t="shared" si="20"/>
        <v>28.91</v>
      </c>
      <c r="I40" s="2">
        <f t="shared" si="20"/>
        <v>40.03</v>
      </c>
      <c r="J40" s="2">
        <f t="shared" si="20"/>
        <v>2.4900000000000002</v>
      </c>
      <c r="K40" s="2">
        <f t="shared" si="20"/>
        <v>1.78</v>
      </c>
      <c r="L40" s="2">
        <f t="shared" si="19"/>
        <v>2</v>
      </c>
      <c r="M40" s="2">
        <v>0</v>
      </c>
      <c r="N40" s="2">
        <v>0.24616920494260872</v>
      </c>
      <c r="O40" s="2">
        <f t="shared" si="0"/>
        <v>2.4616920494260871E-3</v>
      </c>
    </row>
    <row r="41" spans="1:15" x14ac:dyDescent="0.35">
      <c r="A41" s="2" t="str">
        <f t="shared" ref="A41:K41" si="21">A20</f>
        <v>2018</v>
      </c>
      <c r="B41" s="2">
        <f t="shared" si="21"/>
        <v>2</v>
      </c>
      <c r="C41" s="2">
        <f t="shared" si="21"/>
        <v>2018</v>
      </c>
      <c r="D41" s="2">
        <f t="shared" si="21"/>
        <v>183</v>
      </c>
      <c r="E41" s="2">
        <f t="shared" si="21"/>
        <v>5520.21</v>
      </c>
      <c r="F41" s="2">
        <f t="shared" si="21"/>
        <v>25.27</v>
      </c>
      <c r="G41" s="2">
        <f t="shared" si="21"/>
        <v>33.47</v>
      </c>
      <c r="H41" s="2">
        <f t="shared" si="21"/>
        <v>29.37</v>
      </c>
      <c r="I41" s="2">
        <f t="shared" si="21"/>
        <v>41.12</v>
      </c>
      <c r="J41" s="2">
        <f t="shared" si="21"/>
        <v>2.52</v>
      </c>
      <c r="K41" s="2">
        <f t="shared" si="21"/>
        <v>1.1599999999999999</v>
      </c>
      <c r="L41" s="2">
        <f t="shared" si="19"/>
        <v>2</v>
      </c>
      <c r="M41" s="2">
        <v>0</v>
      </c>
      <c r="N41" s="2">
        <v>6.9669199141963092E-3</v>
      </c>
      <c r="O41" s="2">
        <f t="shared" si="0"/>
        <v>6.9669199141963092E-5</v>
      </c>
    </row>
    <row r="42" spans="1:15" x14ac:dyDescent="0.35">
      <c r="A42" s="2" t="str">
        <f t="shared" ref="A42:K42" si="22">A21</f>
        <v>2019</v>
      </c>
      <c r="B42" s="2">
        <f t="shared" si="22"/>
        <v>2</v>
      </c>
      <c r="C42" s="2">
        <f t="shared" si="22"/>
        <v>2019</v>
      </c>
      <c r="D42" s="2">
        <f t="shared" si="22"/>
        <v>183</v>
      </c>
      <c r="E42" s="2">
        <f t="shared" si="22"/>
        <v>5508.17</v>
      </c>
      <c r="F42" s="2">
        <f t="shared" si="22"/>
        <v>25.04</v>
      </c>
      <c r="G42" s="2">
        <f t="shared" si="22"/>
        <v>33.11</v>
      </c>
      <c r="H42" s="2">
        <f t="shared" si="22"/>
        <v>29.07</v>
      </c>
      <c r="I42" s="2">
        <f t="shared" si="22"/>
        <v>40.4</v>
      </c>
      <c r="J42" s="2">
        <f t="shared" si="22"/>
        <v>2.57</v>
      </c>
      <c r="K42" s="2">
        <f t="shared" si="22"/>
        <v>1.44</v>
      </c>
      <c r="L42" s="2">
        <f t="shared" si="19"/>
        <v>2</v>
      </c>
      <c r="M42" s="2">
        <v>0</v>
      </c>
      <c r="N42" s="2">
        <v>1.0723517227785025E-2</v>
      </c>
      <c r="O42" s="2">
        <f t="shared" si="0"/>
        <v>1.0723517227785026E-4</v>
      </c>
    </row>
    <row r="43" spans="1:15" x14ac:dyDescent="0.35">
      <c r="A43" s="2" t="str">
        <f t="shared" ref="A43:K43" si="23">A22</f>
        <v>2020</v>
      </c>
      <c r="B43" s="2">
        <f t="shared" si="23"/>
        <v>2</v>
      </c>
      <c r="C43" s="2">
        <f t="shared" si="23"/>
        <v>2020</v>
      </c>
      <c r="D43" s="2">
        <f t="shared" si="23"/>
        <v>183.5</v>
      </c>
      <c r="E43" s="2">
        <f t="shared" si="23"/>
        <v>5530.11</v>
      </c>
      <c r="F43" s="2">
        <f t="shared" si="23"/>
        <v>24.6</v>
      </c>
      <c r="G43" s="2">
        <f t="shared" si="23"/>
        <v>33.450000000000003</v>
      </c>
      <c r="H43" s="2">
        <f t="shared" si="23"/>
        <v>29.02</v>
      </c>
      <c r="I43" s="2">
        <f t="shared" si="23"/>
        <v>40.21</v>
      </c>
      <c r="J43" s="2">
        <f t="shared" si="23"/>
        <v>2.73</v>
      </c>
      <c r="K43" s="2">
        <f t="shared" si="23"/>
        <v>1.49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16" zoomScale="76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3">
        <f>AVERAGEIF(B2:B272,"&lt;&gt;0")</f>
        <v>7224.8167665717383</v>
      </c>
      <c r="C273" s="3">
        <f t="shared" ref="C273:AP273" si="0">AVERAGEIF(C2:C272,"&lt;&gt;0")</f>
        <v>6942.7480272294333</v>
      </c>
      <c r="D273" s="3">
        <f t="shared" si="0"/>
        <v>6153.2175781987653</v>
      </c>
      <c r="E273" s="3">
        <f t="shared" si="0"/>
        <v>5998.7557554206369</v>
      </c>
      <c r="F273" s="3">
        <f t="shared" si="0"/>
        <v>6404.7904612785242</v>
      </c>
      <c r="G273" s="3">
        <f t="shared" si="0"/>
        <v>6178.5997784066012</v>
      </c>
      <c r="H273" s="3">
        <f t="shared" si="0"/>
        <v>6365.5058314449225</v>
      </c>
      <c r="I273" s="3">
        <f t="shared" si="0"/>
        <v>5968.4114740720106</v>
      </c>
      <c r="J273" s="3">
        <f t="shared" si="0"/>
        <v>6605.1899577226477</v>
      </c>
      <c r="K273" s="3">
        <f t="shared" si="0"/>
        <v>6739.1449262093993</v>
      </c>
      <c r="L273" s="3">
        <f t="shared" si="0"/>
        <v>5414.4046156876129</v>
      </c>
      <c r="M273" s="3">
        <f t="shared" si="0"/>
        <v>6730.2423736429955</v>
      </c>
      <c r="N273" s="3">
        <f t="shared" si="0"/>
        <v>6135.8202333623594</v>
      </c>
      <c r="O273" s="3">
        <f t="shared" si="0"/>
        <v>4576.2644216030021</v>
      </c>
      <c r="P273" s="3">
        <f t="shared" si="0"/>
        <v>6057.9095189123655</v>
      </c>
      <c r="Q273" s="3">
        <f t="shared" si="0"/>
        <v>6102.7253191259542</v>
      </c>
      <c r="R273" s="3">
        <f t="shared" si="0"/>
        <v>6238.5897567672</v>
      </c>
      <c r="S273" s="3">
        <f t="shared" si="0"/>
        <v>6452.6420418590687</v>
      </c>
      <c r="T273" s="3">
        <f t="shared" si="0"/>
        <v>5948.7984715946068</v>
      </c>
      <c r="U273" s="3">
        <f t="shared" si="0"/>
        <v>955.13547389667201</v>
      </c>
      <c r="V273" s="3">
        <f t="shared" si="0"/>
        <v>6072.2761192323769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f t="shared" si="0"/>
        <v>0.12189886518746509</v>
      </c>
      <c r="AN273" s="3">
        <f t="shared" si="0"/>
        <v>0.56044131520600649</v>
      </c>
      <c r="AO273" s="3">
        <v>0</v>
      </c>
      <c r="AP273" s="3">
        <f t="shared" si="0"/>
        <v>3.9954105161100296E-2</v>
      </c>
      <c r="AQ27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3"/>
  <sheetViews>
    <sheetView zoomScale="60" workbookViewId="0">
      <selection activeCell="J37" sqref="J37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3</v>
      </c>
      <c r="C2" s="2">
        <v>2000</v>
      </c>
      <c r="D2" s="2">
        <v>183.5</v>
      </c>
      <c r="E2" s="2">
        <v>4514.7</v>
      </c>
      <c r="F2" s="2">
        <v>25.6</v>
      </c>
      <c r="G2" s="2">
        <v>32.590000000000003</v>
      </c>
      <c r="H2" s="2">
        <v>29.1</v>
      </c>
      <c r="I2" s="2">
        <v>40.43</v>
      </c>
      <c r="J2" s="2">
        <v>6.12</v>
      </c>
      <c r="K2" s="2">
        <v>0.39</v>
      </c>
      <c r="L2" s="2">
        <v>2</v>
      </c>
      <c r="M2" s="2">
        <v>1</v>
      </c>
      <c r="N2" s="2" cm="1">
        <f t="array" ref="N2:N43">TRANSPOSE('3_2000_2020'!B273:AQ273)</f>
        <v>7224.8167665717383</v>
      </c>
      <c r="O2" s="2">
        <f>N2*0.01</f>
        <v>72.248167665717389</v>
      </c>
    </row>
    <row r="3" spans="1:15" x14ac:dyDescent="0.35">
      <c r="A3" s="2" t="s">
        <v>347</v>
      </c>
      <c r="B3" s="2">
        <v>3</v>
      </c>
      <c r="C3" s="2">
        <v>2001</v>
      </c>
      <c r="D3" s="2">
        <v>183</v>
      </c>
      <c r="E3" s="2">
        <v>4511.6400000000003</v>
      </c>
      <c r="F3" s="2">
        <v>25.84</v>
      </c>
      <c r="G3" s="2">
        <v>33.04</v>
      </c>
      <c r="H3" s="2">
        <v>29.44</v>
      </c>
      <c r="I3" s="2">
        <v>41.21</v>
      </c>
      <c r="J3" s="2">
        <v>6.92</v>
      </c>
      <c r="K3" s="2">
        <v>0.39</v>
      </c>
      <c r="L3" s="2">
        <v>2</v>
      </c>
      <c r="M3" s="2">
        <v>1</v>
      </c>
      <c r="N3" s="2">
        <v>6942.7480272294333</v>
      </c>
      <c r="O3" s="2">
        <f t="shared" ref="O3:O42" si="0">N3*0.01</f>
        <v>69.427480272294332</v>
      </c>
    </row>
    <row r="4" spans="1:15" x14ac:dyDescent="0.35">
      <c r="A4" s="2" t="s">
        <v>348</v>
      </c>
      <c r="B4" s="2">
        <v>3</v>
      </c>
      <c r="C4" s="2">
        <v>2002</v>
      </c>
      <c r="D4" s="2">
        <v>183</v>
      </c>
      <c r="E4" s="2">
        <v>4511.6400000000003</v>
      </c>
      <c r="F4" s="2">
        <v>26.1</v>
      </c>
      <c r="G4" s="2">
        <v>33.299999999999997</v>
      </c>
      <c r="H4" s="2">
        <v>29.7</v>
      </c>
      <c r="I4" s="2">
        <v>41.79</v>
      </c>
      <c r="J4" s="2">
        <v>6.86</v>
      </c>
      <c r="K4" s="2">
        <v>0.39</v>
      </c>
      <c r="L4" s="2">
        <v>2</v>
      </c>
      <c r="M4" s="2">
        <v>1</v>
      </c>
      <c r="N4" s="2">
        <v>6153.2175781987653</v>
      </c>
      <c r="O4" s="2">
        <f t="shared" si="0"/>
        <v>61.532175781987654</v>
      </c>
    </row>
    <row r="5" spans="1:15" x14ac:dyDescent="0.35">
      <c r="A5" s="2" t="s">
        <v>349</v>
      </c>
      <c r="B5" s="2">
        <v>3</v>
      </c>
      <c r="C5" s="2">
        <v>2003</v>
      </c>
      <c r="D5" s="2">
        <v>183</v>
      </c>
      <c r="E5" s="2">
        <v>4511.6400000000003</v>
      </c>
      <c r="F5" s="2">
        <v>26.1</v>
      </c>
      <c r="G5" s="2">
        <v>33.25</v>
      </c>
      <c r="H5" s="2">
        <v>29.68</v>
      </c>
      <c r="I5" s="2">
        <v>41.75</v>
      </c>
      <c r="J5" s="2">
        <v>6.36</v>
      </c>
      <c r="K5" s="2">
        <v>0.39</v>
      </c>
      <c r="L5" s="2">
        <v>2</v>
      </c>
      <c r="M5" s="2">
        <v>1</v>
      </c>
      <c r="N5" s="2">
        <v>5998.7557554206369</v>
      </c>
      <c r="O5" s="2">
        <f t="shared" si="0"/>
        <v>59.987557554206369</v>
      </c>
    </row>
    <row r="6" spans="1:15" x14ac:dyDescent="0.35">
      <c r="A6" s="2" t="s">
        <v>350</v>
      </c>
      <c r="B6" s="2">
        <v>3</v>
      </c>
      <c r="C6" s="2">
        <v>2004</v>
      </c>
      <c r="D6" s="2">
        <v>183.5</v>
      </c>
      <c r="E6" s="2">
        <v>4514.7</v>
      </c>
      <c r="F6" s="2">
        <v>25.6</v>
      </c>
      <c r="G6" s="2">
        <v>32.56</v>
      </c>
      <c r="H6" s="2">
        <v>29.08</v>
      </c>
      <c r="I6" s="2">
        <v>40.380000000000003</v>
      </c>
      <c r="J6" s="2">
        <v>6.03</v>
      </c>
      <c r="K6" s="2">
        <v>0.39</v>
      </c>
      <c r="L6" s="2">
        <v>2</v>
      </c>
      <c r="M6" s="2">
        <v>1</v>
      </c>
      <c r="N6" s="2">
        <v>6404.7904612785242</v>
      </c>
      <c r="O6" s="2">
        <f t="shared" si="0"/>
        <v>64.047904612785246</v>
      </c>
    </row>
    <row r="7" spans="1:15" x14ac:dyDescent="0.35">
      <c r="A7" s="2" t="s">
        <v>351</v>
      </c>
      <c r="B7" s="2">
        <v>3</v>
      </c>
      <c r="C7" s="2">
        <v>2005</v>
      </c>
      <c r="D7" s="2">
        <v>183</v>
      </c>
      <c r="E7" s="2">
        <v>4511.6400000000003</v>
      </c>
      <c r="F7" s="2">
        <v>25.83</v>
      </c>
      <c r="G7" s="2">
        <v>32.700000000000003</v>
      </c>
      <c r="H7" s="2">
        <v>29.26</v>
      </c>
      <c r="I7" s="2">
        <v>40.840000000000003</v>
      </c>
      <c r="J7" s="2">
        <v>4.9400000000000004</v>
      </c>
      <c r="K7" s="2">
        <v>0.39</v>
      </c>
      <c r="L7" s="2">
        <v>2</v>
      </c>
      <c r="M7" s="2">
        <v>1</v>
      </c>
      <c r="N7" s="2">
        <v>6178.5997784066012</v>
      </c>
      <c r="O7" s="2">
        <f t="shared" si="0"/>
        <v>61.785997784066012</v>
      </c>
    </row>
    <row r="8" spans="1:15" x14ac:dyDescent="0.35">
      <c r="A8" s="2" t="s">
        <v>352</v>
      </c>
      <c r="B8" s="2">
        <v>3</v>
      </c>
      <c r="C8" s="2">
        <v>2006</v>
      </c>
      <c r="D8" s="2">
        <v>183</v>
      </c>
      <c r="E8" s="2">
        <v>4511.6400000000003</v>
      </c>
      <c r="F8" s="2">
        <v>26.24</v>
      </c>
      <c r="G8" s="2">
        <v>33.25</v>
      </c>
      <c r="H8" s="2">
        <v>29.74</v>
      </c>
      <c r="I8" s="2">
        <v>41.96</v>
      </c>
      <c r="J8" s="2">
        <v>5.69</v>
      </c>
      <c r="K8" s="2">
        <v>0.39</v>
      </c>
      <c r="L8" s="2">
        <v>2</v>
      </c>
      <c r="M8" s="2">
        <v>1</v>
      </c>
      <c r="N8" s="2">
        <v>6365.5058314449225</v>
      </c>
      <c r="O8" s="2">
        <f t="shared" si="0"/>
        <v>63.655058314449228</v>
      </c>
    </row>
    <row r="9" spans="1:15" x14ac:dyDescent="0.35">
      <c r="A9" s="2" t="s">
        <v>353</v>
      </c>
      <c r="B9" s="2">
        <v>3</v>
      </c>
      <c r="C9" s="2">
        <v>2007</v>
      </c>
      <c r="D9" s="2">
        <v>183</v>
      </c>
      <c r="E9" s="2">
        <v>4511.6400000000003</v>
      </c>
      <c r="F9" s="2">
        <v>25.7</v>
      </c>
      <c r="G9" s="2">
        <v>32.76</v>
      </c>
      <c r="H9" s="2">
        <v>29.23</v>
      </c>
      <c r="I9" s="2">
        <v>40.71</v>
      </c>
      <c r="J9" s="2">
        <v>5.14</v>
      </c>
      <c r="K9" s="2">
        <v>0.39</v>
      </c>
      <c r="L9" s="2">
        <v>2</v>
      </c>
      <c r="M9" s="2">
        <v>1</v>
      </c>
      <c r="N9" s="2">
        <v>5968.4114740720106</v>
      </c>
      <c r="O9" s="2">
        <f t="shared" si="0"/>
        <v>59.684114740720105</v>
      </c>
    </row>
    <row r="10" spans="1:15" x14ac:dyDescent="0.35">
      <c r="A10" s="2" t="s">
        <v>354</v>
      </c>
      <c r="B10" s="2">
        <v>3</v>
      </c>
      <c r="C10" s="2">
        <v>2008</v>
      </c>
      <c r="D10" s="2">
        <v>183.5</v>
      </c>
      <c r="E10" s="2">
        <v>4514.7</v>
      </c>
      <c r="F10" s="2">
        <v>25.54</v>
      </c>
      <c r="G10" s="2">
        <v>32.39</v>
      </c>
      <c r="H10" s="2">
        <v>28.97</v>
      </c>
      <c r="I10" s="2">
        <v>40.119999999999997</v>
      </c>
      <c r="J10" s="2">
        <v>5.31</v>
      </c>
      <c r="K10" s="2">
        <v>0.39</v>
      </c>
      <c r="L10" s="2">
        <v>2</v>
      </c>
      <c r="M10" s="2">
        <v>1</v>
      </c>
      <c r="N10" s="2">
        <v>6605.1899577226477</v>
      </c>
      <c r="O10" s="2">
        <f t="shared" si="0"/>
        <v>66.051899577226479</v>
      </c>
    </row>
    <row r="11" spans="1:15" x14ac:dyDescent="0.35">
      <c r="A11" s="2" t="s">
        <v>355</v>
      </c>
      <c r="B11" s="2">
        <v>3</v>
      </c>
      <c r="C11" s="2">
        <v>2009</v>
      </c>
      <c r="D11" s="2">
        <v>183</v>
      </c>
      <c r="E11" s="2">
        <v>4511.6400000000003</v>
      </c>
      <c r="F11" s="2">
        <v>26.11</v>
      </c>
      <c r="G11" s="2">
        <v>33.18</v>
      </c>
      <c r="H11" s="2">
        <v>29.64</v>
      </c>
      <c r="I11" s="2">
        <v>41.72</v>
      </c>
      <c r="J11" s="2">
        <v>5.99</v>
      </c>
      <c r="K11" s="2">
        <v>0.39</v>
      </c>
      <c r="L11" s="2">
        <v>2</v>
      </c>
      <c r="M11" s="2">
        <v>1</v>
      </c>
      <c r="N11" s="2">
        <v>6739.1449262093993</v>
      </c>
      <c r="O11" s="2">
        <f t="shared" si="0"/>
        <v>67.391449262094</v>
      </c>
    </row>
    <row r="12" spans="1:15" x14ac:dyDescent="0.35">
      <c r="A12" s="2" t="s">
        <v>356</v>
      </c>
      <c r="B12" s="2">
        <v>3</v>
      </c>
      <c r="C12" s="2">
        <v>2010</v>
      </c>
      <c r="D12" s="2">
        <v>183</v>
      </c>
      <c r="E12" s="2">
        <v>4511.6400000000003</v>
      </c>
      <c r="F12" s="2">
        <v>25.73</v>
      </c>
      <c r="G12" s="2">
        <v>32.409999999999997</v>
      </c>
      <c r="H12" s="2">
        <v>29.07</v>
      </c>
      <c r="I12" s="2">
        <v>40.33</v>
      </c>
      <c r="J12" s="2">
        <v>4.84</v>
      </c>
      <c r="K12" s="2">
        <v>0.39</v>
      </c>
      <c r="L12" s="2">
        <v>2</v>
      </c>
      <c r="M12" s="2">
        <v>1</v>
      </c>
      <c r="N12" s="2">
        <v>5414.4046156876129</v>
      </c>
      <c r="O12" s="2">
        <f t="shared" si="0"/>
        <v>54.144046156876129</v>
      </c>
    </row>
    <row r="13" spans="1:15" x14ac:dyDescent="0.35">
      <c r="A13" s="2" t="s">
        <v>357</v>
      </c>
      <c r="B13" s="2">
        <v>3</v>
      </c>
      <c r="C13" s="2">
        <v>2011</v>
      </c>
      <c r="D13" s="2">
        <v>183</v>
      </c>
      <c r="E13" s="2">
        <v>4511.6400000000003</v>
      </c>
      <c r="F13" s="2">
        <v>25.04</v>
      </c>
      <c r="G13" s="2">
        <v>32.79</v>
      </c>
      <c r="H13" s="2">
        <v>28.91</v>
      </c>
      <c r="I13" s="2">
        <v>39.97</v>
      </c>
      <c r="J13" s="2">
        <v>4.9000000000000004</v>
      </c>
      <c r="K13" s="2">
        <v>0.39</v>
      </c>
      <c r="L13" s="2">
        <v>2</v>
      </c>
      <c r="M13" s="2">
        <v>1</v>
      </c>
      <c r="N13" s="2">
        <v>6730.2423736429955</v>
      </c>
      <c r="O13" s="2">
        <f t="shared" si="0"/>
        <v>67.302423736429958</v>
      </c>
    </row>
    <row r="14" spans="1:15" x14ac:dyDescent="0.35">
      <c r="A14" s="2" t="s">
        <v>358</v>
      </c>
      <c r="B14" s="2">
        <v>3</v>
      </c>
      <c r="C14" s="2">
        <v>2012</v>
      </c>
      <c r="D14" s="2">
        <v>183.5</v>
      </c>
      <c r="E14" s="2">
        <v>4514.7</v>
      </c>
      <c r="F14" s="2">
        <v>25.72</v>
      </c>
      <c r="G14" s="2">
        <v>33.49</v>
      </c>
      <c r="H14" s="2">
        <v>29.6</v>
      </c>
      <c r="I14" s="2">
        <v>41.61</v>
      </c>
      <c r="J14" s="2">
        <v>5.33</v>
      </c>
      <c r="K14" s="2">
        <v>0.39</v>
      </c>
      <c r="L14" s="2">
        <v>2</v>
      </c>
      <c r="M14" s="2">
        <v>1</v>
      </c>
      <c r="N14" s="2">
        <v>6135.8202333623594</v>
      </c>
      <c r="O14" s="2">
        <f t="shared" si="0"/>
        <v>61.358202333623595</v>
      </c>
    </row>
    <row r="15" spans="1:15" x14ac:dyDescent="0.35">
      <c r="A15" s="2" t="s">
        <v>359</v>
      </c>
      <c r="B15" s="2">
        <v>3</v>
      </c>
      <c r="C15" s="2">
        <v>2013</v>
      </c>
      <c r="D15" s="2">
        <v>183</v>
      </c>
      <c r="E15" s="2">
        <v>4511.6400000000003</v>
      </c>
      <c r="F15" s="2">
        <v>25.63</v>
      </c>
      <c r="G15" s="2">
        <v>34.17</v>
      </c>
      <c r="H15" s="2">
        <v>29.9</v>
      </c>
      <c r="I15" s="2">
        <v>42.28</v>
      </c>
      <c r="J15" s="2">
        <v>5.68</v>
      </c>
      <c r="K15" s="2">
        <v>0.39</v>
      </c>
      <c r="L15" s="2">
        <v>2</v>
      </c>
      <c r="M15" s="2">
        <v>1</v>
      </c>
      <c r="N15" s="2">
        <v>4576.2644216030021</v>
      </c>
      <c r="O15" s="2">
        <f t="shared" si="0"/>
        <v>45.762644216030019</v>
      </c>
    </row>
    <row r="16" spans="1:15" x14ac:dyDescent="0.35">
      <c r="A16" s="2" t="s">
        <v>360</v>
      </c>
      <c r="B16" s="2">
        <v>3</v>
      </c>
      <c r="C16" s="2">
        <v>2014</v>
      </c>
      <c r="D16" s="2">
        <v>183</v>
      </c>
      <c r="E16" s="2">
        <v>4511.6400000000003</v>
      </c>
      <c r="F16" s="2">
        <v>26.13</v>
      </c>
      <c r="G16" s="2">
        <v>33.65</v>
      </c>
      <c r="H16" s="2">
        <v>29.89</v>
      </c>
      <c r="I16" s="2">
        <v>42.26</v>
      </c>
      <c r="J16" s="2">
        <v>5.72</v>
      </c>
      <c r="K16" s="2">
        <v>0.78</v>
      </c>
      <c r="L16" s="2">
        <v>2</v>
      </c>
      <c r="M16" s="2">
        <v>1</v>
      </c>
      <c r="N16" s="2">
        <v>6057.9095189123655</v>
      </c>
      <c r="O16" s="2">
        <f t="shared" si="0"/>
        <v>60.579095189123656</v>
      </c>
    </row>
    <row r="17" spans="1:15" x14ac:dyDescent="0.35">
      <c r="A17" s="2" t="s">
        <v>361</v>
      </c>
      <c r="B17" s="2">
        <v>3</v>
      </c>
      <c r="C17" s="2">
        <v>2015</v>
      </c>
      <c r="D17" s="2">
        <v>183</v>
      </c>
      <c r="E17" s="2">
        <v>4511.6400000000003</v>
      </c>
      <c r="F17" s="2">
        <v>25.85</v>
      </c>
      <c r="G17" s="2">
        <v>34.01</v>
      </c>
      <c r="H17" s="2">
        <v>29.93</v>
      </c>
      <c r="I17" s="2">
        <v>42.34</v>
      </c>
      <c r="J17" s="2">
        <v>5.72</v>
      </c>
      <c r="K17" s="2">
        <v>1.31</v>
      </c>
      <c r="L17" s="2">
        <v>2</v>
      </c>
      <c r="M17" s="2">
        <v>1</v>
      </c>
      <c r="N17" s="2">
        <v>6102.7253191259542</v>
      </c>
      <c r="O17" s="2">
        <f t="shared" si="0"/>
        <v>61.027253191259547</v>
      </c>
    </row>
    <row r="18" spans="1:15" x14ac:dyDescent="0.35">
      <c r="A18" s="2" t="s">
        <v>362</v>
      </c>
      <c r="B18" s="2">
        <v>3</v>
      </c>
      <c r="C18" s="2">
        <v>2016</v>
      </c>
      <c r="D18" s="2">
        <v>183.5</v>
      </c>
      <c r="E18" s="2">
        <v>4514.7</v>
      </c>
      <c r="F18" s="2">
        <v>25.49</v>
      </c>
      <c r="G18" s="2">
        <v>33.82</v>
      </c>
      <c r="H18" s="2">
        <v>29.65</v>
      </c>
      <c r="I18" s="2">
        <v>41.74</v>
      </c>
      <c r="J18" s="2">
        <v>5.72</v>
      </c>
      <c r="K18" s="2">
        <v>0.54</v>
      </c>
      <c r="L18" s="2">
        <v>2</v>
      </c>
      <c r="M18" s="2">
        <v>1</v>
      </c>
      <c r="N18" s="2">
        <v>6238.5897567672</v>
      </c>
      <c r="O18" s="2">
        <f t="shared" si="0"/>
        <v>62.385897567672004</v>
      </c>
    </row>
    <row r="19" spans="1:15" x14ac:dyDescent="0.35">
      <c r="A19" s="2" t="s">
        <v>363</v>
      </c>
      <c r="B19" s="2">
        <v>3</v>
      </c>
      <c r="C19" s="2">
        <v>2017</v>
      </c>
      <c r="D19" s="2">
        <v>183</v>
      </c>
      <c r="E19" s="2">
        <v>4474.87</v>
      </c>
      <c r="F19" s="2">
        <v>24.69</v>
      </c>
      <c r="G19" s="2">
        <v>33.840000000000003</v>
      </c>
      <c r="H19" s="2">
        <v>29.26</v>
      </c>
      <c r="I19" s="2">
        <v>40.76</v>
      </c>
      <c r="J19" s="2">
        <v>5.72</v>
      </c>
      <c r="K19" s="2">
        <v>0.59</v>
      </c>
      <c r="L19" s="2">
        <v>2</v>
      </c>
      <c r="M19" s="2">
        <v>1</v>
      </c>
      <c r="N19" s="2">
        <v>6452.6420418590687</v>
      </c>
      <c r="O19" s="2">
        <f t="shared" si="0"/>
        <v>64.526420418590689</v>
      </c>
    </row>
    <row r="20" spans="1:15" x14ac:dyDescent="0.35">
      <c r="A20" s="2" t="s">
        <v>364</v>
      </c>
      <c r="B20" s="2">
        <v>3</v>
      </c>
      <c r="C20" s="2">
        <v>2018</v>
      </c>
      <c r="D20" s="2">
        <v>183</v>
      </c>
      <c r="E20" s="2">
        <v>5703.66</v>
      </c>
      <c r="F20" s="2">
        <v>25.64</v>
      </c>
      <c r="G20" s="2">
        <v>34.01</v>
      </c>
      <c r="H20" s="2">
        <v>29.82</v>
      </c>
      <c r="I20" s="2">
        <v>42.08</v>
      </c>
      <c r="J20" s="2">
        <v>5.72</v>
      </c>
      <c r="K20" s="2">
        <v>0.89</v>
      </c>
      <c r="L20" s="2">
        <v>2</v>
      </c>
      <c r="M20" s="2">
        <v>1</v>
      </c>
      <c r="N20" s="2">
        <v>5948.7984715946068</v>
      </c>
      <c r="O20" s="2">
        <f t="shared" si="0"/>
        <v>59.48798471594607</v>
      </c>
    </row>
    <row r="21" spans="1:15" x14ac:dyDescent="0.35">
      <c r="A21" s="2" t="s">
        <v>365</v>
      </c>
      <c r="B21" s="2">
        <v>3</v>
      </c>
      <c r="C21" s="2">
        <v>2019</v>
      </c>
      <c r="D21" s="2">
        <v>183</v>
      </c>
      <c r="E21" s="2">
        <v>3503.35</v>
      </c>
      <c r="F21" s="2">
        <v>25.43</v>
      </c>
      <c r="G21" s="2">
        <v>34.24</v>
      </c>
      <c r="H21" s="2">
        <v>29.83</v>
      </c>
      <c r="I21" s="2">
        <v>42.14</v>
      </c>
      <c r="J21" s="2">
        <v>5.72</v>
      </c>
      <c r="K21" s="2">
        <v>0.25</v>
      </c>
      <c r="L21" s="2">
        <v>2</v>
      </c>
      <c r="M21" s="2">
        <v>1</v>
      </c>
      <c r="N21" s="2">
        <v>955.13547389667201</v>
      </c>
      <c r="O21" s="2">
        <f t="shared" si="0"/>
        <v>9.5513547389667206</v>
      </c>
    </row>
    <row r="22" spans="1:15" x14ac:dyDescent="0.35">
      <c r="A22" s="2" t="s">
        <v>366</v>
      </c>
      <c r="B22" s="2">
        <v>3</v>
      </c>
      <c r="C22" s="2">
        <v>2020</v>
      </c>
      <c r="D22" s="2">
        <v>183.5</v>
      </c>
      <c r="E22" s="2">
        <v>4368.1400000000003</v>
      </c>
      <c r="F22" s="2">
        <v>25.43</v>
      </c>
      <c r="G22" s="2">
        <v>33.82</v>
      </c>
      <c r="H22" s="2">
        <v>29.63</v>
      </c>
      <c r="I22" s="2">
        <v>41.63</v>
      </c>
      <c r="J22" s="2">
        <v>5.72</v>
      </c>
      <c r="K22" s="2">
        <v>0.15</v>
      </c>
      <c r="L22" s="2">
        <v>2</v>
      </c>
      <c r="M22" s="2">
        <v>1</v>
      </c>
      <c r="N22" s="2">
        <v>6072.2761192323769</v>
      </c>
      <c r="O22" s="2">
        <f t="shared" si="0"/>
        <v>60.722761192323773</v>
      </c>
    </row>
    <row r="23" spans="1:15" x14ac:dyDescent="0.35">
      <c r="A23" s="2" t="str">
        <f>A2</f>
        <v>2000</v>
      </c>
      <c r="B23" s="2">
        <f t="shared" ref="B23:K23" si="1">B2</f>
        <v>3</v>
      </c>
      <c r="C23" s="2">
        <f t="shared" si="1"/>
        <v>2000</v>
      </c>
      <c r="D23" s="2">
        <f t="shared" si="1"/>
        <v>183.5</v>
      </c>
      <c r="E23" s="2">
        <f t="shared" si="1"/>
        <v>4514.7</v>
      </c>
      <c r="F23" s="2">
        <f t="shared" si="1"/>
        <v>25.6</v>
      </c>
      <c r="G23" s="2">
        <f t="shared" si="1"/>
        <v>32.590000000000003</v>
      </c>
      <c r="H23" s="2">
        <f t="shared" si="1"/>
        <v>29.1</v>
      </c>
      <c r="I23" s="2">
        <f t="shared" si="1"/>
        <v>40.43</v>
      </c>
      <c r="J23" s="2">
        <f t="shared" si="1"/>
        <v>6.12</v>
      </c>
      <c r="K23" s="2">
        <f t="shared" si="1"/>
        <v>0.39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35">
      <c r="A24" s="2" t="str">
        <f t="shared" ref="A24:K24" si="3">A3</f>
        <v>2001</v>
      </c>
      <c r="B24" s="2">
        <f t="shared" si="3"/>
        <v>3</v>
      </c>
      <c r="C24" s="2">
        <f t="shared" si="3"/>
        <v>2001</v>
      </c>
      <c r="D24" s="2">
        <f t="shared" si="3"/>
        <v>183</v>
      </c>
      <c r="E24" s="2">
        <f t="shared" si="3"/>
        <v>4511.6400000000003</v>
      </c>
      <c r="F24" s="2">
        <f t="shared" si="3"/>
        <v>25.84</v>
      </c>
      <c r="G24" s="2">
        <f t="shared" si="3"/>
        <v>33.04</v>
      </c>
      <c r="H24" s="2">
        <f t="shared" si="3"/>
        <v>29.44</v>
      </c>
      <c r="I24" s="2">
        <f t="shared" si="3"/>
        <v>41.21</v>
      </c>
      <c r="J24" s="2">
        <f t="shared" si="3"/>
        <v>6.92</v>
      </c>
      <c r="K24" s="2">
        <f t="shared" si="3"/>
        <v>0.39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35">
      <c r="A25" s="2" t="str">
        <f t="shared" ref="A25:K25" si="4">A4</f>
        <v>2002</v>
      </c>
      <c r="B25" s="2">
        <f t="shared" si="4"/>
        <v>3</v>
      </c>
      <c r="C25" s="2">
        <f t="shared" si="4"/>
        <v>2002</v>
      </c>
      <c r="D25" s="2">
        <f t="shared" si="4"/>
        <v>183</v>
      </c>
      <c r="E25" s="2">
        <f t="shared" si="4"/>
        <v>4511.6400000000003</v>
      </c>
      <c r="F25" s="2">
        <f t="shared" si="4"/>
        <v>26.1</v>
      </c>
      <c r="G25" s="2">
        <f t="shared" si="4"/>
        <v>33.299999999999997</v>
      </c>
      <c r="H25" s="2">
        <f t="shared" si="4"/>
        <v>29.7</v>
      </c>
      <c r="I25" s="2">
        <f t="shared" si="4"/>
        <v>41.79</v>
      </c>
      <c r="J25" s="2">
        <f t="shared" si="4"/>
        <v>6.86</v>
      </c>
      <c r="K25" s="2">
        <f t="shared" si="4"/>
        <v>0.39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35">
      <c r="A26" s="2" t="str">
        <f t="shared" ref="A26:K26" si="5">A5</f>
        <v>2003</v>
      </c>
      <c r="B26" s="2">
        <f t="shared" si="5"/>
        <v>3</v>
      </c>
      <c r="C26" s="2">
        <f t="shared" si="5"/>
        <v>2003</v>
      </c>
      <c r="D26" s="2">
        <f t="shared" si="5"/>
        <v>183</v>
      </c>
      <c r="E26" s="2">
        <f t="shared" si="5"/>
        <v>4511.6400000000003</v>
      </c>
      <c r="F26" s="2">
        <f t="shared" si="5"/>
        <v>26.1</v>
      </c>
      <c r="G26" s="2">
        <f t="shared" si="5"/>
        <v>33.25</v>
      </c>
      <c r="H26" s="2">
        <f t="shared" si="5"/>
        <v>29.68</v>
      </c>
      <c r="I26" s="2">
        <f t="shared" si="5"/>
        <v>41.75</v>
      </c>
      <c r="J26" s="2">
        <f t="shared" si="5"/>
        <v>6.36</v>
      </c>
      <c r="K26" s="2">
        <f t="shared" si="5"/>
        <v>0.39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35">
      <c r="A27" s="2" t="str">
        <f t="shared" ref="A27:K27" si="6">A6</f>
        <v>2004</v>
      </c>
      <c r="B27" s="2">
        <f t="shared" si="6"/>
        <v>3</v>
      </c>
      <c r="C27" s="2">
        <f t="shared" si="6"/>
        <v>2004</v>
      </c>
      <c r="D27" s="2">
        <f t="shared" si="6"/>
        <v>183.5</v>
      </c>
      <c r="E27" s="2">
        <f t="shared" si="6"/>
        <v>4514.7</v>
      </c>
      <c r="F27" s="2">
        <f t="shared" si="6"/>
        <v>25.6</v>
      </c>
      <c r="G27" s="2">
        <f t="shared" si="6"/>
        <v>32.56</v>
      </c>
      <c r="H27" s="2">
        <f t="shared" si="6"/>
        <v>29.08</v>
      </c>
      <c r="I27" s="2">
        <f t="shared" si="6"/>
        <v>40.380000000000003</v>
      </c>
      <c r="J27" s="2">
        <f t="shared" si="6"/>
        <v>6.03</v>
      </c>
      <c r="K27" s="2">
        <f t="shared" si="6"/>
        <v>0.39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35">
      <c r="A28" s="2" t="str">
        <f t="shared" ref="A28:K28" si="7">A7</f>
        <v>2005</v>
      </c>
      <c r="B28" s="2">
        <f t="shared" si="7"/>
        <v>3</v>
      </c>
      <c r="C28" s="2">
        <f t="shared" si="7"/>
        <v>2005</v>
      </c>
      <c r="D28" s="2">
        <f t="shared" si="7"/>
        <v>183</v>
      </c>
      <c r="E28" s="2">
        <f t="shared" si="7"/>
        <v>4511.6400000000003</v>
      </c>
      <c r="F28" s="2">
        <f t="shared" si="7"/>
        <v>25.83</v>
      </c>
      <c r="G28" s="2">
        <f t="shared" si="7"/>
        <v>32.700000000000003</v>
      </c>
      <c r="H28" s="2">
        <f t="shared" si="7"/>
        <v>29.26</v>
      </c>
      <c r="I28" s="2">
        <f t="shared" si="7"/>
        <v>40.840000000000003</v>
      </c>
      <c r="J28" s="2">
        <f t="shared" si="7"/>
        <v>4.9400000000000004</v>
      </c>
      <c r="K28" s="2">
        <f t="shared" si="7"/>
        <v>0.39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35">
      <c r="A29" s="2" t="str">
        <f t="shared" ref="A29:K29" si="8">A8</f>
        <v>2006</v>
      </c>
      <c r="B29" s="2">
        <f t="shared" si="8"/>
        <v>3</v>
      </c>
      <c r="C29" s="2">
        <f t="shared" si="8"/>
        <v>2006</v>
      </c>
      <c r="D29" s="2">
        <f t="shared" si="8"/>
        <v>183</v>
      </c>
      <c r="E29" s="2">
        <f t="shared" si="8"/>
        <v>4511.6400000000003</v>
      </c>
      <c r="F29" s="2">
        <f t="shared" si="8"/>
        <v>26.24</v>
      </c>
      <c r="G29" s="2">
        <f t="shared" si="8"/>
        <v>33.25</v>
      </c>
      <c r="H29" s="2">
        <f t="shared" si="8"/>
        <v>29.74</v>
      </c>
      <c r="I29" s="2">
        <f t="shared" si="8"/>
        <v>41.96</v>
      </c>
      <c r="J29" s="2">
        <f t="shared" si="8"/>
        <v>5.69</v>
      </c>
      <c r="K29" s="2">
        <f t="shared" si="8"/>
        <v>0.39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3</v>
      </c>
      <c r="C30" s="2">
        <f t="shared" si="9"/>
        <v>2007</v>
      </c>
      <c r="D30" s="2">
        <f t="shared" si="9"/>
        <v>183</v>
      </c>
      <c r="E30" s="2">
        <f t="shared" si="9"/>
        <v>4511.6400000000003</v>
      </c>
      <c r="F30" s="2">
        <f t="shared" si="9"/>
        <v>25.7</v>
      </c>
      <c r="G30" s="2">
        <f t="shared" si="9"/>
        <v>32.76</v>
      </c>
      <c r="H30" s="2">
        <f t="shared" si="9"/>
        <v>29.23</v>
      </c>
      <c r="I30" s="2">
        <f t="shared" si="9"/>
        <v>40.71</v>
      </c>
      <c r="J30" s="2">
        <f t="shared" si="9"/>
        <v>5.14</v>
      </c>
      <c r="K30" s="2">
        <f t="shared" si="9"/>
        <v>0.39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3</v>
      </c>
      <c r="C31" s="2">
        <f t="shared" si="10"/>
        <v>2008</v>
      </c>
      <c r="D31" s="2">
        <f t="shared" si="10"/>
        <v>183.5</v>
      </c>
      <c r="E31" s="2">
        <f t="shared" si="10"/>
        <v>4514.7</v>
      </c>
      <c r="F31" s="2">
        <f t="shared" si="10"/>
        <v>25.54</v>
      </c>
      <c r="G31" s="2">
        <f t="shared" si="10"/>
        <v>32.39</v>
      </c>
      <c r="H31" s="2">
        <f t="shared" si="10"/>
        <v>28.97</v>
      </c>
      <c r="I31" s="2">
        <f t="shared" si="10"/>
        <v>40.119999999999997</v>
      </c>
      <c r="J31" s="2">
        <f t="shared" si="10"/>
        <v>5.31</v>
      </c>
      <c r="K31" s="2">
        <f t="shared" si="10"/>
        <v>0.39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3</v>
      </c>
      <c r="C32" s="2">
        <f t="shared" si="11"/>
        <v>2009</v>
      </c>
      <c r="D32" s="2">
        <f t="shared" si="11"/>
        <v>183</v>
      </c>
      <c r="E32" s="2">
        <f t="shared" si="11"/>
        <v>4511.6400000000003</v>
      </c>
      <c r="F32" s="2">
        <f t="shared" si="11"/>
        <v>26.11</v>
      </c>
      <c r="G32" s="2">
        <f t="shared" si="11"/>
        <v>33.18</v>
      </c>
      <c r="H32" s="2">
        <f t="shared" si="11"/>
        <v>29.64</v>
      </c>
      <c r="I32" s="2">
        <f t="shared" si="11"/>
        <v>41.72</v>
      </c>
      <c r="J32" s="2">
        <f t="shared" si="11"/>
        <v>5.99</v>
      </c>
      <c r="K32" s="2">
        <f t="shared" si="11"/>
        <v>0.39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3</v>
      </c>
      <c r="C33" s="2">
        <f t="shared" si="12"/>
        <v>2010</v>
      </c>
      <c r="D33" s="2">
        <f t="shared" si="12"/>
        <v>183</v>
      </c>
      <c r="E33" s="2">
        <f t="shared" si="12"/>
        <v>4511.6400000000003</v>
      </c>
      <c r="F33" s="2">
        <f t="shared" si="12"/>
        <v>25.73</v>
      </c>
      <c r="G33" s="2">
        <f t="shared" si="12"/>
        <v>32.409999999999997</v>
      </c>
      <c r="H33" s="2">
        <f t="shared" si="12"/>
        <v>29.07</v>
      </c>
      <c r="I33" s="2">
        <f t="shared" si="12"/>
        <v>40.33</v>
      </c>
      <c r="J33" s="2">
        <f t="shared" si="12"/>
        <v>4.84</v>
      </c>
      <c r="K33" s="2">
        <f t="shared" si="12"/>
        <v>0.39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3</v>
      </c>
      <c r="C34" s="2">
        <f t="shared" si="13"/>
        <v>2011</v>
      </c>
      <c r="D34" s="2">
        <f t="shared" si="13"/>
        <v>183</v>
      </c>
      <c r="E34" s="2">
        <f t="shared" si="13"/>
        <v>4511.6400000000003</v>
      </c>
      <c r="F34" s="2">
        <f t="shared" si="13"/>
        <v>25.04</v>
      </c>
      <c r="G34" s="2">
        <f t="shared" si="13"/>
        <v>32.79</v>
      </c>
      <c r="H34" s="2">
        <f t="shared" si="13"/>
        <v>28.91</v>
      </c>
      <c r="I34" s="2">
        <f t="shared" si="13"/>
        <v>39.97</v>
      </c>
      <c r="J34" s="2">
        <f t="shared" si="13"/>
        <v>4.9000000000000004</v>
      </c>
      <c r="K34" s="2">
        <f t="shared" si="13"/>
        <v>0.39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35">
      <c r="A35" s="2" t="str">
        <f t="shared" ref="A35:K35" si="14">A14</f>
        <v>2012</v>
      </c>
      <c r="B35" s="2">
        <f t="shared" si="14"/>
        <v>3</v>
      </c>
      <c r="C35" s="2">
        <f t="shared" si="14"/>
        <v>2012</v>
      </c>
      <c r="D35" s="2">
        <f t="shared" si="14"/>
        <v>183.5</v>
      </c>
      <c r="E35" s="2">
        <f t="shared" si="14"/>
        <v>4514.7</v>
      </c>
      <c r="F35" s="2">
        <f t="shared" si="14"/>
        <v>25.72</v>
      </c>
      <c r="G35" s="2">
        <f t="shared" si="14"/>
        <v>33.49</v>
      </c>
      <c r="H35" s="2">
        <f t="shared" si="14"/>
        <v>29.6</v>
      </c>
      <c r="I35" s="2">
        <f t="shared" si="14"/>
        <v>41.61</v>
      </c>
      <c r="J35" s="2">
        <f t="shared" si="14"/>
        <v>5.33</v>
      </c>
      <c r="K35" s="2">
        <f t="shared" si="14"/>
        <v>0.39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35">
      <c r="A36" s="2" t="str">
        <f t="shared" ref="A36:K36" si="15">A15</f>
        <v>2013</v>
      </c>
      <c r="B36" s="2">
        <f t="shared" si="15"/>
        <v>3</v>
      </c>
      <c r="C36" s="2">
        <f t="shared" si="15"/>
        <v>2013</v>
      </c>
      <c r="D36" s="2">
        <f t="shared" si="15"/>
        <v>183</v>
      </c>
      <c r="E36" s="2">
        <f t="shared" si="15"/>
        <v>4511.6400000000003</v>
      </c>
      <c r="F36" s="2">
        <f t="shared" si="15"/>
        <v>25.63</v>
      </c>
      <c r="G36" s="2">
        <f t="shared" si="15"/>
        <v>34.17</v>
      </c>
      <c r="H36" s="2">
        <f t="shared" si="15"/>
        <v>29.9</v>
      </c>
      <c r="I36" s="2">
        <f t="shared" si="15"/>
        <v>42.28</v>
      </c>
      <c r="J36" s="2">
        <f t="shared" si="15"/>
        <v>5.68</v>
      </c>
      <c r="K36" s="2">
        <f t="shared" si="15"/>
        <v>0.39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35">
      <c r="A37" s="2" t="str">
        <f t="shared" ref="A37:K37" si="16">A16</f>
        <v>2014</v>
      </c>
      <c r="B37" s="2">
        <f t="shared" si="16"/>
        <v>3</v>
      </c>
      <c r="C37" s="2">
        <f t="shared" si="16"/>
        <v>2014</v>
      </c>
      <c r="D37" s="2">
        <f t="shared" si="16"/>
        <v>183</v>
      </c>
      <c r="E37" s="2">
        <f t="shared" si="16"/>
        <v>4511.6400000000003</v>
      </c>
      <c r="F37" s="2">
        <f t="shared" si="16"/>
        <v>26.13</v>
      </c>
      <c r="G37" s="2">
        <f t="shared" si="16"/>
        <v>33.65</v>
      </c>
      <c r="H37" s="2">
        <f t="shared" si="16"/>
        <v>29.89</v>
      </c>
      <c r="I37" s="2">
        <f t="shared" si="16"/>
        <v>42.26</v>
      </c>
      <c r="J37" s="2">
        <f t="shared" si="16"/>
        <v>5.72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3</v>
      </c>
      <c r="C38" s="2">
        <f t="shared" si="17"/>
        <v>2015</v>
      </c>
      <c r="D38" s="2">
        <f t="shared" si="17"/>
        <v>183</v>
      </c>
      <c r="E38" s="2">
        <f t="shared" si="17"/>
        <v>4511.6400000000003</v>
      </c>
      <c r="F38" s="2">
        <f t="shared" si="17"/>
        <v>25.85</v>
      </c>
      <c r="G38" s="2">
        <f t="shared" si="17"/>
        <v>34.01</v>
      </c>
      <c r="H38" s="2">
        <f t="shared" si="17"/>
        <v>29.93</v>
      </c>
      <c r="I38" s="2">
        <f t="shared" si="17"/>
        <v>42.34</v>
      </c>
      <c r="J38" s="2">
        <f t="shared" si="17"/>
        <v>5.72</v>
      </c>
      <c r="K38" s="2">
        <f t="shared" si="17"/>
        <v>1.31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3</v>
      </c>
      <c r="C39" s="2">
        <f t="shared" si="18"/>
        <v>2016</v>
      </c>
      <c r="D39" s="2">
        <f t="shared" si="18"/>
        <v>183.5</v>
      </c>
      <c r="E39" s="2">
        <f t="shared" si="18"/>
        <v>4514.7</v>
      </c>
      <c r="F39" s="2">
        <f t="shared" si="18"/>
        <v>25.49</v>
      </c>
      <c r="G39" s="2">
        <f t="shared" si="18"/>
        <v>33.82</v>
      </c>
      <c r="H39" s="2">
        <f t="shared" si="18"/>
        <v>29.65</v>
      </c>
      <c r="I39" s="2">
        <f t="shared" si="18"/>
        <v>41.74</v>
      </c>
      <c r="J39" s="2">
        <f t="shared" si="18"/>
        <v>5.72</v>
      </c>
      <c r="K39" s="2">
        <f t="shared" si="18"/>
        <v>0.54</v>
      </c>
      <c r="L39" s="2">
        <f t="shared" ref="L39:L43" si="19">L18</f>
        <v>2</v>
      </c>
      <c r="M39" s="2">
        <v>0</v>
      </c>
      <c r="N39" s="2">
        <v>0.12189886518746509</v>
      </c>
      <c r="O39" s="2">
        <f t="shared" si="0"/>
        <v>1.2189886518746509E-3</v>
      </c>
    </row>
    <row r="40" spans="1:15" x14ac:dyDescent="0.35">
      <c r="A40" s="2" t="str">
        <f t="shared" ref="A40:K40" si="20">A19</f>
        <v>2017</v>
      </c>
      <c r="B40" s="2">
        <f t="shared" si="20"/>
        <v>3</v>
      </c>
      <c r="C40" s="2">
        <f t="shared" si="20"/>
        <v>2017</v>
      </c>
      <c r="D40" s="2">
        <f t="shared" si="20"/>
        <v>183</v>
      </c>
      <c r="E40" s="2">
        <f t="shared" si="20"/>
        <v>4474.87</v>
      </c>
      <c r="F40" s="2">
        <f t="shared" si="20"/>
        <v>24.69</v>
      </c>
      <c r="G40" s="2">
        <f t="shared" si="20"/>
        <v>33.840000000000003</v>
      </c>
      <c r="H40" s="2">
        <f t="shared" si="20"/>
        <v>29.26</v>
      </c>
      <c r="I40" s="2">
        <f t="shared" si="20"/>
        <v>40.76</v>
      </c>
      <c r="J40" s="2">
        <f t="shared" si="20"/>
        <v>5.72</v>
      </c>
      <c r="K40" s="2">
        <f t="shared" si="20"/>
        <v>0.59</v>
      </c>
      <c r="L40" s="2">
        <f t="shared" si="19"/>
        <v>2</v>
      </c>
      <c r="M40" s="2">
        <v>0</v>
      </c>
      <c r="N40" s="2">
        <v>0.56044131520600649</v>
      </c>
      <c r="O40" s="2">
        <f t="shared" si="0"/>
        <v>5.604413152060065E-3</v>
      </c>
    </row>
    <row r="41" spans="1:15" x14ac:dyDescent="0.35">
      <c r="A41" s="2" t="str">
        <f t="shared" ref="A41:K41" si="21">A20</f>
        <v>2018</v>
      </c>
      <c r="B41" s="2">
        <f t="shared" si="21"/>
        <v>3</v>
      </c>
      <c r="C41" s="2">
        <f t="shared" si="21"/>
        <v>2018</v>
      </c>
      <c r="D41" s="2">
        <f t="shared" si="21"/>
        <v>183</v>
      </c>
      <c r="E41" s="2">
        <f t="shared" si="21"/>
        <v>5703.66</v>
      </c>
      <c r="F41" s="2">
        <f t="shared" si="21"/>
        <v>25.64</v>
      </c>
      <c r="G41" s="2">
        <f t="shared" si="21"/>
        <v>34.01</v>
      </c>
      <c r="H41" s="2">
        <f t="shared" si="21"/>
        <v>29.82</v>
      </c>
      <c r="I41" s="2">
        <f t="shared" si="21"/>
        <v>42.08</v>
      </c>
      <c r="J41" s="2">
        <f t="shared" si="21"/>
        <v>5.72</v>
      </c>
      <c r="K41" s="2">
        <f t="shared" si="21"/>
        <v>0.89</v>
      </c>
      <c r="L41" s="2">
        <f t="shared" si="19"/>
        <v>2</v>
      </c>
      <c r="M41" s="2">
        <v>0</v>
      </c>
      <c r="N41" s="2">
        <v>0</v>
      </c>
      <c r="O41" s="2">
        <f t="shared" si="0"/>
        <v>0</v>
      </c>
    </row>
    <row r="42" spans="1:15" x14ac:dyDescent="0.35">
      <c r="A42" s="2" t="str">
        <f t="shared" ref="A42:K42" si="22">A21</f>
        <v>2019</v>
      </c>
      <c r="B42" s="2">
        <f t="shared" si="22"/>
        <v>3</v>
      </c>
      <c r="C42" s="2">
        <f t="shared" si="22"/>
        <v>2019</v>
      </c>
      <c r="D42" s="2">
        <f t="shared" si="22"/>
        <v>183</v>
      </c>
      <c r="E42" s="2">
        <f t="shared" si="22"/>
        <v>3503.35</v>
      </c>
      <c r="F42" s="2">
        <f t="shared" si="22"/>
        <v>25.43</v>
      </c>
      <c r="G42" s="2">
        <f t="shared" si="22"/>
        <v>34.24</v>
      </c>
      <c r="H42" s="2">
        <f t="shared" si="22"/>
        <v>29.83</v>
      </c>
      <c r="I42" s="2">
        <f t="shared" si="22"/>
        <v>42.14</v>
      </c>
      <c r="J42" s="2">
        <f t="shared" si="22"/>
        <v>5.72</v>
      </c>
      <c r="K42" s="2">
        <f t="shared" si="22"/>
        <v>0.25</v>
      </c>
      <c r="L42" s="2">
        <f t="shared" si="19"/>
        <v>2</v>
      </c>
      <c r="M42" s="2">
        <v>0</v>
      </c>
      <c r="N42" s="2">
        <v>3.9954105161100296E-2</v>
      </c>
      <c r="O42" s="2">
        <f t="shared" si="0"/>
        <v>3.9954105161100296E-4</v>
      </c>
    </row>
    <row r="43" spans="1:15" x14ac:dyDescent="0.35">
      <c r="A43" s="2" t="str">
        <f t="shared" ref="A43:K43" si="23">A22</f>
        <v>2020</v>
      </c>
      <c r="B43" s="2">
        <f t="shared" si="23"/>
        <v>3</v>
      </c>
      <c r="C43" s="2">
        <f t="shared" si="23"/>
        <v>2020</v>
      </c>
      <c r="D43" s="2">
        <f t="shared" si="23"/>
        <v>183.5</v>
      </c>
      <c r="E43" s="2">
        <f t="shared" si="23"/>
        <v>4368.1400000000003</v>
      </c>
      <c r="F43" s="2">
        <f t="shared" si="23"/>
        <v>25.43</v>
      </c>
      <c r="G43" s="2">
        <f t="shared" si="23"/>
        <v>33.82</v>
      </c>
      <c r="H43" s="2">
        <f t="shared" si="23"/>
        <v>29.63</v>
      </c>
      <c r="I43" s="2">
        <f t="shared" si="23"/>
        <v>41.63</v>
      </c>
      <c r="J43" s="2">
        <f t="shared" si="23"/>
        <v>5.72</v>
      </c>
      <c r="K43" s="2">
        <f t="shared" si="23"/>
        <v>0.15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3">
        <f>AVERAGEIF(B2:B272,"&lt;&gt;0")</f>
        <v>6554.5233243892644</v>
      </c>
      <c r="C273" s="3">
        <f t="shared" ref="C273:AO273" si="0">AVERAGEIF(C2:C272,"&lt;&gt;0")</f>
        <v>6672.4670692661666</v>
      </c>
      <c r="D273" s="3">
        <f t="shared" si="0"/>
        <v>8294.4559758184314</v>
      </c>
      <c r="E273" s="3">
        <f t="shared" si="0"/>
        <v>7178.1622865345571</v>
      </c>
      <c r="F273" s="3">
        <f t="shared" si="0"/>
        <v>7993.3962717720915</v>
      </c>
      <c r="G273" s="3">
        <f t="shared" si="0"/>
        <v>5770.711784565673</v>
      </c>
      <c r="H273" s="3">
        <f t="shared" si="0"/>
        <v>7877.1687844960998</v>
      </c>
      <c r="I273" s="3">
        <f t="shared" si="0"/>
        <v>7553.0877399254441</v>
      </c>
      <c r="J273" s="3">
        <f t="shared" si="0"/>
        <v>7322.0623822199577</v>
      </c>
      <c r="K273" s="3">
        <f t="shared" si="0"/>
        <v>8458.167891801646</v>
      </c>
      <c r="L273" s="3">
        <f t="shared" si="0"/>
        <v>7434.8243467706461</v>
      </c>
      <c r="M273" s="3">
        <f t="shared" si="0"/>
        <v>8466.7122541968729</v>
      </c>
      <c r="N273" s="3">
        <f t="shared" si="0"/>
        <v>8029.3251316753758</v>
      </c>
      <c r="O273" s="3">
        <f t="shared" si="0"/>
        <v>7911.2598562837493</v>
      </c>
      <c r="P273" s="3">
        <f t="shared" si="0"/>
        <v>6330.4568375684503</v>
      </c>
      <c r="Q273" s="3">
        <f t="shared" si="0"/>
        <v>7565.184935779741</v>
      </c>
      <c r="R273" s="3">
        <f t="shared" si="0"/>
        <v>7322.023122738633</v>
      </c>
      <c r="S273" s="3">
        <f t="shared" si="0"/>
        <v>7918.0654208697169</v>
      </c>
      <c r="T273" s="3">
        <f t="shared" si="0"/>
        <v>7842.6698591963068</v>
      </c>
      <c r="U273" s="3">
        <f t="shared" si="0"/>
        <v>8152.2654921504609</v>
      </c>
      <c r="V273" s="3">
        <f t="shared" si="0"/>
        <v>7222.3826462648422</v>
      </c>
      <c r="W273" s="3">
        <f t="shared" si="0"/>
        <v>2.4250421388894747E-2</v>
      </c>
      <c r="X273" s="3">
        <f t="shared" si="0"/>
        <v>1.902838714222143E-2</v>
      </c>
      <c r="Y273" s="3">
        <f t="shared" si="0"/>
        <v>2.0688743409960863E-2</v>
      </c>
      <c r="Z273" s="3">
        <f t="shared" si="0"/>
        <v>1.6273280753193117E-2</v>
      </c>
      <c r="AA273" s="3">
        <f t="shared" si="0"/>
        <v>1.6914087907779634E-2</v>
      </c>
      <c r="AB273" s="3">
        <f t="shared" si="0"/>
        <v>1.3690664619276306E-2</v>
      </c>
      <c r="AC273" s="3">
        <f t="shared" si="0"/>
        <v>1.9057548982346458E-2</v>
      </c>
      <c r="AD273" s="3">
        <f t="shared" si="0"/>
        <v>1.4992943516892964E-2</v>
      </c>
      <c r="AE273" s="3">
        <f t="shared" si="0"/>
        <v>1.7488540695640317E-2</v>
      </c>
      <c r="AF273" s="3">
        <f t="shared" si="0"/>
        <v>2.8074095387051301E-2</v>
      </c>
      <c r="AG273" s="3">
        <f t="shared" si="0"/>
        <v>1.1818650557774471E-2</v>
      </c>
      <c r="AH273" s="3">
        <f t="shared" si="0"/>
        <v>2.4868733787925226E-2</v>
      </c>
      <c r="AI273" s="3">
        <f t="shared" si="0"/>
        <v>2.0851591105608441E-2</v>
      </c>
      <c r="AJ273" s="3">
        <f t="shared" si="0"/>
        <v>1.8961538031180468E-2</v>
      </c>
      <c r="AK273" s="3">
        <f t="shared" si="0"/>
        <v>1.2315778101728625E-2</v>
      </c>
      <c r="AL273" s="3">
        <f t="shared" si="0"/>
        <v>1.3743592498096658E-2</v>
      </c>
      <c r="AM273" s="3">
        <v>0</v>
      </c>
      <c r="AN273" s="3">
        <v>0</v>
      </c>
      <c r="AO273" s="3">
        <f t="shared" si="0"/>
        <v>6.9149284182523321E-2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3"/>
  <sheetViews>
    <sheetView zoomScale="6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4</v>
      </c>
      <c r="C2" s="2">
        <v>2000</v>
      </c>
      <c r="D2" s="2">
        <v>183.5</v>
      </c>
      <c r="E2" s="2">
        <v>5116.6000000000004</v>
      </c>
      <c r="F2" s="2">
        <v>23.69</v>
      </c>
      <c r="G2" s="2">
        <v>32.770000000000003</v>
      </c>
      <c r="H2" s="2">
        <v>28.23</v>
      </c>
      <c r="I2" s="2">
        <v>38.44</v>
      </c>
      <c r="J2" s="2">
        <v>3.41</v>
      </c>
      <c r="K2" s="2">
        <v>0.45</v>
      </c>
      <c r="L2" s="2">
        <v>2</v>
      </c>
      <c r="M2" s="2">
        <v>1</v>
      </c>
      <c r="N2" s="2" cm="1">
        <f t="array" ref="N2:N43">TRANSPOSE('4_2000_2020'!B273:AQ273)</f>
        <v>6554.5233243892644</v>
      </c>
      <c r="O2" s="2">
        <f>N2*0.01</f>
        <v>65.545233243892639</v>
      </c>
    </row>
    <row r="3" spans="1:15" x14ac:dyDescent="0.35">
      <c r="A3" s="2" t="s">
        <v>347</v>
      </c>
      <c r="B3" s="2">
        <v>4</v>
      </c>
      <c r="C3" s="2">
        <v>2001</v>
      </c>
      <c r="D3" s="2">
        <v>183</v>
      </c>
      <c r="E3" s="2">
        <v>5116.2700000000004</v>
      </c>
      <c r="F3" s="2">
        <v>24.02</v>
      </c>
      <c r="G3" s="2">
        <v>33.619999999999997</v>
      </c>
      <c r="H3" s="2">
        <v>28.82</v>
      </c>
      <c r="I3" s="2">
        <v>39.78</v>
      </c>
      <c r="J3" s="2">
        <v>6.69</v>
      </c>
      <c r="K3" s="2">
        <v>0.45</v>
      </c>
      <c r="L3" s="2">
        <v>2</v>
      </c>
      <c r="M3" s="2">
        <v>1</v>
      </c>
      <c r="N3" s="2">
        <v>6672.4670692661666</v>
      </c>
      <c r="O3" s="2">
        <f t="shared" ref="O3:O42" si="0">N3*0.01</f>
        <v>66.724670692661661</v>
      </c>
    </row>
    <row r="4" spans="1:15" x14ac:dyDescent="0.35">
      <c r="A4" s="2" t="s">
        <v>348</v>
      </c>
      <c r="B4" s="2">
        <v>4</v>
      </c>
      <c r="C4" s="2">
        <v>2002</v>
      </c>
      <c r="D4" s="2">
        <v>183</v>
      </c>
      <c r="E4" s="2">
        <v>5116.2700000000004</v>
      </c>
      <c r="F4" s="2">
        <v>24.83</v>
      </c>
      <c r="G4" s="2">
        <v>33.590000000000003</v>
      </c>
      <c r="H4" s="2">
        <v>29.21</v>
      </c>
      <c r="I4" s="2">
        <v>40.65</v>
      </c>
      <c r="J4" s="2">
        <v>15.41</v>
      </c>
      <c r="K4" s="2">
        <v>0.45</v>
      </c>
      <c r="L4" s="2">
        <v>2</v>
      </c>
      <c r="M4" s="2">
        <v>1</v>
      </c>
      <c r="N4" s="2">
        <v>8294.4559758184314</v>
      </c>
      <c r="O4" s="2">
        <f t="shared" si="0"/>
        <v>82.944559758184312</v>
      </c>
    </row>
    <row r="5" spans="1:15" x14ac:dyDescent="0.35">
      <c r="A5" s="2" t="s">
        <v>349</v>
      </c>
      <c r="B5" s="2">
        <v>4</v>
      </c>
      <c r="C5" s="2">
        <v>2003</v>
      </c>
      <c r="D5" s="2">
        <v>183</v>
      </c>
      <c r="E5" s="2">
        <v>5116.2700000000004</v>
      </c>
      <c r="F5" s="2">
        <v>24.64</v>
      </c>
      <c r="G5" s="2">
        <v>33.75</v>
      </c>
      <c r="H5" s="2">
        <v>29.2</v>
      </c>
      <c r="I5" s="2">
        <v>40.619999999999997</v>
      </c>
      <c r="J5" s="2">
        <v>20.83</v>
      </c>
      <c r="K5" s="2">
        <v>0.45</v>
      </c>
      <c r="L5" s="2">
        <v>2</v>
      </c>
      <c r="M5" s="2">
        <v>1</v>
      </c>
      <c r="N5" s="2">
        <v>7178.1622865345571</v>
      </c>
      <c r="O5" s="2">
        <f t="shared" si="0"/>
        <v>71.781622865345568</v>
      </c>
    </row>
    <row r="6" spans="1:15" x14ac:dyDescent="0.35">
      <c r="A6" s="2" t="s">
        <v>350</v>
      </c>
      <c r="B6" s="2">
        <v>4</v>
      </c>
      <c r="C6" s="2">
        <v>2004</v>
      </c>
      <c r="D6" s="2">
        <v>183.5</v>
      </c>
      <c r="E6" s="2">
        <v>5116.6000000000004</v>
      </c>
      <c r="F6" s="2">
        <v>24.58</v>
      </c>
      <c r="G6" s="2">
        <v>33.01</v>
      </c>
      <c r="H6" s="2">
        <v>28.8</v>
      </c>
      <c r="I6" s="2">
        <v>39.75</v>
      </c>
      <c r="J6" s="2">
        <v>24.51</v>
      </c>
      <c r="K6" s="2">
        <v>0.45</v>
      </c>
      <c r="L6" s="2">
        <v>2</v>
      </c>
      <c r="M6" s="2">
        <v>1</v>
      </c>
      <c r="N6" s="2">
        <v>7993.3962717720915</v>
      </c>
      <c r="O6" s="2">
        <f t="shared" si="0"/>
        <v>79.933962717720917</v>
      </c>
    </row>
    <row r="7" spans="1:15" x14ac:dyDescent="0.35">
      <c r="A7" s="2" t="s">
        <v>351</v>
      </c>
      <c r="B7" s="2">
        <v>4</v>
      </c>
      <c r="C7" s="2">
        <v>2005</v>
      </c>
      <c r="D7" s="2">
        <v>183</v>
      </c>
      <c r="E7" s="2">
        <v>5116.2700000000004</v>
      </c>
      <c r="F7" s="2">
        <v>24.37</v>
      </c>
      <c r="G7" s="2">
        <v>32.979999999999997</v>
      </c>
      <c r="H7" s="2">
        <v>28.67</v>
      </c>
      <c r="I7" s="2">
        <v>39.479999999999997</v>
      </c>
      <c r="J7" s="2">
        <v>13.37</v>
      </c>
      <c r="K7" s="2">
        <v>0.45</v>
      </c>
      <c r="L7" s="2">
        <v>2</v>
      </c>
      <c r="M7" s="2">
        <v>1</v>
      </c>
      <c r="N7" s="2">
        <v>5770.711784565673</v>
      </c>
      <c r="O7" s="2">
        <f t="shared" si="0"/>
        <v>57.707117845656732</v>
      </c>
    </row>
    <row r="8" spans="1:15" x14ac:dyDescent="0.35">
      <c r="A8" s="2" t="s">
        <v>352</v>
      </c>
      <c r="B8" s="2">
        <v>4</v>
      </c>
      <c r="C8" s="2">
        <v>2006</v>
      </c>
      <c r="D8" s="2">
        <v>183</v>
      </c>
      <c r="E8" s="2">
        <v>5116.2700000000004</v>
      </c>
      <c r="F8" s="2">
        <v>24.68</v>
      </c>
      <c r="G8" s="2">
        <v>33.42</v>
      </c>
      <c r="H8" s="2">
        <v>29.05</v>
      </c>
      <c r="I8" s="2">
        <v>40.29</v>
      </c>
      <c r="J8" s="2">
        <v>19.559999999999999</v>
      </c>
      <c r="K8" s="2">
        <v>0.45</v>
      </c>
      <c r="L8" s="2">
        <v>2</v>
      </c>
      <c r="M8" s="2">
        <v>1</v>
      </c>
      <c r="N8" s="2">
        <v>7877.1687844960998</v>
      </c>
      <c r="O8" s="2">
        <f t="shared" si="0"/>
        <v>78.771687844960994</v>
      </c>
    </row>
    <row r="9" spans="1:15" x14ac:dyDescent="0.35">
      <c r="A9" s="2" t="s">
        <v>353</v>
      </c>
      <c r="B9" s="2">
        <v>4</v>
      </c>
      <c r="C9" s="2">
        <v>2007</v>
      </c>
      <c r="D9" s="2">
        <v>183</v>
      </c>
      <c r="E9" s="2">
        <v>5116.2700000000004</v>
      </c>
      <c r="F9" s="2">
        <v>24.53</v>
      </c>
      <c r="G9" s="2">
        <v>33.18</v>
      </c>
      <c r="H9" s="2">
        <v>28.86</v>
      </c>
      <c r="I9" s="2">
        <v>39.82</v>
      </c>
      <c r="J9" s="2">
        <v>20.51</v>
      </c>
      <c r="K9" s="2">
        <v>0.45</v>
      </c>
      <c r="L9" s="2">
        <v>2</v>
      </c>
      <c r="M9" s="2">
        <v>1</v>
      </c>
      <c r="N9" s="2">
        <v>7553.0877399254441</v>
      </c>
      <c r="O9" s="2">
        <f t="shared" si="0"/>
        <v>75.530877399254436</v>
      </c>
    </row>
    <row r="10" spans="1:15" x14ac:dyDescent="0.35">
      <c r="A10" s="2" t="s">
        <v>354</v>
      </c>
      <c r="B10" s="2">
        <v>4</v>
      </c>
      <c r="C10" s="2">
        <v>2008</v>
      </c>
      <c r="D10" s="2">
        <v>183.5</v>
      </c>
      <c r="E10" s="2">
        <v>5116.6000000000004</v>
      </c>
      <c r="F10" s="2">
        <v>23.89</v>
      </c>
      <c r="G10" s="2">
        <v>33.049999999999997</v>
      </c>
      <c r="H10" s="2">
        <v>28.47</v>
      </c>
      <c r="I10" s="2">
        <v>38.96</v>
      </c>
      <c r="J10" s="2">
        <v>16.22</v>
      </c>
      <c r="K10" s="2">
        <v>0.45</v>
      </c>
      <c r="L10" s="2">
        <v>2</v>
      </c>
      <c r="M10" s="2">
        <v>1</v>
      </c>
      <c r="N10" s="2">
        <v>7322.0623822199577</v>
      </c>
      <c r="O10" s="2">
        <f t="shared" si="0"/>
        <v>73.220623822199585</v>
      </c>
    </row>
    <row r="11" spans="1:15" x14ac:dyDescent="0.35">
      <c r="A11" s="2" t="s">
        <v>355</v>
      </c>
      <c r="B11" s="2">
        <v>4</v>
      </c>
      <c r="C11" s="2">
        <v>2009</v>
      </c>
      <c r="D11" s="2">
        <v>183</v>
      </c>
      <c r="E11" s="2">
        <v>5116.2700000000004</v>
      </c>
      <c r="F11" s="2">
        <v>24.45</v>
      </c>
      <c r="G11" s="2">
        <v>33.97</v>
      </c>
      <c r="H11" s="2">
        <v>29.21</v>
      </c>
      <c r="I11" s="2">
        <v>40.700000000000003</v>
      </c>
      <c r="J11" s="2">
        <v>24.62</v>
      </c>
      <c r="K11" s="2">
        <v>0.45</v>
      </c>
      <c r="L11" s="2">
        <v>2</v>
      </c>
      <c r="M11" s="2">
        <v>1</v>
      </c>
      <c r="N11" s="2">
        <v>8458.167891801646</v>
      </c>
      <c r="O11" s="2">
        <f t="shared" si="0"/>
        <v>84.581678918016465</v>
      </c>
    </row>
    <row r="12" spans="1:15" x14ac:dyDescent="0.35">
      <c r="A12" s="2" t="s">
        <v>356</v>
      </c>
      <c r="B12" s="2">
        <v>4</v>
      </c>
      <c r="C12" s="2">
        <v>2010</v>
      </c>
      <c r="D12" s="2">
        <v>183</v>
      </c>
      <c r="E12" s="2">
        <v>5116.2700000000004</v>
      </c>
      <c r="F12" s="2">
        <v>24.25</v>
      </c>
      <c r="G12" s="2">
        <v>33.39</v>
      </c>
      <c r="H12" s="2">
        <v>28.82</v>
      </c>
      <c r="I12" s="2">
        <v>39.78</v>
      </c>
      <c r="J12" s="2">
        <v>24.44</v>
      </c>
      <c r="K12" s="2">
        <v>0.45</v>
      </c>
      <c r="L12" s="2">
        <v>2</v>
      </c>
      <c r="M12" s="2">
        <v>1</v>
      </c>
      <c r="N12" s="2">
        <v>7434.8243467706461</v>
      </c>
      <c r="O12" s="2">
        <f t="shared" si="0"/>
        <v>74.348243467706467</v>
      </c>
    </row>
    <row r="13" spans="1:15" x14ac:dyDescent="0.35">
      <c r="A13" s="2" t="s">
        <v>357</v>
      </c>
      <c r="B13" s="2">
        <v>4</v>
      </c>
      <c r="C13" s="2">
        <v>2011</v>
      </c>
      <c r="D13" s="2">
        <v>183</v>
      </c>
      <c r="E13" s="2">
        <v>5116.2700000000004</v>
      </c>
      <c r="F13" s="2">
        <v>23.8</v>
      </c>
      <c r="G13" s="2">
        <v>32.68</v>
      </c>
      <c r="H13" s="2">
        <v>28.24</v>
      </c>
      <c r="I13" s="2">
        <v>38.44</v>
      </c>
      <c r="J13" s="2">
        <v>24.12</v>
      </c>
      <c r="K13" s="2">
        <v>0.45</v>
      </c>
      <c r="L13" s="2">
        <v>2</v>
      </c>
      <c r="M13" s="2">
        <v>1</v>
      </c>
      <c r="N13" s="2">
        <v>8466.7122541968729</v>
      </c>
      <c r="O13" s="2">
        <f t="shared" si="0"/>
        <v>84.667122541968737</v>
      </c>
    </row>
    <row r="14" spans="1:15" x14ac:dyDescent="0.35">
      <c r="A14" s="2" t="s">
        <v>358</v>
      </c>
      <c r="B14" s="2">
        <v>4</v>
      </c>
      <c r="C14" s="2">
        <v>2012</v>
      </c>
      <c r="D14" s="2">
        <v>183.5</v>
      </c>
      <c r="E14" s="2">
        <v>5116.6000000000004</v>
      </c>
      <c r="F14" s="2">
        <v>24.46</v>
      </c>
      <c r="G14" s="2">
        <v>33.49</v>
      </c>
      <c r="H14" s="2">
        <v>28.98</v>
      </c>
      <c r="I14" s="2">
        <v>40.130000000000003</v>
      </c>
      <c r="J14" s="2">
        <v>24.53</v>
      </c>
      <c r="K14" s="2">
        <v>0.45</v>
      </c>
      <c r="L14" s="2">
        <v>2</v>
      </c>
      <c r="M14" s="2">
        <v>1</v>
      </c>
      <c r="N14" s="2">
        <v>8029.3251316753758</v>
      </c>
      <c r="O14" s="2">
        <f t="shared" si="0"/>
        <v>80.293251316753754</v>
      </c>
    </row>
    <row r="15" spans="1:15" x14ac:dyDescent="0.35">
      <c r="A15" s="2" t="s">
        <v>359</v>
      </c>
      <c r="B15" s="2">
        <v>4</v>
      </c>
      <c r="C15" s="2">
        <v>2013</v>
      </c>
      <c r="D15" s="2">
        <v>183</v>
      </c>
      <c r="E15" s="2">
        <v>5116.2700000000004</v>
      </c>
      <c r="F15" s="2">
        <v>24.79</v>
      </c>
      <c r="G15" s="2">
        <v>33.880000000000003</v>
      </c>
      <c r="H15" s="2">
        <v>29.33</v>
      </c>
      <c r="I15" s="2">
        <v>40.93</v>
      </c>
      <c r="J15" s="2">
        <v>23.86</v>
      </c>
      <c r="K15" s="2">
        <v>0.45</v>
      </c>
      <c r="L15" s="2">
        <v>2</v>
      </c>
      <c r="M15" s="2">
        <v>1</v>
      </c>
      <c r="N15" s="2">
        <v>7911.2598562837493</v>
      </c>
      <c r="O15" s="2">
        <f t="shared" si="0"/>
        <v>79.112598562837491</v>
      </c>
    </row>
    <row r="16" spans="1:15" x14ac:dyDescent="0.35">
      <c r="A16" s="2" t="s">
        <v>360</v>
      </c>
      <c r="B16" s="2">
        <v>4</v>
      </c>
      <c r="C16" s="2">
        <v>2014</v>
      </c>
      <c r="D16" s="2">
        <v>183</v>
      </c>
      <c r="E16" s="2">
        <v>5116.2700000000004</v>
      </c>
      <c r="F16" s="2">
        <v>25.4</v>
      </c>
      <c r="G16" s="2">
        <v>34.71</v>
      </c>
      <c r="H16" s="2">
        <v>30.06</v>
      </c>
      <c r="I16" s="2">
        <v>42.69</v>
      </c>
      <c r="J16" s="2">
        <v>23.95</v>
      </c>
      <c r="K16" s="2">
        <v>0.45</v>
      </c>
      <c r="L16" s="2">
        <v>2</v>
      </c>
      <c r="M16" s="2">
        <v>1</v>
      </c>
      <c r="N16" s="2">
        <v>6330.4568375684503</v>
      </c>
      <c r="O16" s="2">
        <f t="shared" si="0"/>
        <v>63.304568375684504</v>
      </c>
    </row>
    <row r="17" spans="1:15" x14ac:dyDescent="0.35">
      <c r="A17" s="2" t="s">
        <v>361</v>
      </c>
      <c r="B17" s="2">
        <v>4</v>
      </c>
      <c r="C17" s="2">
        <v>2015</v>
      </c>
      <c r="D17" s="2">
        <v>183</v>
      </c>
      <c r="E17" s="2">
        <v>5116.2700000000004</v>
      </c>
      <c r="F17" s="2">
        <v>25.98</v>
      </c>
      <c r="G17" s="2">
        <v>35.04</v>
      </c>
      <c r="H17" s="2">
        <v>30.51</v>
      </c>
      <c r="I17" s="2">
        <v>43.85</v>
      </c>
      <c r="J17" s="2">
        <v>26.2</v>
      </c>
      <c r="K17" s="2">
        <v>1.42</v>
      </c>
      <c r="L17" s="2">
        <v>2</v>
      </c>
      <c r="M17" s="2">
        <v>1</v>
      </c>
      <c r="N17" s="2">
        <v>7565.184935779741</v>
      </c>
      <c r="O17" s="2">
        <f t="shared" si="0"/>
        <v>75.651849357797417</v>
      </c>
    </row>
    <row r="18" spans="1:15" x14ac:dyDescent="0.35">
      <c r="A18" s="2" t="s">
        <v>362</v>
      </c>
      <c r="B18" s="2">
        <v>4</v>
      </c>
      <c r="C18" s="2">
        <v>2016</v>
      </c>
      <c r="D18" s="2">
        <v>183.5</v>
      </c>
      <c r="E18" s="2">
        <v>5116.6000000000004</v>
      </c>
      <c r="F18" s="2">
        <v>25.43</v>
      </c>
      <c r="G18" s="2">
        <v>34.200000000000003</v>
      </c>
      <c r="H18" s="2">
        <v>29.81</v>
      </c>
      <c r="I18" s="2">
        <v>42.12</v>
      </c>
      <c r="J18" s="2">
        <v>25.45</v>
      </c>
      <c r="K18" s="2">
        <v>0</v>
      </c>
      <c r="L18" s="2">
        <v>2</v>
      </c>
      <c r="M18" s="2">
        <v>1</v>
      </c>
      <c r="N18" s="2">
        <v>7322.023122738633</v>
      </c>
      <c r="O18" s="2">
        <f t="shared" si="0"/>
        <v>73.220231227386336</v>
      </c>
    </row>
    <row r="19" spans="1:15" x14ac:dyDescent="0.35">
      <c r="A19" s="2" t="s">
        <v>363</v>
      </c>
      <c r="B19" s="2">
        <v>4</v>
      </c>
      <c r="C19" s="2">
        <v>2017</v>
      </c>
      <c r="D19" s="2">
        <v>183</v>
      </c>
      <c r="E19" s="2">
        <v>5116.2700000000004</v>
      </c>
      <c r="F19" s="2">
        <v>25.07</v>
      </c>
      <c r="G19" s="2">
        <v>33.42</v>
      </c>
      <c r="H19" s="2">
        <v>29.24</v>
      </c>
      <c r="I19" s="2">
        <v>40.75</v>
      </c>
      <c r="J19" s="2">
        <v>25.39</v>
      </c>
      <c r="K19" s="2">
        <v>0</v>
      </c>
      <c r="L19" s="2">
        <v>2</v>
      </c>
      <c r="M19" s="2">
        <v>1</v>
      </c>
      <c r="N19" s="2">
        <v>7918.0654208697169</v>
      </c>
      <c r="O19" s="2">
        <f t="shared" si="0"/>
        <v>79.180654208697177</v>
      </c>
    </row>
    <row r="20" spans="1:15" x14ac:dyDescent="0.35">
      <c r="A20" s="2" t="s">
        <v>364</v>
      </c>
      <c r="B20" s="2">
        <v>4</v>
      </c>
      <c r="C20" s="2">
        <v>2018</v>
      </c>
      <c r="D20" s="2">
        <v>183</v>
      </c>
      <c r="E20" s="2">
        <v>5142.6099999999997</v>
      </c>
      <c r="F20" s="2">
        <v>25.14</v>
      </c>
      <c r="G20" s="2">
        <v>33.700000000000003</v>
      </c>
      <c r="H20" s="2">
        <v>29.42</v>
      </c>
      <c r="I20" s="2">
        <v>41.18</v>
      </c>
      <c r="J20" s="2">
        <v>25.08</v>
      </c>
      <c r="K20" s="2">
        <v>2.42</v>
      </c>
      <c r="L20" s="2">
        <v>2</v>
      </c>
      <c r="M20" s="2">
        <v>1</v>
      </c>
      <c r="N20" s="2">
        <v>7842.6698591963068</v>
      </c>
      <c r="O20" s="2">
        <f t="shared" si="0"/>
        <v>78.426698591963074</v>
      </c>
    </row>
    <row r="21" spans="1:15" x14ac:dyDescent="0.35">
      <c r="A21" s="2" t="s">
        <v>365</v>
      </c>
      <c r="B21" s="2">
        <v>4</v>
      </c>
      <c r="C21" s="2">
        <v>2019</v>
      </c>
      <c r="D21" s="2">
        <v>183</v>
      </c>
      <c r="E21" s="2">
        <v>5076.93</v>
      </c>
      <c r="F21" s="2">
        <v>25.43</v>
      </c>
      <c r="G21" s="2">
        <v>34.22</v>
      </c>
      <c r="H21" s="2">
        <v>29.82</v>
      </c>
      <c r="I21" s="2">
        <v>42.11</v>
      </c>
      <c r="J21" s="2">
        <v>25.08</v>
      </c>
      <c r="K21" s="2">
        <v>1.89</v>
      </c>
      <c r="L21" s="2">
        <v>2</v>
      </c>
      <c r="M21" s="2">
        <v>1</v>
      </c>
      <c r="N21" s="2">
        <v>8152.2654921504609</v>
      </c>
      <c r="O21" s="2">
        <f t="shared" si="0"/>
        <v>81.522654921504611</v>
      </c>
    </row>
    <row r="22" spans="1:15" x14ac:dyDescent="0.35">
      <c r="A22" s="2" t="s">
        <v>366</v>
      </c>
      <c r="B22" s="2">
        <v>4</v>
      </c>
      <c r="C22" s="2">
        <v>2020</v>
      </c>
      <c r="D22" s="2">
        <v>183.5</v>
      </c>
      <c r="E22" s="2">
        <v>5130.26</v>
      </c>
      <c r="F22" s="2">
        <v>25.48</v>
      </c>
      <c r="G22" s="2">
        <v>34.07</v>
      </c>
      <c r="H22" s="2">
        <v>29.78</v>
      </c>
      <c r="I22" s="2">
        <v>42.02</v>
      </c>
      <c r="J22" s="2">
        <v>24.87</v>
      </c>
      <c r="K22" s="2">
        <v>1.05</v>
      </c>
      <c r="L22" s="2">
        <v>2</v>
      </c>
      <c r="M22" s="2">
        <v>1</v>
      </c>
      <c r="N22" s="2">
        <v>7222.3826462648422</v>
      </c>
      <c r="O22" s="2">
        <f t="shared" si="0"/>
        <v>72.223826462648418</v>
      </c>
    </row>
    <row r="23" spans="1:15" x14ac:dyDescent="0.35">
      <c r="A23" s="2" t="str">
        <f>A2</f>
        <v>2000</v>
      </c>
      <c r="B23" s="2">
        <f t="shared" ref="B23:K23" si="1">B2</f>
        <v>4</v>
      </c>
      <c r="C23" s="2">
        <f t="shared" si="1"/>
        <v>2000</v>
      </c>
      <c r="D23" s="2">
        <f t="shared" si="1"/>
        <v>183.5</v>
      </c>
      <c r="E23" s="2">
        <f t="shared" si="1"/>
        <v>5116.6000000000004</v>
      </c>
      <c r="F23" s="2">
        <f t="shared" si="1"/>
        <v>23.69</v>
      </c>
      <c r="G23" s="2">
        <f t="shared" si="1"/>
        <v>32.770000000000003</v>
      </c>
      <c r="H23" s="2">
        <f t="shared" si="1"/>
        <v>28.23</v>
      </c>
      <c r="I23" s="2">
        <f t="shared" si="1"/>
        <v>38.44</v>
      </c>
      <c r="J23" s="2">
        <f t="shared" si="1"/>
        <v>3.41</v>
      </c>
      <c r="K23" s="2">
        <f t="shared" si="1"/>
        <v>0.45</v>
      </c>
      <c r="L23" s="2">
        <f t="shared" ref="L23:L38" si="2">L2</f>
        <v>2</v>
      </c>
      <c r="M23" s="2">
        <v>0</v>
      </c>
      <c r="N23" s="2">
        <v>2.4250421388894747E-2</v>
      </c>
      <c r="O23" s="2">
        <f t="shared" si="0"/>
        <v>2.4250421388894748E-4</v>
      </c>
    </row>
    <row r="24" spans="1:15" x14ac:dyDescent="0.35">
      <c r="A24" s="2" t="str">
        <f t="shared" ref="A24:K24" si="3">A3</f>
        <v>2001</v>
      </c>
      <c r="B24" s="2">
        <f t="shared" si="3"/>
        <v>4</v>
      </c>
      <c r="C24" s="2">
        <f t="shared" si="3"/>
        <v>2001</v>
      </c>
      <c r="D24" s="2">
        <f t="shared" si="3"/>
        <v>183</v>
      </c>
      <c r="E24" s="2">
        <f t="shared" si="3"/>
        <v>5116.2700000000004</v>
      </c>
      <c r="F24" s="2">
        <f t="shared" si="3"/>
        <v>24.02</v>
      </c>
      <c r="G24" s="2">
        <f t="shared" si="3"/>
        <v>33.619999999999997</v>
      </c>
      <c r="H24" s="2">
        <f t="shared" si="3"/>
        <v>28.82</v>
      </c>
      <c r="I24" s="2">
        <f t="shared" si="3"/>
        <v>39.78</v>
      </c>
      <c r="J24" s="2">
        <f t="shared" si="3"/>
        <v>6.69</v>
      </c>
      <c r="K24" s="2">
        <f t="shared" si="3"/>
        <v>0.45</v>
      </c>
      <c r="L24" s="2">
        <f t="shared" si="2"/>
        <v>2</v>
      </c>
      <c r="M24" s="2">
        <v>0</v>
      </c>
      <c r="N24" s="2">
        <v>1.902838714222143E-2</v>
      </c>
      <c r="O24" s="2">
        <f t="shared" si="0"/>
        <v>1.902838714222143E-4</v>
      </c>
    </row>
    <row r="25" spans="1:15" x14ac:dyDescent="0.35">
      <c r="A25" s="2" t="str">
        <f t="shared" ref="A25:K25" si="4">A4</f>
        <v>2002</v>
      </c>
      <c r="B25" s="2">
        <f t="shared" si="4"/>
        <v>4</v>
      </c>
      <c r="C25" s="2">
        <f t="shared" si="4"/>
        <v>2002</v>
      </c>
      <c r="D25" s="2">
        <f t="shared" si="4"/>
        <v>183</v>
      </c>
      <c r="E25" s="2">
        <f t="shared" si="4"/>
        <v>5116.2700000000004</v>
      </c>
      <c r="F25" s="2">
        <f t="shared" si="4"/>
        <v>24.83</v>
      </c>
      <c r="G25" s="2">
        <f t="shared" si="4"/>
        <v>33.590000000000003</v>
      </c>
      <c r="H25" s="2">
        <f t="shared" si="4"/>
        <v>29.21</v>
      </c>
      <c r="I25" s="2">
        <f t="shared" si="4"/>
        <v>40.65</v>
      </c>
      <c r="J25" s="2">
        <f t="shared" si="4"/>
        <v>15.41</v>
      </c>
      <c r="K25" s="2">
        <f t="shared" si="4"/>
        <v>0.45</v>
      </c>
      <c r="L25" s="2">
        <f t="shared" si="2"/>
        <v>2</v>
      </c>
      <c r="M25" s="2">
        <v>0</v>
      </c>
      <c r="N25" s="2">
        <v>2.0688743409960863E-2</v>
      </c>
      <c r="O25" s="2">
        <f t="shared" si="0"/>
        <v>2.0688743409960864E-4</v>
      </c>
    </row>
    <row r="26" spans="1:15" x14ac:dyDescent="0.35">
      <c r="A26" s="2" t="str">
        <f t="shared" ref="A26:K26" si="5">A5</f>
        <v>2003</v>
      </c>
      <c r="B26" s="2">
        <f t="shared" si="5"/>
        <v>4</v>
      </c>
      <c r="C26" s="2">
        <f t="shared" si="5"/>
        <v>2003</v>
      </c>
      <c r="D26" s="2">
        <f t="shared" si="5"/>
        <v>183</v>
      </c>
      <c r="E26" s="2">
        <f t="shared" si="5"/>
        <v>5116.2700000000004</v>
      </c>
      <c r="F26" s="2">
        <f t="shared" si="5"/>
        <v>24.64</v>
      </c>
      <c r="G26" s="2">
        <f t="shared" si="5"/>
        <v>33.75</v>
      </c>
      <c r="H26" s="2">
        <f t="shared" si="5"/>
        <v>29.2</v>
      </c>
      <c r="I26" s="2">
        <f t="shared" si="5"/>
        <v>40.619999999999997</v>
      </c>
      <c r="J26" s="2">
        <f t="shared" si="5"/>
        <v>20.83</v>
      </c>
      <c r="K26" s="2">
        <f t="shared" si="5"/>
        <v>0.45</v>
      </c>
      <c r="L26" s="2">
        <f t="shared" si="2"/>
        <v>2</v>
      </c>
      <c r="M26" s="2">
        <v>0</v>
      </c>
      <c r="N26" s="2">
        <v>1.6273280753193117E-2</v>
      </c>
      <c r="O26" s="2">
        <f t="shared" si="0"/>
        <v>1.6273280753193118E-4</v>
      </c>
    </row>
    <row r="27" spans="1:15" x14ac:dyDescent="0.35">
      <c r="A27" s="2" t="str">
        <f t="shared" ref="A27:K27" si="6">A6</f>
        <v>2004</v>
      </c>
      <c r="B27" s="2">
        <f t="shared" si="6"/>
        <v>4</v>
      </c>
      <c r="C27" s="2">
        <f t="shared" si="6"/>
        <v>2004</v>
      </c>
      <c r="D27" s="2">
        <f t="shared" si="6"/>
        <v>183.5</v>
      </c>
      <c r="E27" s="2">
        <f t="shared" si="6"/>
        <v>5116.6000000000004</v>
      </c>
      <c r="F27" s="2">
        <f t="shared" si="6"/>
        <v>24.58</v>
      </c>
      <c r="G27" s="2">
        <f t="shared" si="6"/>
        <v>33.01</v>
      </c>
      <c r="H27" s="2">
        <f t="shared" si="6"/>
        <v>28.8</v>
      </c>
      <c r="I27" s="2">
        <f t="shared" si="6"/>
        <v>39.75</v>
      </c>
      <c r="J27" s="2">
        <f t="shared" si="6"/>
        <v>24.51</v>
      </c>
      <c r="K27" s="2">
        <f t="shared" si="6"/>
        <v>0.45</v>
      </c>
      <c r="L27" s="2">
        <f t="shared" si="2"/>
        <v>2</v>
      </c>
      <c r="M27" s="2">
        <v>0</v>
      </c>
      <c r="N27" s="2">
        <v>1.6914087907779634E-2</v>
      </c>
      <c r="O27" s="2">
        <f t="shared" si="0"/>
        <v>1.6914087907779634E-4</v>
      </c>
    </row>
    <row r="28" spans="1:15" x14ac:dyDescent="0.35">
      <c r="A28" s="2" t="str">
        <f t="shared" ref="A28:K28" si="7">A7</f>
        <v>2005</v>
      </c>
      <c r="B28" s="2">
        <f t="shared" si="7"/>
        <v>4</v>
      </c>
      <c r="C28" s="2">
        <f t="shared" si="7"/>
        <v>2005</v>
      </c>
      <c r="D28" s="2">
        <f t="shared" si="7"/>
        <v>183</v>
      </c>
      <c r="E28" s="2">
        <f t="shared" si="7"/>
        <v>5116.2700000000004</v>
      </c>
      <c r="F28" s="2">
        <f t="shared" si="7"/>
        <v>24.37</v>
      </c>
      <c r="G28" s="2">
        <f t="shared" si="7"/>
        <v>32.979999999999997</v>
      </c>
      <c r="H28" s="2">
        <f t="shared" si="7"/>
        <v>28.67</v>
      </c>
      <c r="I28" s="2">
        <f t="shared" si="7"/>
        <v>39.479999999999997</v>
      </c>
      <c r="J28" s="2">
        <f t="shared" si="7"/>
        <v>13.37</v>
      </c>
      <c r="K28" s="2">
        <f t="shared" si="7"/>
        <v>0.45</v>
      </c>
      <c r="L28" s="2">
        <f t="shared" si="2"/>
        <v>2</v>
      </c>
      <c r="M28" s="2">
        <v>0</v>
      </c>
      <c r="N28" s="2">
        <v>1.3690664619276306E-2</v>
      </c>
      <c r="O28" s="2">
        <f t="shared" si="0"/>
        <v>1.3690664619276307E-4</v>
      </c>
    </row>
    <row r="29" spans="1:15" x14ac:dyDescent="0.35">
      <c r="A29" s="2" t="str">
        <f t="shared" ref="A29:K29" si="8">A8</f>
        <v>2006</v>
      </c>
      <c r="B29" s="2">
        <f t="shared" si="8"/>
        <v>4</v>
      </c>
      <c r="C29" s="2">
        <f t="shared" si="8"/>
        <v>2006</v>
      </c>
      <c r="D29" s="2">
        <f t="shared" si="8"/>
        <v>183</v>
      </c>
      <c r="E29" s="2">
        <f t="shared" si="8"/>
        <v>5116.2700000000004</v>
      </c>
      <c r="F29" s="2">
        <f t="shared" si="8"/>
        <v>24.68</v>
      </c>
      <c r="G29" s="2">
        <f t="shared" si="8"/>
        <v>33.42</v>
      </c>
      <c r="H29" s="2">
        <f t="shared" si="8"/>
        <v>29.05</v>
      </c>
      <c r="I29" s="2">
        <f t="shared" si="8"/>
        <v>40.29</v>
      </c>
      <c r="J29" s="2">
        <f t="shared" si="8"/>
        <v>19.559999999999999</v>
      </c>
      <c r="K29" s="2">
        <f t="shared" si="8"/>
        <v>0.45</v>
      </c>
      <c r="L29" s="2">
        <f t="shared" si="2"/>
        <v>2</v>
      </c>
      <c r="M29" s="2">
        <v>0</v>
      </c>
      <c r="N29" s="2">
        <v>1.9057548982346458E-2</v>
      </c>
      <c r="O29" s="2">
        <f t="shared" si="0"/>
        <v>1.905754898234646E-4</v>
      </c>
    </row>
    <row r="30" spans="1:15" x14ac:dyDescent="0.35">
      <c r="A30" s="2" t="str">
        <f t="shared" ref="A30:K30" si="9">A9</f>
        <v>2007</v>
      </c>
      <c r="B30" s="2">
        <f t="shared" si="9"/>
        <v>4</v>
      </c>
      <c r="C30" s="2">
        <f t="shared" si="9"/>
        <v>2007</v>
      </c>
      <c r="D30" s="2">
        <f t="shared" si="9"/>
        <v>183</v>
      </c>
      <c r="E30" s="2">
        <f t="shared" si="9"/>
        <v>5116.2700000000004</v>
      </c>
      <c r="F30" s="2">
        <f t="shared" si="9"/>
        <v>24.53</v>
      </c>
      <c r="G30" s="2">
        <f t="shared" si="9"/>
        <v>33.18</v>
      </c>
      <c r="H30" s="2">
        <f t="shared" si="9"/>
        <v>28.86</v>
      </c>
      <c r="I30" s="2">
        <f t="shared" si="9"/>
        <v>39.82</v>
      </c>
      <c r="J30" s="2">
        <f t="shared" si="9"/>
        <v>20.51</v>
      </c>
      <c r="K30" s="2">
        <f t="shared" si="9"/>
        <v>0.45</v>
      </c>
      <c r="L30" s="2">
        <f t="shared" si="2"/>
        <v>2</v>
      </c>
      <c r="M30" s="2">
        <v>0</v>
      </c>
      <c r="N30" s="2">
        <v>1.4992943516892964E-2</v>
      </c>
      <c r="O30" s="2">
        <f t="shared" si="0"/>
        <v>1.4992943516892965E-4</v>
      </c>
    </row>
    <row r="31" spans="1:15" x14ac:dyDescent="0.35">
      <c r="A31" s="2" t="str">
        <f t="shared" ref="A31:K31" si="10">A10</f>
        <v>2008</v>
      </c>
      <c r="B31" s="2">
        <f t="shared" si="10"/>
        <v>4</v>
      </c>
      <c r="C31" s="2">
        <f t="shared" si="10"/>
        <v>2008</v>
      </c>
      <c r="D31" s="2">
        <f t="shared" si="10"/>
        <v>183.5</v>
      </c>
      <c r="E31" s="2">
        <f t="shared" si="10"/>
        <v>5116.6000000000004</v>
      </c>
      <c r="F31" s="2">
        <f t="shared" si="10"/>
        <v>23.89</v>
      </c>
      <c r="G31" s="2">
        <f t="shared" si="10"/>
        <v>33.049999999999997</v>
      </c>
      <c r="H31" s="2">
        <f t="shared" si="10"/>
        <v>28.47</v>
      </c>
      <c r="I31" s="2">
        <f t="shared" si="10"/>
        <v>38.96</v>
      </c>
      <c r="J31" s="2">
        <f t="shared" si="10"/>
        <v>16.22</v>
      </c>
      <c r="K31" s="2">
        <f t="shared" si="10"/>
        <v>0.45</v>
      </c>
      <c r="L31" s="2">
        <f t="shared" si="2"/>
        <v>2</v>
      </c>
      <c r="M31" s="2">
        <v>0</v>
      </c>
      <c r="N31" s="2">
        <v>1.7488540695640317E-2</v>
      </c>
      <c r="O31" s="2">
        <f t="shared" si="0"/>
        <v>1.7488540695640318E-4</v>
      </c>
    </row>
    <row r="32" spans="1:15" x14ac:dyDescent="0.35">
      <c r="A32" s="2" t="str">
        <f t="shared" ref="A32:K32" si="11">A11</f>
        <v>2009</v>
      </c>
      <c r="B32" s="2">
        <f t="shared" si="11"/>
        <v>4</v>
      </c>
      <c r="C32" s="2">
        <f t="shared" si="11"/>
        <v>2009</v>
      </c>
      <c r="D32" s="2">
        <f t="shared" si="11"/>
        <v>183</v>
      </c>
      <c r="E32" s="2">
        <f t="shared" si="11"/>
        <v>5116.2700000000004</v>
      </c>
      <c r="F32" s="2">
        <f t="shared" si="11"/>
        <v>24.45</v>
      </c>
      <c r="G32" s="2">
        <f t="shared" si="11"/>
        <v>33.97</v>
      </c>
      <c r="H32" s="2">
        <f t="shared" si="11"/>
        <v>29.21</v>
      </c>
      <c r="I32" s="2">
        <f t="shared" si="11"/>
        <v>40.700000000000003</v>
      </c>
      <c r="J32" s="2">
        <f t="shared" si="11"/>
        <v>24.62</v>
      </c>
      <c r="K32" s="2">
        <f t="shared" si="11"/>
        <v>0.45</v>
      </c>
      <c r="L32" s="2">
        <f t="shared" si="2"/>
        <v>2</v>
      </c>
      <c r="M32" s="2">
        <v>0</v>
      </c>
      <c r="N32" s="2">
        <v>2.8074095387051301E-2</v>
      </c>
      <c r="O32" s="2">
        <f t="shared" si="0"/>
        <v>2.8074095387051304E-4</v>
      </c>
    </row>
    <row r="33" spans="1:15" x14ac:dyDescent="0.35">
      <c r="A33" s="2" t="str">
        <f t="shared" ref="A33:K33" si="12">A12</f>
        <v>2010</v>
      </c>
      <c r="B33" s="2">
        <f t="shared" si="12"/>
        <v>4</v>
      </c>
      <c r="C33" s="2">
        <f t="shared" si="12"/>
        <v>2010</v>
      </c>
      <c r="D33" s="2">
        <f t="shared" si="12"/>
        <v>183</v>
      </c>
      <c r="E33" s="2">
        <f t="shared" si="12"/>
        <v>5116.2700000000004</v>
      </c>
      <c r="F33" s="2">
        <f t="shared" si="12"/>
        <v>24.25</v>
      </c>
      <c r="G33" s="2">
        <f t="shared" si="12"/>
        <v>33.39</v>
      </c>
      <c r="H33" s="2">
        <f t="shared" si="12"/>
        <v>28.82</v>
      </c>
      <c r="I33" s="2">
        <f t="shared" si="12"/>
        <v>39.78</v>
      </c>
      <c r="J33" s="2">
        <f t="shared" si="12"/>
        <v>24.44</v>
      </c>
      <c r="K33" s="2">
        <f t="shared" si="12"/>
        <v>0.45</v>
      </c>
      <c r="L33" s="2">
        <f t="shared" si="2"/>
        <v>2</v>
      </c>
      <c r="M33" s="2">
        <v>0</v>
      </c>
      <c r="N33" s="2">
        <v>1.1818650557774471E-2</v>
      </c>
      <c r="O33" s="2">
        <f t="shared" si="0"/>
        <v>1.181865055777447E-4</v>
      </c>
    </row>
    <row r="34" spans="1:15" x14ac:dyDescent="0.35">
      <c r="A34" s="2" t="str">
        <f t="shared" ref="A34:K34" si="13">A13</f>
        <v>2011</v>
      </c>
      <c r="B34" s="2">
        <f t="shared" si="13"/>
        <v>4</v>
      </c>
      <c r="C34" s="2">
        <f t="shared" si="13"/>
        <v>2011</v>
      </c>
      <c r="D34" s="2">
        <f t="shared" si="13"/>
        <v>183</v>
      </c>
      <c r="E34" s="2">
        <f t="shared" si="13"/>
        <v>5116.2700000000004</v>
      </c>
      <c r="F34" s="2">
        <f t="shared" si="13"/>
        <v>23.8</v>
      </c>
      <c r="G34" s="2">
        <f t="shared" si="13"/>
        <v>32.68</v>
      </c>
      <c r="H34" s="2">
        <f t="shared" si="13"/>
        <v>28.24</v>
      </c>
      <c r="I34" s="2">
        <f t="shared" si="13"/>
        <v>38.44</v>
      </c>
      <c r="J34" s="2">
        <f t="shared" si="13"/>
        <v>24.12</v>
      </c>
      <c r="K34" s="2">
        <f t="shared" si="13"/>
        <v>0.45</v>
      </c>
      <c r="L34" s="2">
        <f t="shared" si="2"/>
        <v>2</v>
      </c>
      <c r="M34" s="2">
        <v>0</v>
      </c>
      <c r="N34" s="2">
        <v>2.4868733787925226E-2</v>
      </c>
      <c r="O34" s="2">
        <f t="shared" si="0"/>
        <v>2.4868733787925229E-4</v>
      </c>
    </row>
    <row r="35" spans="1:15" x14ac:dyDescent="0.35">
      <c r="A35" s="2" t="str">
        <f t="shared" ref="A35:K35" si="14">A14</f>
        <v>2012</v>
      </c>
      <c r="B35" s="2">
        <f t="shared" si="14"/>
        <v>4</v>
      </c>
      <c r="C35" s="2">
        <f t="shared" si="14"/>
        <v>2012</v>
      </c>
      <c r="D35" s="2">
        <f t="shared" si="14"/>
        <v>183.5</v>
      </c>
      <c r="E35" s="2">
        <f t="shared" si="14"/>
        <v>5116.6000000000004</v>
      </c>
      <c r="F35" s="2">
        <f t="shared" si="14"/>
        <v>24.46</v>
      </c>
      <c r="G35" s="2">
        <f t="shared" si="14"/>
        <v>33.49</v>
      </c>
      <c r="H35" s="2">
        <f t="shared" si="14"/>
        <v>28.98</v>
      </c>
      <c r="I35" s="2">
        <f t="shared" si="14"/>
        <v>40.130000000000003</v>
      </c>
      <c r="J35" s="2">
        <f t="shared" si="14"/>
        <v>24.53</v>
      </c>
      <c r="K35" s="2">
        <f t="shared" si="14"/>
        <v>0.45</v>
      </c>
      <c r="L35" s="2">
        <f t="shared" si="2"/>
        <v>2</v>
      </c>
      <c r="M35" s="2">
        <v>0</v>
      </c>
      <c r="N35" s="2">
        <v>2.0851591105608441E-2</v>
      </c>
      <c r="O35" s="2">
        <f t="shared" si="0"/>
        <v>2.0851591105608441E-4</v>
      </c>
    </row>
    <row r="36" spans="1:15" x14ac:dyDescent="0.35">
      <c r="A36" s="2" t="str">
        <f t="shared" ref="A36:K36" si="15">A15</f>
        <v>2013</v>
      </c>
      <c r="B36" s="2">
        <f t="shared" si="15"/>
        <v>4</v>
      </c>
      <c r="C36" s="2">
        <f t="shared" si="15"/>
        <v>2013</v>
      </c>
      <c r="D36" s="2">
        <f t="shared" si="15"/>
        <v>183</v>
      </c>
      <c r="E36" s="2">
        <f t="shared" si="15"/>
        <v>5116.2700000000004</v>
      </c>
      <c r="F36" s="2">
        <f t="shared" si="15"/>
        <v>24.79</v>
      </c>
      <c r="G36" s="2">
        <f t="shared" si="15"/>
        <v>33.880000000000003</v>
      </c>
      <c r="H36" s="2">
        <f t="shared" si="15"/>
        <v>29.33</v>
      </c>
      <c r="I36" s="2">
        <f t="shared" si="15"/>
        <v>40.93</v>
      </c>
      <c r="J36" s="2">
        <f t="shared" si="15"/>
        <v>23.86</v>
      </c>
      <c r="K36" s="2">
        <f t="shared" si="15"/>
        <v>0.45</v>
      </c>
      <c r="L36" s="2">
        <f t="shared" si="2"/>
        <v>2</v>
      </c>
      <c r="M36" s="2">
        <v>0</v>
      </c>
      <c r="N36" s="2">
        <v>1.8961538031180468E-2</v>
      </c>
      <c r="O36" s="2">
        <f t="shared" si="0"/>
        <v>1.8961538031180469E-4</v>
      </c>
    </row>
    <row r="37" spans="1:15" x14ac:dyDescent="0.35">
      <c r="A37" s="2" t="str">
        <f t="shared" ref="A37:K37" si="16">A16</f>
        <v>2014</v>
      </c>
      <c r="B37" s="2">
        <f t="shared" si="16"/>
        <v>4</v>
      </c>
      <c r="C37" s="2">
        <f t="shared" si="16"/>
        <v>2014</v>
      </c>
      <c r="D37" s="2">
        <f t="shared" si="16"/>
        <v>183</v>
      </c>
      <c r="E37" s="2">
        <f t="shared" si="16"/>
        <v>5116.2700000000004</v>
      </c>
      <c r="F37" s="2">
        <f t="shared" si="16"/>
        <v>25.4</v>
      </c>
      <c r="G37" s="2">
        <f t="shared" si="16"/>
        <v>34.71</v>
      </c>
      <c r="H37" s="2">
        <f t="shared" si="16"/>
        <v>30.06</v>
      </c>
      <c r="I37" s="2">
        <f t="shared" si="16"/>
        <v>42.69</v>
      </c>
      <c r="J37" s="2">
        <f t="shared" si="16"/>
        <v>23.95</v>
      </c>
      <c r="K37" s="2">
        <f t="shared" si="16"/>
        <v>0.45</v>
      </c>
      <c r="L37" s="2">
        <f t="shared" si="2"/>
        <v>2</v>
      </c>
      <c r="M37" s="2">
        <v>0</v>
      </c>
      <c r="N37" s="2">
        <v>1.2315778101728625E-2</v>
      </c>
      <c r="O37" s="2">
        <f t="shared" si="0"/>
        <v>1.2315778101728626E-4</v>
      </c>
    </row>
    <row r="38" spans="1:15" x14ac:dyDescent="0.35">
      <c r="A38" s="2" t="str">
        <f t="shared" ref="A38:K38" si="17">A17</f>
        <v>2015</v>
      </c>
      <c r="B38" s="2">
        <f t="shared" si="17"/>
        <v>4</v>
      </c>
      <c r="C38" s="2">
        <f t="shared" si="17"/>
        <v>2015</v>
      </c>
      <c r="D38" s="2">
        <f t="shared" si="17"/>
        <v>183</v>
      </c>
      <c r="E38" s="2">
        <f t="shared" si="17"/>
        <v>5116.2700000000004</v>
      </c>
      <c r="F38" s="2">
        <f t="shared" si="17"/>
        <v>25.98</v>
      </c>
      <c r="G38" s="2">
        <f t="shared" si="17"/>
        <v>35.04</v>
      </c>
      <c r="H38" s="2">
        <f t="shared" si="17"/>
        <v>30.51</v>
      </c>
      <c r="I38" s="2">
        <f t="shared" si="17"/>
        <v>43.85</v>
      </c>
      <c r="J38" s="2">
        <f t="shared" si="17"/>
        <v>26.2</v>
      </c>
      <c r="K38" s="2">
        <f t="shared" si="17"/>
        <v>1.42</v>
      </c>
      <c r="L38" s="2">
        <f t="shared" si="2"/>
        <v>2</v>
      </c>
      <c r="M38" s="2">
        <v>0</v>
      </c>
      <c r="N38" s="2">
        <v>1.3743592498096658E-2</v>
      </c>
      <c r="O38" s="2">
        <f t="shared" si="0"/>
        <v>1.3743592498096659E-4</v>
      </c>
    </row>
    <row r="39" spans="1:15" x14ac:dyDescent="0.35">
      <c r="A39" s="2" t="str">
        <f t="shared" ref="A39:K39" si="18">A18</f>
        <v>2016</v>
      </c>
      <c r="B39" s="2">
        <f t="shared" si="18"/>
        <v>4</v>
      </c>
      <c r="C39" s="2">
        <f t="shared" si="18"/>
        <v>2016</v>
      </c>
      <c r="D39" s="2">
        <f t="shared" si="18"/>
        <v>183.5</v>
      </c>
      <c r="E39" s="2">
        <f t="shared" si="18"/>
        <v>5116.6000000000004</v>
      </c>
      <c r="F39" s="2">
        <f t="shared" si="18"/>
        <v>25.43</v>
      </c>
      <c r="G39" s="2">
        <f t="shared" si="18"/>
        <v>34.200000000000003</v>
      </c>
      <c r="H39" s="2">
        <f t="shared" si="18"/>
        <v>29.81</v>
      </c>
      <c r="I39" s="2">
        <f t="shared" si="18"/>
        <v>42.12</v>
      </c>
      <c r="J39" s="2">
        <f t="shared" si="18"/>
        <v>25.45</v>
      </c>
      <c r="K39" s="2">
        <f t="shared" si="18"/>
        <v>0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35">
      <c r="A40" s="2" t="str">
        <f t="shared" ref="A40:K40" si="20">A19</f>
        <v>2017</v>
      </c>
      <c r="B40" s="2">
        <f t="shared" si="20"/>
        <v>4</v>
      </c>
      <c r="C40" s="2">
        <f t="shared" si="20"/>
        <v>2017</v>
      </c>
      <c r="D40" s="2">
        <f t="shared" si="20"/>
        <v>183</v>
      </c>
      <c r="E40" s="2">
        <f t="shared" si="20"/>
        <v>5116.2700000000004</v>
      </c>
      <c r="F40" s="2">
        <f t="shared" si="20"/>
        <v>25.07</v>
      </c>
      <c r="G40" s="2">
        <f t="shared" si="20"/>
        <v>33.42</v>
      </c>
      <c r="H40" s="2">
        <f t="shared" si="20"/>
        <v>29.24</v>
      </c>
      <c r="I40" s="2">
        <f t="shared" si="20"/>
        <v>40.75</v>
      </c>
      <c r="J40" s="2">
        <f t="shared" si="20"/>
        <v>25.39</v>
      </c>
      <c r="K40" s="2">
        <f t="shared" si="20"/>
        <v>0</v>
      </c>
      <c r="L40" s="2">
        <f t="shared" si="19"/>
        <v>2</v>
      </c>
      <c r="M40" s="2">
        <v>0</v>
      </c>
      <c r="N40" s="2">
        <v>0</v>
      </c>
      <c r="O40" s="2">
        <f t="shared" si="0"/>
        <v>0</v>
      </c>
    </row>
    <row r="41" spans="1:15" x14ac:dyDescent="0.35">
      <c r="A41" s="2" t="str">
        <f t="shared" ref="A41:K41" si="21">A20</f>
        <v>2018</v>
      </c>
      <c r="B41" s="2">
        <f t="shared" si="21"/>
        <v>4</v>
      </c>
      <c r="C41" s="2">
        <f t="shared" si="21"/>
        <v>2018</v>
      </c>
      <c r="D41" s="2">
        <f t="shared" si="21"/>
        <v>183</v>
      </c>
      <c r="E41" s="2">
        <f t="shared" si="21"/>
        <v>5142.6099999999997</v>
      </c>
      <c r="F41" s="2">
        <f t="shared" si="21"/>
        <v>25.14</v>
      </c>
      <c r="G41" s="2">
        <f t="shared" si="21"/>
        <v>33.700000000000003</v>
      </c>
      <c r="H41" s="2">
        <f t="shared" si="21"/>
        <v>29.42</v>
      </c>
      <c r="I41" s="2">
        <f t="shared" si="21"/>
        <v>41.18</v>
      </c>
      <c r="J41" s="2">
        <f t="shared" si="21"/>
        <v>25.08</v>
      </c>
      <c r="K41" s="2">
        <f t="shared" si="21"/>
        <v>2.42</v>
      </c>
      <c r="L41" s="2">
        <f t="shared" si="19"/>
        <v>2</v>
      </c>
      <c r="M41" s="2">
        <v>0</v>
      </c>
      <c r="N41" s="2">
        <v>6.9149284182523321E-2</v>
      </c>
      <c r="O41" s="2">
        <f t="shared" si="0"/>
        <v>6.9149284182523326E-4</v>
      </c>
    </row>
    <row r="42" spans="1:15" x14ac:dyDescent="0.35">
      <c r="A42" s="2" t="str">
        <f t="shared" ref="A42:K42" si="22">A21</f>
        <v>2019</v>
      </c>
      <c r="B42" s="2">
        <f t="shared" si="22"/>
        <v>4</v>
      </c>
      <c r="C42" s="2">
        <f t="shared" si="22"/>
        <v>2019</v>
      </c>
      <c r="D42" s="2">
        <f t="shared" si="22"/>
        <v>183</v>
      </c>
      <c r="E42" s="2">
        <f t="shared" si="22"/>
        <v>5076.93</v>
      </c>
      <c r="F42" s="2">
        <f t="shared" si="22"/>
        <v>25.43</v>
      </c>
      <c r="G42" s="2">
        <f t="shared" si="22"/>
        <v>34.22</v>
      </c>
      <c r="H42" s="2">
        <f t="shared" si="22"/>
        <v>29.82</v>
      </c>
      <c r="I42" s="2">
        <f t="shared" si="22"/>
        <v>42.11</v>
      </c>
      <c r="J42" s="2">
        <f t="shared" si="22"/>
        <v>25.08</v>
      </c>
      <c r="K42" s="2">
        <f t="shared" si="22"/>
        <v>1.89</v>
      </c>
      <c r="L42" s="2">
        <f t="shared" si="19"/>
        <v>2</v>
      </c>
      <c r="M42" s="2">
        <v>0</v>
      </c>
      <c r="N42" s="2">
        <v>0</v>
      </c>
      <c r="O42" s="2">
        <f t="shared" si="0"/>
        <v>0</v>
      </c>
    </row>
    <row r="43" spans="1:15" x14ac:dyDescent="0.35">
      <c r="A43" s="2" t="str">
        <f t="shared" ref="A43:K43" si="23">A22</f>
        <v>2020</v>
      </c>
      <c r="B43" s="2">
        <f t="shared" si="23"/>
        <v>4</v>
      </c>
      <c r="C43" s="2">
        <f t="shared" si="23"/>
        <v>2020</v>
      </c>
      <c r="D43" s="2">
        <f t="shared" si="23"/>
        <v>183.5</v>
      </c>
      <c r="E43" s="2">
        <f t="shared" si="23"/>
        <v>5130.26</v>
      </c>
      <c r="F43" s="2">
        <f t="shared" si="23"/>
        <v>25.48</v>
      </c>
      <c r="G43" s="2">
        <f t="shared" si="23"/>
        <v>34.07</v>
      </c>
      <c r="H43" s="2">
        <f t="shared" si="23"/>
        <v>29.78</v>
      </c>
      <c r="I43" s="2">
        <f t="shared" si="23"/>
        <v>42.02</v>
      </c>
      <c r="J43" s="2">
        <f t="shared" si="23"/>
        <v>24.87</v>
      </c>
      <c r="K43" s="2">
        <f t="shared" si="23"/>
        <v>1.05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3">
        <f>AVERAGEIF(B2:B272,"&lt;&gt;0")</f>
        <v>9093.0682796942856</v>
      </c>
      <c r="C273" s="3">
        <f t="shared" ref="C273:AN273" si="0">AVERAGEIF(C2:C272,"&lt;&gt;0")</f>
        <v>8650.774374035911</v>
      </c>
      <c r="D273" s="3">
        <f t="shared" si="0"/>
        <v>8475.7822877046256</v>
      </c>
      <c r="E273" s="3">
        <f t="shared" si="0"/>
        <v>8481.0285881602504</v>
      </c>
      <c r="F273" s="3">
        <f t="shared" si="0"/>
        <v>8737.716765018029</v>
      </c>
      <c r="G273" s="3">
        <f t="shared" si="0"/>
        <v>8508.192803420121</v>
      </c>
      <c r="H273" s="3">
        <f t="shared" si="0"/>
        <v>8875.3523510989307</v>
      </c>
      <c r="I273" s="3">
        <f t="shared" si="0"/>
        <v>8727.1922902702627</v>
      </c>
      <c r="J273" s="3">
        <f t="shared" si="0"/>
        <v>8791.2755261595412</v>
      </c>
      <c r="K273" s="3">
        <f t="shared" si="0"/>
        <v>8727.0010481844347</v>
      </c>
      <c r="L273" s="3">
        <f t="shared" si="0"/>
        <v>8004.8641183521431</v>
      </c>
      <c r="M273" s="3">
        <f t="shared" si="0"/>
        <v>8794.8575126545202</v>
      </c>
      <c r="N273" s="3">
        <f t="shared" si="0"/>
        <v>8639.9656575618974</v>
      </c>
      <c r="O273" s="3">
        <f t="shared" si="0"/>
        <v>8888.8380413623472</v>
      </c>
      <c r="P273" s="3">
        <f t="shared" si="0"/>
        <v>8827.9840923397842</v>
      </c>
      <c r="Q273" s="3">
        <f t="shared" si="0"/>
        <v>8125.8729779568548</v>
      </c>
      <c r="R273" s="3">
        <f t="shared" si="0"/>
        <v>8161.9441848116203</v>
      </c>
      <c r="S273" s="3">
        <f t="shared" si="0"/>
        <v>8889.045583415178</v>
      </c>
      <c r="T273" s="3">
        <f t="shared" si="0"/>
        <v>9095.1031167810779</v>
      </c>
      <c r="U273" s="3">
        <f t="shared" si="0"/>
        <v>8511.6721079026083</v>
      </c>
      <c r="V273" s="3">
        <f t="shared" si="0"/>
        <v>1.9967441464992983</v>
      </c>
      <c r="W273" s="3">
        <f t="shared" si="0"/>
        <v>1.7799403056174536</v>
      </c>
      <c r="X273" s="3">
        <f t="shared" si="0"/>
        <v>1.5521245243011128</v>
      </c>
      <c r="Y273" s="3">
        <f t="shared" si="0"/>
        <v>1.5948570528813055</v>
      </c>
      <c r="Z273" s="3">
        <f t="shared" si="0"/>
        <v>1.4193072179356756</v>
      </c>
      <c r="AA273" s="3">
        <f t="shared" si="0"/>
        <v>1.3812841062169516</v>
      </c>
      <c r="AB273" s="3">
        <f t="shared" si="0"/>
        <v>1.7457123140079991</v>
      </c>
      <c r="AC273" s="3">
        <f t="shared" si="0"/>
        <v>1.635349826570323</v>
      </c>
      <c r="AD273" s="3">
        <f t="shared" si="0"/>
        <v>1.8619786635828068</v>
      </c>
      <c r="AE273" s="3">
        <f t="shared" si="0"/>
        <v>1.8475576089342987</v>
      </c>
      <c r="AF273" s="3">
        <f t="shared" si="0"/>
        <v>1.0429005115628551</v>
      </c>
      <c r="AG273" s="3">
        <f t="shared" si="0"/>
        <v>1.9999839314341457</v>
      </c>
      <c r="AH273" s="3">
        <f t="shared" si="0"/>
        <v>1.8949218467774644</v>
      </c>
      <c r="AI273" s="3">
        <f t="shared" si="0"/>
        <v>1.5501274488793744</v>
      </c>
      <c r="AJ273" s="3">
        <f t="shared" si="0"/>
        <v>1.677355016537547</v>
      </c>
      <c r="AK273" s="3">
        <f t="shared" si="0"/>
        <v>1.4389275142711473</v>
      </c>
      <c r="AL273" s="3">
        <f t="shared" si="0"/>
        <v>0.96517439282224526</v>
      </c>
      <c r="AM273" s="3">
        <f t="shared" si="0"/>
        <v>17.372089643913807</v>
      </c>
      <c r="AN273" s="3">
        <f t="shared" si="0"/>
        <v>9.1373934925633371</v>
      </c>
      <c r="AO273" s="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1"/>
  <sheetViews>
    <sheetView zoomScale="40" workbookViewId="0">
      <selection activeCell="O1" sqref="O1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5</v>
      </c>
      <c r="C2" s="2">
        <v>2000</v>
      </c>
      <c r="D2" s="2">
        <v>183.5</v>
      </c>
      <c r="E2" s="2">
        <v>4419.07</v>
      </c>
      <c r="F2" s="2">
        <v>17.940000000000001</v>
      </c>
      <c r="G2" s="2">
        <v>27.13</v>
      </c>
      <c r="H2" s="2">
        <v>22.54</v>
      </c>
      <c r="I2" s="2">
        <v>27.37</v>
      </c>
      <c r="J2" s="2">
        <v>1.37</v>
      </c>
      <c r="K2" s="2">
        <v>3.13</v>
      </c>
      <c r="L2" s="2">
        <v>3</v>
      </c>
      <c r="M2" s="2">
        <v>1</v>
      </c>
      <c r="N2" s="2" cm="1">
        <f t="array" ref="N2:N41">TRANSPOSE('5_2000_2020'!B273:AO273)</f>
        <v>9093.0682796942856</v>
      </c>
      <c r="O2" s="2">
        <f>N2*0.01</f>
        <v>90.930682796942861</v>
      </c>
    </row>
    <row r="3" spans="1:15" x14ac:dyDescent="0.35">
      <c r="A3" s="2" t="s">
        <v>347</v>
      </c>
      <c r="B3" s="2">
        <v>5</v>
      </c>
      <c r="C3" s="2">
        <v>2001</v>
      </c>
      <c r="D3" s="2">
        <v>183</v>
      </c>
      <c r="E3" s="2">
        <v>4418.41</v>
      </c>
      <c r="F3" s="2">
        <v>18.239999999999998</v>
      </c>
      <c r="G3" s="2">
        <v>28.08</v>
      </c>
      <c r="H3" s="2">
        <v>23.16</v>
      </c>
      <c r="I3" s="2">
        <v>28.43</v>
      </c>
      <c r="J3" s="2">
        <v>1.34</v>
      </c>
      <c r="K3" s="2">
        <v>3.13</v>
      </c>
      <c r="L3" s="2">
        <v>3</v>
      </c>
      <c r="M3" s="2">
        <v>1</v>
      </c>
      <c r="N3" s="2">
        <v>8650.774374035911</v>
      </c>
      <c r="O3" s="2">
        <f t="shared" ref="O3:O41" si="0">N3*0.01</f>
        <v>86.507743740359118</v>
      </c>
    </row>
    <row r="4" spans="1:15" x14ac:dyDescent="0.35">
      <c r="A4" s="2" t="s">
        <v>348</v>
      </c>
      <c r="B4" s="2">
        <v>5</v>
      </c>
      <c r="C4" s="2">
        <v>2002</v>
      </c>
      <c r="D4" s="2">
        <v>183</v>
      </c>
      <c r="E4" s="2">
        <v>4418.41</v>
      </c>
      <c r="F4" s="2">
        <v>18.55</v>
      </c>
      <c r="G4" s="2">
        <v>28.42</v>
      </c>
      <c r="H4" s="2">
        <v>23.49</v>
      </c>
      <c r="I4" s="2">
        <v>29.01</v>
      </c>
      <c r="J4" s="2">
        <v>1.32</v>
      </c>
      <c r="K4" s="2">
        <v>3.13</v>
      </c>
      <c r="L4" s="2">
        <v>3</v>
      </c>
      <c r="M4" s="2">
        <v>1</v>
      </c>
      <c r="N4" s="2">
        <v>8475.7822877046256</v>
      </c>
      <c r="O4" s="2">
        <f t="shared" si="0"/>
        <v>84.757822877046252</v>
      </c>
    </row>
    <row r="5" spans="1:15" x14ac:dyDescent="0.35">
      <c r="A5" s="2" t="s">
        <v>349</v>
      </c>
      <c r="B5" s="2">
        <v>5</v>
      </c>
      <c r="C5" s="2">
        <v>2003</v>
      </c>
      <c r="D5" s="2">
        <v>183</v>
      </c>
      <c r="E5" s="2">
        <v>4418.41</v>
      </c>
      <c r="F5" s="2">
        <v>18.52</v>
      </c>
      <c r="G5" s="2">
        <v>28.09</v>
      </c>
      <c r="H5" s="2">
        <v>23.3</v>
      </c>
      <c r="I5" s="2">
        <v>28.68</v>
      </c>
      <c r="J5" s="2">
        <v>1.3</v>
      </c>
      <c r="K5" s="2">
        <v>3.13</v>
      </c>
      <c r="L5" s="2">
        <v>3</v>
      </c>
      <c r="M5" s="2">
        <v>1</v>
      </c>
      <c r="N5" s="2">
        <v>8481.0285881602504</v>
      </c>
      <c r="O5" s="2">
        <f t="shared" si="0"/>
        <v>84.81028588160251</v>
      </c>
    </row>
    <row r="6" spans="1:15" x14ac:dyDescent="0.35">
      <c r="A6" s="2" t="s">
        <v>350</v>
      </c>
      <c r="B6" s="2">
        <v>5</v>
      </c>
      <c r="C6" s="2">
        <v>2004</v>
      </c>
      <c r="D6" s="2">
        <v>183.5</v>
      </c>
      <c r="E6" s="2">
        <v>4419.07</v>
      </c>
      <c r="F6" s="2">
        <v>18.350000000000001</v>
      </c>
      <c r="G6" s="2">
        <v>28.11</v>
      </c>
      <c r="H6" s="2">
        <v>23.23</v>
      </c>
      <c r="I6" s="2">
        <v>28.56</v>
      </c>
      <c r="J6" s="2">
        <v>1.34</v>
      </c>
      <c r="K6" s="2">
        <v>3.13</v>
      </c>
      <c r="L6" s="2">
        <v>3</v>
      </c>
      <c r="M6" s="2">
        <v>1</v>
      </c>
      <c r="N6" s="2">
        <v>8737.716765018029</v>
      </c>
      <c r="O6" s="2">
        <f t="shared" si="0"/>
        <v>87.377167650180297</v>
      </c>
    </row>
    <row r="7" spans="1:15" x14ac:dyDescent="0.35">
      <c r="A7" s="2" t="s">
        <v>351</v>
      </c>
      <c r="B7" s="2">
        <v>5</v>
      </c>
      <c r="C7" s="2">
        <v>2005</v>
      </c>
      <c r="D7" s="2">
        <v>183</v>
      </c>
      <c r="E7" s="2">
        <v>4418.41</v>
      </c>
      <c r="F7" s="2">
        <v>18.52</v>
      </c>
      <c r="G7" s="2">
        <v>28.49</v>
      </c>
      <c r="H7" s="2">
        <v>23.51</v>
      </c>
      <c r="I7" s="2">
        <v>29.04</v>
      </c>
      <c r="J7" s="2">
        <v>1.33</v>
      </c>
      <c r="K7" s="2">
        <v>3.13</v>
      </c>
      <c r="L7" s="2">
        <v>3</v>
      </c>
      <c r="M7" s="2">
        <v>1</v>
      </c>
      <c r="N7" s="2">
        <v>8508.192803420121</v>
      </c>
      <c r="O7" s="2">
        <f t="shared" si="0"/>
        <v>85.081928034201212</v>
      </c>
    </row>
    <row r="8" spans="1:15" x14ac:dyDescent="0.35">
      <c r="A8" s="2" t="s">
        <v>352</v>
      </c>
      <c r="B8" s="2">
        <v>5</v>
      </c>
      <c r="C8" s="2">
        <v>2006</v>
      </c>
      <c r="D8" s="2">
        <v>183</v>
      </c>
      <c r="E8" s="2">
        <v>4418.41</v>
      </c>
      <c r="F8" s="2">
        <v>18.48</v>
      </c>
      <c r="G8" s="2">
        <v>28.24</v>
      </c>
      <c r="H8" s="2">
        <v>23.36</v>
      </c>
      <c r="I8" s="2">
        <v>28.78</v>
      </c>
      <c r="J8" s="2">
        <v>1.27</v>
      </c>
      <c r="K8" s="2">
        <v>3.13</v>
      </c>
      <c r="L8" s="2">
        <v>3</v>
      </c>
      <c r="M8" s="2">
        <v>1</v>
      </c>
      <c r="N8" s="2">
        <v>8875.3523510989307</v>
      </c>
      <c r="O8" s="2">
        <f t="shared" si="0"/>
        <v>88.753523510989311</v>
      </c>
    </row>
    <row r="9" spans="1:15" x14ac:dyDescent="0.35">
      <c r="A9" s="2" t="s">
        <v>353</v>
      </c>
      <c r="B9" s="2">
        <v>5</v>
      </c>
      <c r="C9" s="2">
        <v>2007</v>
      </c>
      <c r="D9" s="2">
        <v>183</v>
      </c>
      <c r="E9" s="2">
        <v>4418.41</v>
      </c>
      <c r="F9" s="2">
        <v>18.3</v>
      </c>
      <c r="G9" s="2">
        <v>28</v>
      </c>
      <c r="H9" s="2">
        <v>23.15</v>
      </c>
      <c r="I9" s="2">
        <v>28.43</v>
      </c>
      <c r="J9" s="2">
        <v>1.26</v>
      </c>
      <c r="K9" s="2">
        <v>3.13</v>
      </c>
      <c r="L9" s="2">
        <v>3</v>
      </c>
      <c r="M9" s="2">
        <v>1</v>
      </c>
      <c r="N9" s="2">
        <v>8727.1922902702627</v>
      </c>
      <c r="O9" s="2">
        <f t="shared" si="0"/>
        <v>87.271922902702627</v>
      </c>
    </row>
    <row r="10" spans="1:15" x14ac:dyDescent="0.35">
      <c r="A10" s="2" t="s">
        <v>354</v>
      </c>
      <c r="B10" s="2">
        <v>5</v>
      </c>
      <c r="C10" s="2">
        <v>2008</v>
      </c>
      <c r="D10" s="2">
        <v>183.5</v>
      </c>
      <c r="E10" s="2">
        <v>4419.07</v>
      </c>
      <c r="F10" s="2">
        <v>17.91</v>
      </c>
      <c r="G10" s="2">
        <v>27.39</v>
      </c>
      <c r="H10" s="2">
        <v>22.65</v>
      </c>
      <c r="I10" s="2">
        <v>27.56</v>
      </c>
      <c r="J10" s="2">
        <v>1.1499999999999999</v>
      </c>
      <c r="K10" s="2">
        <v>3.13</v>
      </c>
      <c r="L10" s="2">
        <v>3</v>
      </c>
      <c r="M10" s="2">
        <v>1</v>
      </c>
      <c r="N10" s="2">
        <v>8791.2755261595412</v>
      </c>
      <c r="O10" s="2">
        <f t="shared" si="0"/>
        <v>87.912755261595407</v>
      </c>
    </row>
    <row r="11" spans="1:15" x14ac:dyDescent="0.35">
      <c r="A11" s="2" t="s">
        <v>355</v>
      </c>
      <c r="B11" s="2">
        <v>5</v>
      </c>
      <c r="C11" s="2">
        <v>2009</v>
      </c>
      <c r="D11" s="2">
        <v>183</v>
      </c>
      <c r="E11" s="2">
        <v>4418.41</v>
      </c>
      <c r="F11" s="2">
        <v>18.600000000000001</v>
      </c>
      <c r="G11" s="2">
        <v>28.28</v>
      </c>
      <c r="H11" s="2">
        <v>23.44</v>
      </c>
      <c r="I11" s="2">
        <v>28.92</v>
      </c>
      <c r="J11" s="2">
        <v>1.3</v>
      </c>
      <c r="K11" s="2">
        <v>3.13</v>
      </c>
      <c r="L11" s="2">
        <v>3</v>
      </c>
      <c r="M11" s="2">
        <v>1</v>
      </c>
      <c r="N11" s="2">
        <v>8727.0010481844347</v>
      </c>
      <c r="O11" s="2">
        <f t="shared" si="0"/>
        <v>87.270010481844352</v>
      </c>
    </row>
    <row r="12" spans="1:15" x14ac:dyDescent="0.35">
      <c r="A12" s="2" t="s">
        <v>356</v>
      </c>
      <c r="B12" s="2">
        <v>5</v>
      </c>
      <c r="C12" s="2">
        <v>2010</v>
      </c>
      <c r="D12" s="2">
        <v>183</v>
      </c>
      <c r="E12" s="2">
        <v>4418.41</v>
      </c>
      <c r="F12" s="2">
        <v>18.75</v>
      </c>
      <c r="G12" s="2">
        <v>28.01</v>
      </c>
      <c r="H12" s="2">
        <v>23.38</v>
      </c>
      <c r="I12" s="2">
        <v>28.86</v>
      </c>
      <c r="J12" s="2">
        <v>1.26</v>
      </c>
      <c r="K12" s="2">
        <v>3.13</v>
      </c>
      <c r="L12" s="2">
        <v>3</v>
      </c>
      <c r="M12" s="2">
        <v>1</v>
      </c>
      <c r="N12" s="2">
        <v>8004.8641183521431</v>
      </c>
      <c r="O12" s="2">
        <f t="shared" si="0"/>
        <v>80.04864118352144</v>
      </c>
    </row>
    <row r="13" spans="1:15" x14ac:dyDescent="0.35">
      <c r="A13" s="2" t="s">
        <v>357</v>
      </c>
      <c r="B13" s="2">
        <v>5</v>
      </c>
      <c r="C13" s="2">
        <v>2011</v>
      </c>
      <c r="D13" s="2">
        <v>183</v>
      </c>
      <c r="E13" s="2">
        <v>4418.41</v>
      </c>
      <c r="F13" s="2">
        <v>18.32</v>
      </c>
      <c r="G13" s="2">
        <v>26.99</v>
      </c>
      <c r="H13" s="2">
        <v>22.65</v>
      </c>
      <c r="I13" s="2">
        <v>27.57</v>
      </c>
      <c r="J13" s="2">
        <v>1.26</v>
      </c>
      <c r="K13" s="2">
        <v>3.13</v>
      </c>
      <c r="L13" s="2">
        <v>3</v>
      </c>
      <c r="M13" s="2">
        <v>1</v>
      </c>
      <c r="N13" s="2">
        <v>8794.8575126545202</v>
      </c>
      <c r="O13" s="2">
        <f t="shared" si="0"/>
        <v>87.948575126545208</v>
      </c>
    </row>
    <row r="14" spans="1:15" x14ac:dyDescent="0.35">
      <c r="A14" s="2" t="s">
        <v>358</v>
      </c>
      <c r="B14" s="2">
        <v>5</v>
      </c>
      <c r="C14" s="2">
        <v>2012</v>
      </c>
      <c r="D14" s="2">
        <v>183.5</v>
      </c>
      <c r="E14" s="2">
        <v>4419.07</v>
      </c>
      <c r="F14" s="2">
        <v>18.420000000000002</v>
      </c>
      <c r="G14" s="2">
        <v>27.96</v>
      </c>
      <c r="H14" s="2">
        <v>23.19</v>
      </c>
      <c r="I14" s="2">
        <v>28.48</v>
      </c>
      <c r="J14" s="2">
        <v>1.34</v>
      </c>
      <c r="K14" s="2">
        <v>3.13</v>
      </c>
      <c r="L14" s="2">
        <v>3</v>
      </c>
      <c r="M14" s="2">
        <v>1</v>
      </c>
      <c r="N14" s="2">
        <v>8639.9656575618974</v>
      </c>
      <c r="O14" s="2">
        <f t="shared" si="0"/>
        <v>86.399656575618977</v>
      </c>
    </row>
    <row r="15" spans="1:15" x14ac:dyDescent="0.35">
      <c r="A15" s="2" t="s">
        <v>359</v>
      </c>
      <c r="B15" s="2">
        <v>5</v>
      </c>
      <c r="C15" s="2">
        <v>2013</v>
      </c>
      <c r="D15" s="2">
        <v>183</v>
      </c>
      <c r="E15" s="2">
        <v>4418.41</v>
      </c>
      <c r="F15" s="2">
        <v>18.7</v>
      </c>
      <c r="G15" s="2">
        <v>27.94</v>
      </c>
      <c r="H15" s="2">
        <v>23.32</v>
      </c>
      <c r="I15" s="2">
        <v>28.7</v>
      </c>
      <c r="J15" s="2">
        <v>1.3</v>
      </c>
      <c r="K15" s="2">
        <v>3.13</v>
      </c>
      <c r="L15" s="2">
        <v>3</v>
      </c>
      <c r="M15" s="2">
        <v>1</v>
      </c>
      <c r="N15" s="2">
        <v>8888.8380413623472</v>
      </c>
      <c r="O15" s="2">
        <f t="shared" si="0"/>
        <v>88.88838041362348</v>
      </c>
    </row>
    <row r="16" spans="1:15" x14ac:dyDescent="0.35">
      <c r="A16" s="2" t="s">
        <v>360</v>
      </c>
      <c r="B16" s="2">
        <v>5</v>
      </c>
      <c r="C16" s="2">
        <v>2014</v>
      </c>
      <c r="D16" s="2">
        <v>183</v>
      </c>
      <c r="E16" s="2">
        <v>4394.49</v>
      </c>
      <c r="F16" s="2">
        <v>18.71</v>
      </c>
      <c r="G16" s="2">
        <v>28.16</v>
      </c>
      <c r="H16" s="2">
        <v>23.43</v>
      </c>
      <c r="I16" s="2">
        <v>28.9</v>
      </c>
      <c r="J16" s="2">
        <v>1.3</v>
      </c>
      <c r="K16" s="2">
        <v>3.13</v>
      </c>
      <c r="L16" s="2">
        <v>3</v>
      </c>
      <c r="M16" s="2">
        <v>1</v>
      </c>
      <c r="N16" s="2">
        <v>8827.9840923397842</v>
      </c>
      <c r="O16" s="2">
        <f t="shared" si="0"/>
        <v>88.279840923397842</v>
      </c>
    </row>
    <row r="17" spans="1:15" x14ac:dyDescent="0.35">
      <c r="A17" s="2" t="s">
        <v>361</v>
      </c>
      <c r="B17" s="2">
        <v>5</v>
      </c>
      <c r="C17" s="2">
        <v>2015</v>
      </c>
      <c r="D17" s="2">
        <v>183</v>
      </c>
      <c r="E17" s="2">
        <v>4434.12</v>
      </c>
      <c r="F17" s="2">
        <v>19.25</v>
      </c>
      <c r="G17" s="2">
        <v>28.83</v>
      </c>
      <c r="H17" s="2">
        <v>24.04</v>
      </c>
      <c r="I17" s="2">
        <v>30</v>
      </c>
      <c r="J17" s="2">
        <v>1.3</v>
      </c>
      <c r="K17" s="2">
        <v>3.13</v>
      </c>
      <c r="L17" s="2">
        <v>3</v>
      </c>
      <c r="M17" s="2">
        <v>1</v>
      </c>
      <c r="N17" s="2">
        <v>8125.8729779568548</v>
      </c>
      <c r="O17" s="2">
        <f t="shared" si="0"/>
        <v>81.258729779568554</v>
      </c>
    </row>
    <row r="18" spans="1:15" x14ac:dyDescent="0.35">
      <c r="A18" s="2" t="s">
        <v>362</v>
      </c>
      <c r="B18" s="2">
        <v>5</v>
      </c>
      <c r="C18" s="2">
        <v>2016</v>
      </c>
      <c r="D18" s="2">
        <v>183.5</v>
      </c>
      <c r="E18" s="2">
        <v>4402.7299999999996</v>
      </c>
      <c r="F18" s="2">
        <v>19.21</v>
      </c>
      <c r="G18" s="2">
        <v>28.74</v>
      </c>
      <c r="H18" s="2">
        <v>23.97</v>
      </c>
      <c r="I18" s="2">
        <v>29.89</v>
      </c>
      <c r="J18" s="2">
        <v>1.3</v>
      </c>
      <c r="K18" s="2">
        <v>3.13</v>
      </c>
      <c r="L18" s="2">
        <v>3</v>
      </c>
      <c r="M18" s="2">
        <v>1</v>
      </c>
      <c r="N18" s="2">
        <v>8161.9441848116203</v>
      </c>
      <c r="O18" s="2">
        <f t="shared" si="0"/>
        <v>81.61944184811621</v>
      </c>
    </row>
    <row r="19" spans="1:15" x14ac:dyDescent="0.35">
      <c r="A19" s="2" t="s">
        <v>363</v>
      </c>
      <c r="B19" s="2">
        <v>5</v>
      </c>
      <c r="C19" s="2">
        <v>2017</v>
      </c>
      <c r="D19" s="2">
        <v>183</v>
      </c>
      <c r="E19" s="2">
        <v>4293.76</v>
      </c>
      <c r="F19" s="2">
        <v>18.690000000000001</v>
      </c>
      <c r="G19" s="2">
        <v>27.93</v>
      </c>
      <c r="H19" s="2">
        <v>23.31</v>
      </c>
      <c r="I19" s="2">
        <v>28.71</v>
      </c>
      <c r="J19" s="2">
        <v>1.3</v>
      </c>
      <c r="K19" s="2">
        <v>6.11</v>
      </c>
      <c r="L19" s="2">
        <v>3</v>
      </c>
      <c r="M19" s="2">
        <v>1</v>
      </c>
      <c r="N19" s="2">
        <v>8889.045583415178</v>
      </c>
      <c r="O19" s="2">
        <f t="shared" si="0"/>
        <v>88.89045583415178</v>
      </c>
    </row>
    <row r="20" spans="1:15" x14ac:dyDescent="0.35">
      <c r="A20" s="2" t="s">
        <v>364</v>
      </c>
      <c r="B20" s="2">
        <v>5</v>
      </c>
      <c r="C20" s="2">
        <v>2018</v>
      </c>
      <c r="D20" s="2">
        <v>183</v>
      </c>
      <c r="E20" s="2">
        <v>4436.54</v>
      </c>
      <c r="F20" s="2">
        <v>18.5</v>
      </c>
      <c r="G20" s="2">
        <v>28.02</v>
      </c>
      <c r="H20" s="2">
        <v>23.26</v>
      </c>
      <c r="I20" s="2">
        <v>28.6</v>
      </c>
      <c r="J20" s="2">
        <v>1.3</v>
      </c>
      <c r="K20" s="2">
        <v>5.82</v>
      </c>
      <c r="L20" s="2">
        <v>3</v>
      </c>
      <c r="M20" s="2">
        <v>1</v>
      </c>
      <c r="N20" s="2">
        <v>9095.1031167810779</v>
      </c>
      <c r="O20" s="2">
        <f t="shared" si="0"/>
        <v>90.951031167810783</v>
      </c>
    </row>
    <row r="21" spans="1:15" x14ac:dyDescent="0.35">
      <c r="A21" s="2" t="s">
        <v>365</v>
      </c>
      <c r="B21" s="2">
        <v>5</v>
      </c>
      <c r="C21" s="2">
        <v>2019</v>
      </c>
      <c r="D21" s="2">
        <v>183</v>
      </c>
      <c r="E21" s="2">
        <v>4412.9399999999996</v>
      </c>
      <c r="F21" s="2">
        <v>18.98</v>
      </c>
      <c r="G21" s="2">
        <v>28.73</v>
      </c>
      <c r="H21" s="2">
        <v>23.86</v>
      </c>
      <c r="I21" s="2">
        <v>29.65</v>
      </c>
      <c r="J21" s="2">
        <v>1.3</v>
      </c>
      <c r="K21" s="2">
        <v>3.12</v>
      </c>
      <c r="L21" s="2">
        <v>3</v>
      </c>
      <c r="M21" s="2">
        <v>1</v>
      </c>
      <c r="N21" s="2">
        <v>8511.6721079026083</v>
      </c>
      <c r="O21" s="2">
        <f t="shared" si="0"/>
        <v>85.116721079026078</v>
      </c>
    </row>
    <row r="22" spans="1:15" x14ac:dyDescent="0.35">
      <c r="A22" s="2" t="str">
        <f>A2</f>
        <v>2000</v>
      </c>
      <c r="B22" s="2">
        <f t="shared" ref="B22:K22" si="1">B2</f>
        <v>5</v>
      </c>
      <c r="C22" s="2">
        <f t="shared" si="1"/>
        <v>2000</v>
      </c>
      <c r="D22" s="2">
        <f t="shared" si="1"/>
        <v>183.5</v>
      </c>
      <c r="E22" s="2">
        <f t="shared" si="1"/>
        <v>4419.07</v>
      </c>
      <c r="F22" s="2">
        <f t="shared" si="1"/>
        <v>17.940000000000001</v>
      </c>
      <c r="G22" s="2">
        <f>G2</f>
        <v>27.13</v>
      </c>
      <c r="H22" s="2">
        <f t="shared" si="1"/>
        <v>22.54</v>
      </c>
      <c r="I22" s="2">
        <f t="shared" si="1"/>
        <v>27.37</v>
      </c>
      <c r="J22" s="2">
        <f t="shared" si="1"/>
        <v>1.37</v>
      </c>
      <c r="K22" s="2">
        <f t="shared" si="1"/>
        <v>3.13</v>
      </c>
      <c r="L22" s="2">
        <f>L2</f>
        <v>3</v>
      </c>
      <c r="M22" s="2">
        <v>0</v>
      </c>
      <c r="N22" s="2">
        <v>1.9967441464992983</v>
      </c>
      <c r="O22" s="2">
        <f t="shared" si="0"/>
        <v>1.9967441464992984E-2</v>
      </c>
    </row>
    <row r="23" spans="1:15" x14ac:dyDescent="0.35">
      <c r="A23" s="2" t="str">
        <f t="shared" ref="A23:L23" si="2">A3</f>
        <v>2001</v>
      </c>
      <c r="B23" s="2">
        <f t="shared" si="2"/>
        <v>5</v>
      </c>
      <c r="C23" s="2">
        <f t="shared" si="2"/>
        <v>2001</v>
      </c>
      <c r="D23" s="2">
        <f t="shared" si="2"/>
        <v>183</v>
      </c>
      <c r="E23" s="2">
        <f t="shared" si="2"/>
        <v>4418.41</v>
      </c>
      <c r="F23" s="2">
        <f t="shared" si="2"/>
        <v>18.239999999999998</v>
      </c>
      <c r="G23" s="2">
        <f t="shared" si="2"/>
        <v>28.08</v>
      </c>
      <c r="H23" s="2">
        <f t="shared" si="2"/>
        <v>23.16</v>
      </c>
      <c r="I23" s="2">
        <f t="shared" si="2"/>
        <v>28.43</v>
      </c>
      <c r="J23" s="2">
        <f t="shared" si="2"/>
        <v>1.34</v>
      </c>
      <c r="K23" s="2">
        <f t="shared" si="2"/>
        <v>3.13</v>
      </c>
      <c r="L23" s="2">
        <f t="shared" si="2"/>
        <v>3</v>
      </c>
      <c r="M23" s="2">
        <v>0</v>
      </c>
      <c r="N23" s="2">
        <v>1.7799403056174536</v>
      </c>
      <c r="O23" s="2">
        <f t="shared" si="0"/>
        <v>1.7799403056174536E-2</v>
      </c>
    </row>
    <row r="24" spans="1:15" x14ac:dyDescent="0.35">
      <c r="A24" s="2" t="str">
        <f t="shared" ref="A24:L24" si="3">A4</f>
        <v>2002</v>
      </c>
      <c r="B24" s="2">
        <f t="shared" si="3"/>
        <v>5</v>
      </c>
      <c r="C24" s="2">
        <f t="shared" si="3"/>
        <v>2002</v>
      </c>
      <c r="D24" s="2">
        <f t="shared" si="3"/>
        <v>183</v>
      </c>
      <c r="E24" s="2">
        <f t="shared" si="3"/>
        <v>4418.41</v>
      </c>
      <c r="F24" s="2">
        <f t="shared" si="3"/>
        <v>18.55</v>
      </c>
      <c r="G24" s="2">
        <f t="shared" si="3"/>
        <v>28.42</v>
      </c>
      <c r="H24" s="2">
        <f t="shared" si="3"/>
        <v>23.49</v>
      </c>
      <c r="I24" s="2">
        <f t="shared" si="3"/>
        <v>29.01</v>
      </c>
      <c r="J24" s="2">
        <f t="shared" si="3"/>
        <v>1.32</v>
      </c>
      <c r="K24" s="2">
        <f t="shared" si="3"/>
        <v>3.13</v>
      </c>
      <c r="L24" s="2">
        <f t="shared" si="3"/>
        <v>3</v>
      </c>
      <c r="M24" s="2">
        <v>0</v>
      </c>
      <c r="N24" s="2">
        <v>1.5521245243011128</v>
      </c>
      <c r="O24" s="2">
        <f t="shared" si="0"/>
        <v>1.5521245243011128E-2</v>
      </c>
    </row>
    <row r="25" spans="1:15" x14ac:dyDescent="0.35">
      <c r="A25" s="2" t="str">
        <f t="shared" ref="A25:L25" si="4">A5</f>
        <v>2003</v>
      </c>
      <c r="B25" s="2">
        <f t="shared" si="4"/>
        <v>5</v>
      </c>
      <c r="C25" s="2">
        <f t="shared" si="4"/>
        <v>2003</v>
      </c>
      <c r="D25" s="2">
        <f t="shared" si="4"/>
        <v>183</v>
      </c>
      <c r="E25" s="2">
        <f t="shared" si="4"/>
        <v>4418.41</v>
      </c>
      <c r="F25" s="2">
        <f t="shared" si="4"/>
        <v>18.52</v>
      </c>
      <c r="G25" s="2">
        <f t="shared" si="4"/>
        <v>28.09</v>
      </c>
      <c r="H25" s="2">
        <f t="shared" si="4"/>
        <v>23.3</v>
      </c>
      <c r="I25" s="2">
        <f t="shared" si="4"/>
        <v>28.68</v>
      </c>
      <c r="J25" s="2">
        <f t="shared" si="4"/>
        <v>1.3</v>
      </c>
      <c r="K25" s="2">
        <f t="shared" si="4"/>
        <v>3.13</v>
      </c>
      <c r="L25" s="2">
        <f t="shared" si="4"/>
        <v>3</v>
      </c>
      <c r="M25" s="2">
        <v>0</v>
      </c>
      <c r="N25" s="2">
        <v>1.5948570528813055</v>
      </c>
      <c r="O25" s="2">
        <f t="shared" si="0"/>
        <v>1.5948570528813055E-2</v>
      </c>
    </row>
    <row r="26" spans="1:15" x14ac:dyDescent="0.35">
      <c r="A26" s="2" t="str">
        <f t="shared" ref="A26:L26" si="5">A6</f>
        <v>2004</v>
      </c>
      <c r="B26" s="2">
        <f t="shared" si="5"/>
        <v>5</v>
      </c>
      <c r="C26" s="2">
        <f t="shared" si="5"/>
        <v>2004</v>
      </c>
      <c r="D26" s="2">
        <f t="shared" si="5"/>
        <v>183.5</v>
      </c>
      <c r="E26" s="2">
        <f t="shared" si="5"/>
        <v>4419.07</v>
      </c>
      <c r="F26" s="2">
        <f t="shared" si="5"/>
        <v>18.350000000000001</v>
      </c>
      <c r="G26" s="2">
        <f t="shared" si="5"/>
        <v>28.11</v>
      </c>
      <c r="H26" s="2">
        <f t="shared" si="5"/>
        <v>23.23</v>
      </c>
      <c r="I26" s="2">
        <f t="shared" si="5"/>
        <v>28.56</v>
      </c>
      <c r="J26" s="2">
        <f t="shared" si="5"/>
        <v>1.34</v>
      </c>
      <c r="K26" s="2">
        <f t="shared" si="5"/>
        <v>3.13</v>
      </c>
      <c r="L26" s="2">
        <f t="shared" si="5"/>
        <v>3</v>
      </c>
      <c r="M26" s="2">
        <v>0</v>
      </c>
      <c r="N26" s="2">
        <v>1.4193072179356756</v>
      </c>
      <c r="O26" s="2">
        <f t="shared" si="0"/>
        <v>1.4193072179356756E-2</v>
      </c>
    </row>
    <row r="27" spans="1:15" x14ac:dyDescent="0.35">
      <c r="A27" s="2" t="str">
        <f t="shared" ref="A27:L27" si="6">A7</f>
        <v>2005</v>
      </c>
      <c r="B27" s="2">
        <f t="shared" si="6"/>
        <v>5</v>
      </c>
      <c r="C27" s="2">
        <f t="shared" si="6"/>
        <v>2005</v>
      </c>
      <c r="D27" s="2">
        <f t="shared" si="6"/>
        <v>183</v>
      </c>
      <c r="E27" s="2">
        <f t="shared" si="6"/>
        <v>4418.41</v>
      </c>
      <c r="F27" s="2">
        <f t="shared" si="6"/>
        <v>18.52</v>
      </c>
      <c r="G27" s="2">
        <f t="shared" si="6"/>
        <v>28.49</v>
      </c>
      <c r="H27" s="2">
        <f t="shared" si="6"/>
        <v>23.51</v>
      </c>
      <c r="I27" s="2">
        <f t="shared" si="6"/>
        <v>29.04</v>
      </c>
      <c r="J27" s="2">
        <f t="shared" si="6"/>
        <v>1.33</v>
      </c>
      <c r="K27" s="2">
        <f t="shared" si="6"/>
        <v>3.13</v>
      </c>
      <c r="L27" s="2">
        <f t="shared" si="6"/>
        <v>3</v>
      </c>
      <c r="M27" s="2">
        <v>0</v>
      </c>
      <c r="N27" s="2">
        <v>1.3812841062169516</v>
      </c>
      <c r="O27" s="2">
        <f t="shared" si="0"/>
        <v>1.3812841062169517E-2</v>
      </c>
    </row>
    <row r="28" spans="1:15" x14ac:dyDescent="0.35">
      <c r="A28" s="2" t="str">
        <f t="shared" ref="A28:L28" si="7">A8</f>
        <v>2006</v>
      </c>
      <c r="B28" s="2">
        <f t="shared" si="7"/>
        <v>5</v>
      </c>
      <c r="C28" s="2">
        <f t="shared" si="7"/>
        <v>2006</v>
      </c>
      <c r="D28" s="2">
        <f t="shared" si="7"/>
        <v>183</v>
      </c>
      <c r="E28" s="2">
        <f t="shared" si="7"/>
        <v>4418.41</v>
      </c>
      <c r="F28" s="2">
        <f t="shared" si="7"/>
        <v>18.48</v>
      </c>
      <c r="G28" s="2">
        <f t="shared" si="7"/>
        <v>28.24</v>
      </c>
      <c r="H28" s="2">
        <f t="shared" si="7"/>
        <v>23.36</v>
      </c>
      <c r="I28" s="2">
        <f t="shared" si="7"/>
        <v>28.78</v>
      </c>
      <c r="J28" s="2">
        <f t="shared" si="7"/>
        <v>1.27</v>
      </c>
      <c r="K28" s="2">
        <f t="shared" si="7"/>
        <v>3.13</v>
      </c>
      <c r="L28" s="2">
        <f t="shared" si="7"/>
        <v>3</v>
      </c>
      <c r="M28" s="2">
        <v>0</v>
      </c>
      <c r="N28" s="2">
        <v>1.7457123140079991</v>
      </c>
      <c r="O28" s="2">
        <f t="shared" si="0"/>
        <v>1.7457123140079991E-2</v>
      </c>
    </row>
    <row r="29" spans="1:15" x14ac:dyDescent="0.35">
      <c r="A29" s="2" t="str">
        <f t="shared" ref="A29:L29" si="8">A9</f>
        <v>2007</v>
      </c>
      <c r="B29" s="2">
        <f t="shared" si="8"/>
        <v>5</v>
      </c>
      <c r="C29" s="2">
        <f t="shared" si="8"/>
        <v>2007</v>
      </c>
      <c r="D29" s="2">
        <f t="shared" si="8"/>
        <v>183</v>
      </c>
      <c r="E29" s="2">
        <f t="shared" si="8"/>
        <v>4418.41</v>
      </c>
      <c r="F29" s="2">
        <f t="shared" si="8"/>
        <v>18.3</v>
      </c>
      <c r="G29" s="2">
        <f t="shared" si="8"/>
        <v>28</v>
      </c>
      <c r="H29" s="2">
        <f t="shared" si="8"/>
        <v>23.15</v>
      </c>
      <c r="I29" s="2">
        <f t="shared" si="8"/>
        <v>28.43</v>
      </c>
      <c r="J29" s="2">
        <f t="shared" si="8"/>
        <v>1.26</v>
      </c>
      <c r="K29" s="2">
        <f t="shared" si="8"/>
        <v>3.13</v>
      </c>
      <c r="L29" s="2">
        <f t="shared" si="8"/>
        <v>3</v>
      </c>
      <c r="M29" s="2">
        <v>0</v>
      </c>
      <c r="N29" s="2">
        <v>1.635349826570323</v>
      </c>
      <c r="O29" s="2">
        <f t="shared" si="0"/>
        <v>1.6353498265703231E-2</v>
      </c>
    </row>
    <row r="30" spans="1:15" x14ac:dyDescent="0.35">
      <c r="A30" s="2" t="str">
        <f t="shared" ref="A30:L30" si="9">A10</f>
        <v>2008</v>
      </c>
      <c r="B30" s="2">
        <f t="shared" si="9"/>
        <v>5</v>
      </c>
      <c r="C30" s="2">
        <f t="shared" si="9"/>
        <v>2008</v>
      </c>
      <c r="D30" s="2">
        <f t="shared" si="9"/>
        <v>183.5</v>
      </c>
      <c r="E30" s="2">
        <f t="shared" si="9"/>
        <v>4419.07</v>
      </c>
      <c r="F30" s="2">
        <f t="shared" si="9"/>
        <v>17.91</v>
      </c>
      <c r="G30" s="2">
        <f t="shared" si="9"/>
        <v>27.39</v>
      </c>
      <c r="H30" s="2">
        <f t="shared" si="9"/>
        <v>22.65</v>
      </c>
      <c r="I30" s="2">
        <f t="shared" si="9"/>
        <v>27.56</v>
      </c>
      <c r="J30" s="2">
        <f t="shared" si="9"/>
        <v>1.1499999999999999</v>
      </c>
      <c r="K30" s="2">
        <f t="shared" si="9"/>
        <v>3.13</v>
      </c>
      <c r="L30" s="2">
        <f t="shared" si="9"/>
        <v>3</v>
      </c>
      <c r="M30" s="2">
        <v>0</v>
      </c>
      <c r="N30" s="2">
        <v>1.8619786635828068</v>
      </c>
      <c r="O30" s="2">
        <f t="shared" si="0"/>
        <v>1.861978663582807E-2</v>
      </c>
    </row>
    <row r="31" spans="1:15" x14ac:dyDescent="0.35">
      <c r="A31" s="2" t="str">
        <f t="shared" ref="A31:L31" si="10">A11</f>
        <v>2009</v>
      </c>
      <c r="B31" s="2">
        <f t="shared" si="10"/>
        <v>5</v>
      </c>
      <c r="C31" s="2">
        <f t="shared" si="10"/>
        <v>2009</v>
      </c>
      <c r="D31" s="2">
        <f t="shared" si="10"/>
        <v>183</v>
      </c>
      <c r="E31" s="2">
        <f t="shared" si="10"/>
        <v>4418.41</v>
      </c>
      <c r="F31" s="2">
        <f t="shared" si="10"/>
        <v>18.600000000000001</v>
      </c>
      <c r="G31" s="2">
        <f t="shared" si="10"/>
        <v>28.28</v>
      </c>
      <c r="H31" s="2">
        <f t="shared" si="10"/>
        <v>23.44</v>
      </c>
      <c r="I31" s="2">
        <f t="shared" si="10"/>
        <v>28.92</v>
      </c>
      <c r="J31" s="2">
        <f t="shared" si="10"/>
        <v>1.3</v>
      </c>
      <c r="K31" s="2">
        <f t="shared" si="10"/>
        <v>3.13</v>
      </c>
      <c r="L31" s="2">
        <f t="shared" si="10"/>
        <v>3</v>
      </c>
      <c r="M31" s="2">
        <v>0</v>
      </c>
      <c r="N31" s="2">
        <v>1.8475576089342987</v>
      </c>
      <c r="O31" s="2">
        <f t="shared" si="0"/>
        <v>1.8475576089342988E-2</v>
      </c>
    </row>
    <row r="32" spans="1:15" x14ac:dyDescent="0.35">
      <c r="A32" s="2" t="str">
        <f t="shared" ref="A32:L32" si="11">A12</f>
        <v>2010</v>
      </c>
      <c r="B32" s="2">
        <f t="shared" si="11"/>
        <v>5</v>
      </c>
      <c r="C32" s="2">
        <f t="shared" si="11"/>
        <v>2010</v>
      </c>
      <c r="D32" s="2">
        <f t="shared" si="11"/>
        <v>183</v>
      </c>
      <c r="E32" s="2">
        <f t="shared" si="11"/>
        <v>4418.41</v>
      </c>
      <c r="F32" s="2">
        <f t="shared" si="11"/>
        <v>18.75</v>
      </c>
      <c r="G32" s="2">
        <f t="shared" si="11"/>
        <v>28.01</v>
      </c>
      <c r="H32" s="2">
        <f t="shared" si="11"/>
        <v>23.38</v>
      </c>
      <c r="I32" s="2">
        <f t="shared" si="11"/>
        <v>28.86</v>
      </c>
      <c r="J32" s="2">
        <f t="shared" si="11"/>
        <v>1.26</v>
      </c>
      <c r="K32" s="2">
        <f t="shared" si="11"/>
        <v>3.13</v>
      </c>
      <c r="L32" s="2">
        <f t="shared" si="11"/>
        <v>3</v>
      </c>
      <c r="M32" s="2">
        <v>0</v>
      </c>
      <c r="N32" s="2">
        <v>1.0429005115628551</v>
      </c>
      <c r="O32" s="2">
        <f t="shared" si="0"/>
        <v>1.0429005115628552E-2</v>
      </c>
    </row>
    <row r="33" spans="1:15" x14ac:dyDescent="0.35">
      <c r="A33" s="2" t="str">
        <f t="shared" ref="A33:L33" si="12">A13</f>
        <v>2011</v>
      </c>
      <c r="B33" s="2">
        <f t="shared" si="12"/>
        <v>5</v>
      </c>
      <c r="C33" s="2">
        <f t="shared" si="12"/>
        <v>2011</v>
      </c>
      <c r="D33" s="2">
        <f t="shared" si="12"/>
        <v>183</v>
      </c>
      <c r="E33" s="2">
        <f t="shared" si="12"/>
        <v>4418.41</v>
      </c>
      <c r="F33" s="2">
        <f t="shared" si="12"/>
        <v>18.32</v>
      </c>
      <c r="G33" s="2">
        <f t="shared" si="12"/>
        <v>26.99</v>
      </c>
      <c r="H33" s="2">
        <f t="shared" si="12"/>
        <v>22.65</v>
      </c>
      <c r="I33" s="2">
        <f t="shared" si="12"/>
        <v>27.57</v>
      </c>
      <c r="J33" s="2">
        <f t="shared" si="12"/>
        <v>1.26</v>
      </c>
      <c r="K33" s="2">
        <f t="shared" si="12"/>
        <v>3.13</v>
      </c>
      <c r="L33" s="2">
        <f t="shared" si="12"/>
        <v>3</v>
      </c>
      <c r="M33" s="2">
        <v>0</v>
      </c>
      <c r="N33" s="2">
        <v>1.9999839314341457</v>
      </c>
      <c r="O33" s="2">
        <f t="shared" si="0"/>
        <v>1.9999839314341458E-2</v>
      </c>
    </row>
    <row r="34" spans="1:15" x14ac:dyDescent="0.35">
      <c r="A34" s="2" t="str">
        <f t="shared" ref="A34:L34" si="13">A14</f>
        <v>2012</v>
      </c>
      <c r="B34" s="2">
        <f t="shared" si="13"/>
        <v>5</v>
      </c>
      <c r="C34" s="2">
        <f t="shared" si="13"/>
        <v>2012</v>
      </c>
      <c r="D34" s="2">
        <f t="shared" si="13"/>
        <v>183.5</v>
      </c>
      <c r="E34" s="2">
        <f t="shared" si="13"/>
        <v>4419.07</v>
      </c>
      <c r="F34" s="2">
        <f t="shared" si="13"/>
        <v>18.420000000000002</v>
      </c>
      <c r="G34" s="2">
        <f t="shared" si="13"/>
        <v>27.96</v>
      </c>
      <c r="H34" s="2">
        <f t="shared" si="13"/>
        <v>23.19</v>
      </c>
      <c r="I34" s="2">
        <f t="shared" si="13"/>
        <v>28.48</v>
      </c>
      <c r="J34" s="2">
        <f t="shared" si="13"/>
        <v>1.34</v>
      </c>
      <c r="K34" s="2">
        <f t="shared" si="13"/>
        <v>3.13</v>
      </c>
      <c r="L34" s="2">
        <f t="shared" si="13"/>
        <v>3</v>
      </c>
      <c r="M34" s="2">
        <v>0</v>
      </c>
      <c r="N34" s="2">
        <v>1.8949218467774644</v>
      </c>
      <c r="O34" s="2">
        <f t="shared" si="0"/>
        <v>1.8949218467774646E-2</v>
      </c>
    </row>
    <row r="35" spans="1:15" x14ac:dyDescent="0.35">
      <c r="A35" s="2" t="str">
        <f t="shared" ref="A35:L35" si="14">A15</f>
        <v>2013</v>
      </c>
      <c r="B35" s="2">
        <f t="shared" si="14"/>
        <v>5</v>
      </c>
      <c r="C35" s="2">
        <f t="shared" si="14"/>
        <v>2013</v>
      </c>
      <c r="D35" s="2">
        <f t="shared" si="14"/>
        <v>183</v>
      </c>
      <c r="E35" s="2">
        <f t="shared" si="14"/>
        <v>4418.41</v>
      </c>
      <c r="F35" s="2">
        <f t="shared" si="14"/>
        <v>18.7</v>
      </c>
      <c r="G35" s="2">
        <f t="shared" si="14"/>
        <v>27.94</v>
      </c>
      <c r="H35" s="2">
        <f t="shared" si="14"/>
        <v>23.32</v>
      </c>
      <c r="I35" s="2">
        <f t="shared" si="14"/>
        <v>28.7</v>
      </c>
      <c r="J35" s="2">
        <f t="shared" si="14"/>
        <v>1.3</v>
      </c>
      <c r="K35" s="2">
        <f t="shared" si="14"/>
        <v>3.13</v>
      </c>
      <c r="L35" s="2">
        <f t="shared" si="14"/>
        <v>3</v>
      </c>
      <c r="M35" s="2">
        <v>0</v>
      </c>
      <c r="N35" s="2">
        <v>1.5501274488793744</v>
      </c>
      <c r="O35" s="2">
        <f t="shared" si="0"/>
        <v>1.5501274488793744E-2</v>
      </c>
    </row>
    <row r="36" spans="1:15" x14ac:dyDescent="0.35">
      <c r="A36" s="2" t="str">
        <f t="shared" ref="A36:L36" si="15">A16</f>
        <v>2014</v>
      </c>
      <c r="B36" s="2">
        <f t="shared" si="15"/>
        <v>5</v>
      </c>
      <c r="C36" s="2">
        <f t="shared" si="15"/>
        <v>2014</v>
      </c>
      <c r="D36" s="2">
        <f t="shared" si="15"/>
        <v>183</v>
      </c>
      <c r="E36" s="2">
        <f t="shared" si="15"/>
        <v>4394.49</v>
      </c>
      <c r="F36" s="2">
        <f t="shared" si="15"/>
        <v>18.71</v>
      </c>
      <c r="G36" s="2">
        <f t="shared" si="15"/>
        <v>28.16</v>
      </c>
      <c r="H36" s="2">
        <f t="shared" si="15"/>
        <v>23.43</v>
      </c>
      <c r="I36" s="2">
        <f t="shared" si="15"/>
        <v>28.9</v>
      </c>
      <c r="J36" s="2">
        <f t="shared" si="15"/>
        <v>1.3</v>
      </c>
      <c r="K36" s="2">
        <f t="shared" si="15"/>
        <v>3.13</v>
      </c>
      <c r="L36" s="2">
        <f t="shared" si="15"/>
        <v>3</v>
      </c>
      <c r="M36" s="2">
        <v>0</v>
      </c>
      <c r="N36" s="2">
        <v>1.677355016537547</v>
      </c>
      <c r="O36" s="2">
        <f t="shared" si="0"/>
        <v>1.6773550165375472E-2</v>
      </c>
    </row>
    <row r="37" spans="1:15" x14ac:dyDescent="0.35">
      <c r="A37" s="2" t="str">
        <f t="shared" ref="A37:L37" si="16">A17</f>
        <v>2015</v>
      </c>
      <c r="B37" s="2">
        <f t="shared" si="16"/>
        <v>5</v>
      </c>
      <c r="C37" s="2">
        <f t="shared" si="16"/>
        <v>2015</v>
      </c>
      <c r="D37" s="2">
        <f t="shared" si="16"/>
        <v>183</v>
      </c>
      <c r="E37" s="2">
        <f t="shared" si="16"/>
        <v>4434.12</v>
      </c>
      <c r="F37" s="2">
        <f t="shared" si="16"/>
        <v>19.25</v>
      </c>
      <c r="G37" s="2">
        <f t="shared" si="16"/>
        <v>28.83</v>
      </c>
      <c r="H37" s="2">
        <f t="shared" si="16"/>
        <v>24.04</v>
      </c>
      <c r="I37" s="2">
        <f t="shared" si="16"/>
        <v>30</v>
      </c>
      <c r="J37" s="2">
        <f t="shared" si="16"/>
        <v>1.3</v>
      </c>
      <c r="K37" s="2">
        <f t="shared" si="16"/>
        <v>3.13</v>
      </c>
      <c r="L37" s="2">
        <f t="shared" si="16"/>
        <v>3</v>
      </c>
      <c r="M37" s="2">
        <v>0</v>
      </c>
      <c r="N37" s="2">
        <v>1.4389275142711473</v>
      </c>
      <c r="O37" s="2">
        <f t="shared" si="0"/>
        <v>1.4389275142711473E-2</v>
      </c>
    </row>
    <row r="38" spans="1:15" x14ac:dyDescent="0.35">
      <c r="A38" s="2" t="str">
        <f t="shared" ref="A38:L38" si="17">A18</f>
        <v>2016</v>
      </c>
      <c r="B38" s="2">
        <f t="shared" si="17"/>
        <v>5</v>
      </c>
      <c r="C38" s="2">
        <f t="shared" si="17"/>
        <v>2016</v>
      </c>
      <c r="D38" s="2">
        <f t="shared" si="17"/>
        <v>183.5</v>
      </c>
      <c r="E38" s="2">
        <f t="shared" si="17"/>
        <v>4402.7299999999996</v>
      </c>
      <c r="F38" s="2">
        <f t="shared" si="17"/>
        <v>19.21</v>
      </c>
      <c r="G38" s="2">
        <f t="shared" si="17"/>
        <v>28.74</v>
      </c>
      <c r="H38" s="2">
        <f t="shared" si="17"/>
        <v>23.97</v>
      </c>
      <c r="I38" s="2">
        <f t="shared" si="17"/>
        <v>29.89</v>
      </c>
      <c r="J38" s="2">
        <f t="shared" si="17"/>
        <v>1.3</v>
      </c>
      <c r="K38" s="2">
        <f t="shared" si="17"/>
        <v>3.13</v>
      </c>
      <c r="L38" s="2">
        <f t="shared" si="17"/>
        <v>3</v>
      </c>
      <c r="M38" s="2">
        <v>0</v>
      </c>
      <c r="N38" s="2">
        <v>0.96517439282224526</v>
      </c>
      <c r="O38" s="2">
        <f t="shared" si="0"/>
        <v>9.6517439282224528E-3</v>
      </c>
    </row>
    <row r="39" spans="1:15" x14ac:dyDescent="0.35">
      <c r="A39" s="2" t="str">
        <f t="shared" ref="A39:L39" si="18">A19</f>
        <v>2017</v>
      </c>
      <c r="B39" s="2">
        <f t="shared" si="18"/>
        <v>5</v>
      </c>
      <c r="C39" s="2">
        <f t="shared" si="18"/>
        <v>2017</v>
      </c>
      <c r="D39" s="2">
        <f t="shared" si="18"/>
        <v>183</v>
      </c>
      <c r="E39" s="2">
        <f t="shared" si="18"/>
        <v>4293.76</v>
      </c>
      <c r="F39" s="2">
        <f t="shared" si="18"/>
        <v>18.690000000000001</v>
      </c>
      <c r="G39" s="2">
        <f t="shared" si="18"/>
        <v>27.93</v>
      </c>
      <c r="H39" s="2">
        <f t="shared" si="18"/>
        <v>23.31</v>
      </c>
      <c r="I39" s="2">
        <f t="shared" si="18"/>
        <v>28.71</v>
      </c>
      <c r="J39" s="2">
        <f t="shared" si="18"/>
        <v>1.3</v>
      </c>
      <c r="K39" s="2">
        <f t="shared" si="18"/>
        <v>6.11</v>
      </c>
      <c r="L39" s="2">
        <f t="shared" si="18"/>
        <v>3</v>
      </c>
      <c r="M39" s="2">
        <v>0</v>
      </c>
      <c r="N39" s="2">
        <v>17.372089643913807</v>
      </c>
      <c r="O39" s="2">
        <f t="shared" si="0"/>
        <v>0.17372089643913807</v>
      </c>
    </row>
    <row r="40" spans="1:15" x14ac:dyDescent="0.35">
      <c r="A40" s="2" t="str">
        <f t="shared" ref="A40:L40" si="19">A20</f>
        <v>2018</v>
      </c>
      <c r="B40" s="2">
        <f t="shared" si="19"/>
        <v>5</v>
      </c>
      <c r="C40" s="2">
        <f t="shared" si="19"/>
        <v>2018</v>
      </c>
      <c r="D40" s="2">
        <f t="shared" si="19"/>
        <v>183</v>
      </c>
      <c r="E40" s="2">
        <f t="shared" si="19"/>
        <v>4436.54</v>
      </c>
      <c r="F40" s="2">
        <f t="shared" si="19"/>
        <v>18.5</v>
      </c>
      <c r="G40" s="2">
        <f t="shared" si="19"/>
        <v>28.02</v>
      </c>
      <c r="H40" s="2">
        <f t="shared" si="19"/>
        <v>23.26</v>
      </c>
      <c r="I40" s="2">
        <f t="shared" si="19"/>
        <v>28.6</v>
      </c>
      <c r="J40" s="2">
        <f t="shared" si="19"/>
        <v>1.3</v>
      </c>
      <c r="K40" s="2">
        <f t="shared" si="19"/>
        <v>5.82</v>
      </c>
      <c r="L40" s="2">
        <f t="shared" si="19"/>
        <v>3</v>
      </c>
      <c r="M40" s="2">
        <v>0</v>
      </c>
      <c r="N40" s="2">
        <v>9.1373934925633371</v>
      </c>
      <c r="O40" s="2">
        <f t="shared" si="0"/>
        <v>9.1373934925633379E-2</v>
      </c>
    </row>
    <row r="41" spans="1:15" x14ac:dyDescent="0.35">
      <c r="A41" s="2" t="str">
        <f t="shared" ref="A41:L41" si="20">A21</f>
        <v>2019</v>
      </c>
      <c r="B41" s="2">
        <f t="shared" si="20"/>
        <v>5</v>
      </c>
      <c r="C41" s="2">
        <f t="shared" si="20"/>
        <v>2019</v>
      </c>
      <c r="D41" s="2">
        <f t="shared" si="20"/>
        <v>183</v>
      </c>
      <c r="E41" s="2">
        <f t="shared" si="20"/>
        <v>4412.9399999999996</v>
      </c>
      <c r="F41" s="2">
        <f t="shared" si="20"/>
        <v>18.98</v>
      </c>
      <c r="G41" s="2">
        <f t="shared" si="20"/>
        <v>28.73</v>
      </c>
      <c r="H41" s="2">
        <f t="shared" si="20"/>
        <v>23.86</v>
      </c>
      <c r="I41" s="2">
        <f t="shared" si="20"/>
        <v>29.65</v>
      </c>
      <c r="J41" s="2">
        <f t="shared" si="20"/>
        <v>1.3</v>
      </c>
      <c r="K41" s="2">
        <f t="shared" si="20"/>
        <v>3.12</v>
      </c>
      <c r="L41" s="2">
        <f t="shared" si="20"/>
        <v>3</v>
      </c>
      <c r="M41" s="2">
        <v>0</v>
      </c>
      <c r="N41" s="2">
        <v>0</v>
      </c>
      <c r="O41" s="2">
        <f t="shared" si="0"/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3">
        <f>AVERAGEIF(B2:B272,"&lt;&gt;0")</f>
        <v>11113.779868440672</v>
      </c>
      <c r="C273" s="3">
        <f t="shared" ref="C273:AQ273" si="0">AVERAGEIF(C2:C272,"&lt;&gt;0")</f>
        <v>11494.313700017339</v>
      </c>
      <c r="D273" s="3">
        <f t="shared" si="0"/>
        <v>11143.07020649402</v>
      </c>
      <c r="E273" s="3">
        <f t="shared" si="0"/>
        <v>11213.847868520426</v>
      </c>
      <c r="F273" s="3">
        <f t="shared" si="0"/>
        <v>11311.709374487038</v>
      </c>
      <c r="G273" s="3">
        <f t="shared" si="0"/>
        <v>11338.7470393596</v>
      </c>
      <c r="H273" s="3">
        <f t="shared" si="0"/>
        <v>11441.727333633196</v>
      </c>
      <c r="I273" s="3">
        <f t="shared" si="0"/>
        <v>10987.499612446889</v>
      </c>
      <c r="J273" s="3">
        <f t="shared" si="0"/>
        <v>10845.057945085813</v>
      </c>
      <c r="K273" s="3">
        <f t="shared" si="0"/>
        <v>10985.533052520548</v>
      </c>
      <c r="L273" s="3">
        <f t="shared" si="0"/>
        <v>11082.724028944105</v>
      </c>
      <c r="M273" s="3">
        <f t="shared" si="0"/>
        <v>10883.335315540524</v>
      </c>
      <c r="N273" s="3">
        <f t="shared" si="0"/>
        <v>11208.685495275669</v>
      </c>
      <c r="O273" s="3">
        <f t="shared" si="0"/>
        <v>11203.724408397586</v>
      </c>
      <c r="P273" s="3">
        <f t="shared" si="0"/>
        <v>11107.096984908456</v>
      </c>
      <c r="Q273" s="3">
        <f t="shared" si="0"/>
        <v>11215.955872388127</v>
      </c>
      <c r="R273" s="3">
        <f t="shared" si="0"/>
        <v>11216.95284550382</v>
      </c>
      <c r="S273" s="3">
        <f t="shared" si="0"/>
        <v>11237.941616600297</v>
      </c>
      <c r="T273" s="3">
        <f t="shared" si="0"/>
        <v>11237.941616600297</v>
      </c>
      <c r="U273" s="3">
        <f t="shared" si="0"/>
        <v>11237.941616600297</v>
      </c>
      <c r="V273" s="3">
        <f t="shared" si="0"/>
        <v>11229.804653713238</v>
      </c>
      <c r="W273" s="3">
        <f t="shared" si="0"/>
        <v>4.6806241987622102E-3</v>
      </c>
      <c r="X273" s="3">
        <f t="shared" si="0"/>
        <v>6.1356255819634085E-3</v>
      </c>
      <c r="Y273" s="3">
        <f t="shared" si="0"/>
        <v>6.8437667783995152E-3</v>
      </c>
      <c r="Z273" s="3">
        <f t="shared" si="0"/>
        <v>8.2246666756218851E-3</v>
      </c>
      <c r="AA273" s="3">
        <f t="shared" si="0"/>
        <v>6.9088160477038564E-3</v>
      </c>
      <c r="AB273" s="3">
        <f t="shared" si="0"/>
        <v>5.5872507652014205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f t="shared" si="0"/>
        <v>1.0450553249581105E-2</v>
      </c>
      <c r="AI273" s="3">
        <f t="shared" si="0"/>
        <v>7.6552002844678677E-3</v>
      </c>
      <c r="AJ273" s="3">
        <f t="shared" si="0"/>
        <v>6.1955022895829803E-3</v>
      </c>
      <c r="AK273" s="3">
        <f t="shared" si="0"/>
        <v>7.450146028397637E-3</v>
      </c>
      <c r="AL273" s="3">
        <f t="shared" si="0"/>
        <v>7.4113368734016766E-3</v>
      </c>
      <c r="AM273" s="3">
        <f t="shared" si="0"/>
        <v>7.0763851530042839E-3</v>
      </c>
      <c r="AN273" s="3">
        <f t="shared" si="0"/>
        <v>7.4449718137090176E-3</v>
      </c>
      <c r="AO273" s="3">
        <f t="shared" si="0"/>
        <v>7.4449718137090176E-3</v>
      </c>
      <c r="AP273" s="3">
        <f t="shared" si="0"/>
        <v>7.4449718137090176E-3</v>
      </c>
      <c r="AQ273" s="3">
        <f t="shared" si="0"/>
        <v>7.0860639791551572E-3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3"/>
  <sheetViews>
    <sheetView topLeftCell="I1" zoomScale="5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6</v>
      </c>
      <c r="C2" s="2">
        <v>2000</v>
      </c>
      <c r="D2" s="2">
        <v>183.5</v>
      </c>
      <c r="E2" s="2">
        <v>4561.91</v>
      </c>
      <c r="F2" s="2">
        <v>13.52</v>
      </c>
      <c r="G2" s="2">
        <v>22.35</v>
      </c>
      <c r="H2" s="2">
        <v>17.93</v>
      </c>
      <c r="I2" s="2">
        <v>20.58</v>
      </c>
      <c r="J2" s="2">
        <v>1.27</v>
      </c>
      <c r="K2" s="2">
        <v>1.1000000000000001</v>
      </c>
      <c r="L2" s="2">
        <v>3</v>
      </c>
      <c r="M2" s="2">
        <v>1</v>
      </c>
      <c r="N2" s="2" cm="1">
        <f t="array" ref="N2:N43">TRANSPOSE('6_2000_2020'!B273:AQ273)</f>
        <v>11113.779868440672</v>
      </c>
      <c r="O2" s="2">
        <f>N2*0.01</f>
        <v>111.13779868440672</v>
      </c>
    </row>
    <row r="3" spans="1:15" x14ac:dyDescent="0.35">
      <c r="A3" s="2" t="s">
        <v>347</v>
      </c>
      <c r="B3" s="2">
        <v>6</v>
      </c>
      <c r="C3" s="2">
        <v>2001</v>
      </c>
      <c r="D3" s="2">
        <v>183</v>
      </c>
      <c r="E3" s="2">
        <v>4562.68</v>
      </c>
      <c r="F3" s="2">
        <v>12.64</v>
      </c>
      <c r="G3" s="2">
        <v>22.8</v>
      </c>
      <c r="H3" s="2">
        <v>17.72</v>
      </c>
      <c r="I3" s="2">
        <v>20.309999999999999</v>
      </c>
      <c r="J3" s="2">
        <v>1.3</v>
      </c>
      <c r="K3" s="2">
        <v>1.1000000000000001</v>
      </c>
      <c r="L3" s="2">
        <v>3</v>
      </c>
      <c r="M3" s="2">
        <v>1</v>
      </c>
      <c r="N3" s="2">
        <v>11494.313700017339</v>
      </c>
      <c r="O3" s="2">
        <f t="shared" ref="O3:O42" si="0">N3*0.01</f>
        <v>114.94313700017339</v>
      </c>
    </row>
    <row r="4" spans="1:15" x14ac:dyDescent="0.35">
      <c r="A4" s="2" t="s">
        <v>348</v>
      </c>
      <c r="B4" s="2">
        <v>6</v>
      </c>
      <c r="C4" s="2">
        <v>2002</v>
      </c>
      <c r="D4" s="2">
        <v>183</v>
      </c>
      <c r="E4" s="2">
        <v>4562.68</v>
      </c>
      <c r="F4" s="2">
        <v>12.11</v>
      </c>
      <c r="G4" s="2">
        <v>23.05</v>
      </c>
      <c r="H4" s="2">
        <v>17.579999999999998</v>
      </c>
      <c r="I4" s="2">
        <v>20.13</v>
      </c>
      <c r="J4" s="2">
        <v>1.33</v>
      </c>
      <c r="K4" s="2">
        <v>1.1000000000000001</v>
      </c>
      <c r="L4" s="2">
        <v>3</v>
      </c>
      <c r="M4" s="2">
        <v>1</v>
      </c>
      <c r="N4" s="2">
        <v>11143.07020649402</v>
      </c>
      <c r="O4" s="2">
        <f t="shared" si="0"/>
        <v>111.43070206494019</v>
      </c>
    </row>
    <row r="5" spans="1:15" x14ac:dyDescent="0.35">
      <c r="A5" s="2" t="s">
        <v>349</v>
      </c>
      <c r="B5" s="2">
        <v>6</v>
      </c>
      <c r="C5" s="2">
        <v>2003</v>
      </c>
      <c r="D5" s="2">
        <v>183</v>
      </c>
      <c r="E5" s="2">
        <v>4562.68</v>
      </c>
      <c r="F5" s="2">
        <v>12.17</v>
      </c>
      <c r="G5" s="2">
        <v>22.91</v>
      </c>
      <c r="H5" s="2">
        <v>17.54</v>
      </c>
      <c r="I5" s="2">
        <v>20.079999999999998</v>
      </c>
      <c r="J5" s="2">
        <v>1.27</v>
      </c>
      <c r="K5" s="2">
        <v>1.1000000000000001</v>
      </c>
      <c r="L5" s="2">
        <v>3</v>
      </c>
      <c r="M5" s="2">
        <v>1</v>
      </c>
      <c r="N5" s="2">
        <v>11213.847868520426</v>
      </c>
      <c r="O5" s="2">
        <f t="shared" si="0"/>
        <v>112.13847868520426</v>
      </c>
    </row>
    <row r="6" spans="1:15" x14ac:dyDescent="0.35">
      <c r="A6" s="2" t="s">
        <v>350</v>
      </c>
      <c r="B6" s="2">
        <v>6</v>
      </c>
      <c r="C6" s="2">
        <v>2004</v>
      </c>
      <c r="D6" s="2">
        <v>183.5</v>
      </c>
      <c r="E6" s="2">
        <v>4561.91</v>
      </c>
      <c r="F6" s="2">
        <v>12.26</v>
      </c>
      <c r="G6" s="2">
        <v>22.91</v>
      </c>
      <c r="H6" s="2">
        <v>17.579999999999998</v>
      </c>
      <c r="I6" s="2">
        <v>20.14</v>
      </c>
      <c r="J6" s="2">
        <v>1.25</v>
      </c>
      <c r="K6" s="2">
        <v>1.1000000000000001</v>
      </c>
      <c r="L6" s="2">
        <v>3</v>
      </c>
      <c r="M6" s="2">
        <v>1</v>
      </c>
      <c r="N6" s="2">
        <v>11311.709374487038</v>
      </c>
      <c r="O6" s="2">
        <f t="shared" si="0"/>
        <v>113.11709374487039</v>
      </c>
    </row>
    <row r="7" spans="1:15" x14ac:dyDescent="0.35">
      <c r="A7" s="2" t="s">
        <v>351</v>
      </c>
      <c r="B7" s="2">
        <v>6</v>
      </c>
      <c r="C7" s="2">
        <v>2005</v>
      </c>
      <c r="D7" s="2">
        <v>183</v>
      </c>
      <c r="E7" s="2">
        <v>4259.1899999999996</v>
      </c>
      <c r="F7" s="2">
        <v>12.29</v>
      </c>
      <c r="G7" s="2">
        <v>23.07</v>
      </c>
      <c r="H7" s="2">
        <v>17.68</v>
      </c>
      <c r="I7" s="2">
        <v>20.260000000000002</v>
      </c>
      <c r="J7" s="2">
        <v>1.27</v>
      </c>
      <c r="K7" s="2">
        <v>6.01</v>
      </c>
      <c r="L7" s="2">
        <v>3</v>
      </c>
      <c r="M7" s="2">
        <v>1</v>
      </c>
      <c r="N7" s="2">
        <v>11338.7470393596</v>
      </c>
      <c r="O7" s="2">
        <f t="shared" si="0"/>
        <v>113.387470393596</v>
      </c>
    </row>
    <row r="8" spans="1:15" x14ac:dyDescent="0.35">
      <c r="A8" s="2" t="s">
        <v>352</v>
      </c>
      <c r="B8" s="2">
        <v>6</v>
      </c>
      <c r="C8" s="2">
        <v>2006</v>
      </c>
      <c r="D8" s="2">
        <v>183</v>
      </c>
      <c r="E8" s="2">
        <v>4359.24</v>
      </c>
      <c r="F8" s="2">
        <v>12.38</v>
      </c>
      <c r="G8" s="2">
        <v>23.09</v>
      </c>
      <c r="H8" s="2">
        <v>17.73</v>
      </c>
      <c r="I8" s="2">
        <v>20.329999999999998</v>
      </c>
      <c r="J8" s="2">
        <v>1.24</v>
      </c>
      <c r="K8" s="2">
        <v>5.27</v>
      </c>
      <c r="L8" s="2">
        <v>3</v>
      </c>
      <c r="M8" s="2">
        <v>1</v>
      </c>
      <c r="N8" s="2">
        <v>11441.727333633196</v>
      </c>
      <c r="O8" s="2">
        <f t="shared" si="0"/>
        <v>114.41727333633196</v>
      </c>
    </row>
    <row r="9" spans="1:15" x14ac:dyDescent="0.35">
      <c r="A9" s="2" t="s">
        <v>353</v>
      </c>
      <c r="B9" s="2">
        <v>6</v>
      </c>
      <c r="C9" s="2">
        <v>2007</v>
      </c>
      <c r="D9" s="2">
        <v>183</v>
      </c>
      <c r="E9" s="2">
        <v>4562.68</v>
      </c>
      <c r="F9" s="2">
        <v>11.95</v>
      </c>
      <c r="G9" s="2">
        <v>22.82</v>
      </c>
      <c r="H9" s="2">
        <v>17.38</v>
      </c>
      <c r="I9" s="2">
        <v>19.88</v>
      </c>
      <c r="J9" s="2">
        <v>1.2</v>
      </c>
      <c r="K9" s="2">
        <v>0</v>
      </c>
      <c r="L9" s="2">
        <v>3</v>
      </c>
      <c r="M9" s="2">
        <v>1</v>
      </c>
      <c r="N9" s="2">
        <v>10987.499612446889</v>
      </c>
      <c r="O9" s="2">
        <f t="shared" si="0"/>
        <v>109.87499612446889</v>
      </c>
    </row>
    <row r="10" spans="1:15" x14ac:dyDescent="0.35">
      <c r="A10" s="2" t="s">
        <v>354</v>
      </c>
      <c r="B10" s="2">
        <v>6</v>
      </c>
      <c r="C10" s="2">
        <v>2008</v>
      </c>
      <c r="D10" s="2">
        <v>183.5</v>
      </c>
      <c r="E10" s="2">
        <v>4561.91</v>
      </c>
      <c r="F10" s="2">
        <v>11.47</v>
      </c>
      <c r="G10" s="2">
        <v>22.78</v>
      </c>
      <c r="H10" s="2">
        <v>17.12</v>
      </c>
      <c r="I10" s="2">
        <v>19.54</v>
      </c>
      <c r="J10" s="2">
        <v>1.17</v>
      </c>
      <c r="K10" s="2">
        <v>0</v>
      </c>
      <c r="L10" s="2">
        <v>3</v>
      </c>
      <c r="M10" s="2">
        <v>1</v>
      </c>
      <c r="N10" s="2">
        <v>10845.057945085813</v>
      </c>
      <c r="O10" s="2">
        <f t="shared" si="0"/>
        <v>108.45057945085813</v>
      </c>
    </row>
    <row r="11" spans="1:15" x14ac:dyDescent="0.35">
      <c r="A11" s="2" t="s">
        <v>355</v>
      </c>
      <c r="B11" s="2">
        <v>6</v>
      </c>
      <c r="C11" s="2">
        <v>2009</v>
      </c>
      <c r="D11" s="2">
        <v>183</v>
      </c>
      <c r="E11" s="2">
        <v>4562.68</v>
      </c>
      <c r="F11" s="2">
        <v>11.83</v>
      </c>
      <c r="G11" s="2">
        <v>22.67</v>
      </c>
      <c r="H11" s="2">
        <v>17.25</v>
      </c>
      <c r="I11" s="2">
        <v>19.71</v>
      </c>
      <c r="J11" s="2">
        <v>1.33</v>
      </c>
      <c r="K11" s="2">
        <v>0</v>
      </c>
      <c r="L11" s="2">
        <v>3</v>
      </c>
      <c r="M11" s="2">
        <v>1</v>
      </c>
      <c r="N11" s="2">
        <v>10985.533052520548</v>
      </c>
      <c r="O11" s="2">
        <f t="shared" si="0"/>
        <v>109.85533052520549</v>
      </c>
    </row>
    <row r="12" spans="1:15" x14ac:dyDescent="0.35">
      <c r="A12" s="2" t="s">
        <v>356</v>
      </c>
      <c r="B12" s="2">
        <v>6</v>
      </c>
      <c r="C12" s="2">
        <v>2010</v>
      </c>
      <c r="D12" s="2">
        <v>183</v>
      </c>
      <c r="E12" s="2">
        <v>4562.68</v>
      </c>
      <c r="F12" s="2">
        <v>12.67</v>
      </c>
      <c r="G12" s="2">
        <v>22.66</v>
      </c>
      <c r="H12" s="2">
        <v>17.66</v>
      </c>
      <c r="I12" s="2">
        <v>20.239999999999998</v>
      </c>
      <c r="J12" s="2">
        <v>1.1499999999999999</v>
      </c>
      <c r="K12" s="2">
        <v>0</v>
      </c>
      <c r="L12" s="2">
        <v>3</v>
      </c>
      <c r="M12" s="2">
        <v>1</v>
      </c>
      <c r="N12" s="2">
        <v>11082.724028944105</v>
      </c>
      <c r="O12" s="2">
        <f t="shared" si="0"/>
        <v>110.82724028944105</v>
      </c>
    </row>
    <row r="13" spans="1:15" x14ac:dyDescent="0.35">
      <c r="A13" s="2" t="s">
        <v>357</v>
      </c>
      <c r="B13" s="2">
        <v>6</v>
      </c>
      <c r="C13" s="2">
        <v>2011</v>
      </c>
      <c r="D13" s="2">
        <v>183</v>
      </c>
      <c r="E13" s="2">
        <v>4562.68</v>
      </c>
      <c r="F13" s="2">
        <v>12.3</v>
      </c>
      <c r="G13" s="2">
        <v>22.32</v>
      </c>
      <c r="H13" s="2">
        <v>17.309999999999999</v>
      </c>
      <c r="I13" s="2">
        <v>19.78</v>
      </c>
      <c r="J13" s="2">
        <v>1.25</v>
      </c>
      <c r="K13" s="2">
        <v>1.1200000000000001</v>
      </c>
      <c r="L13" s="2">
        <v>3</v>
      </c>
      <c r="M13" s="2">
        <v>1</v>
      </c>
      <c r="N13" s="2">
        <v>10883.335315540524</v>
      </c>
      <c r="O13" s="2">
        <f t="shared" si="0"/>
        <v>108.83335315540523</v>
      </c>
    </row>
    <row r="14" spans="1:15" x14ac:dyDescent="0.35">
      <c r="A14" s="2" t="s">
        <v>358</v>
      </c>
      <c r="B14" s="2">
        <v>6</v>
      </c>
      <c r="C14" s="2">
        <v>2012</v>
      </c>
      <c r="D14" s="2">
        <v>183.5</v>
      </c>
      <c r="E14" s="2">
        <v>4569.54</v>
      </c>
      <c r="F14" s="2">
        <v>12.3</v>
      </c>
      <c r="G14" s="2">
        <v>22.77</v>
      </c>
      <c r="H14" s="2">
        <v>17.54</v>
      </c>
      <c r="I14" s="2">
        <v>20.059999999999999</v>
      </c>
      <c r="J14" s="2">
        <v>1.25</v>
      </c>
      <c r="K14" s="2">
        <v>1.1000000000000001</v>
      </c>
      <c r="L14" s="2">
        <v>3</v>
      </c>
      <c r="M14" s="2">
        <v>1</v>
      </c>
      <c r="N14" s="2">
        <v>11208.685495275669</v>
      </c>
      <c r="O14" s="2">
        <f t="shared" si="0"/>
        <v>112.0868549527567</v>
      </c>
    </row>
    <row r="15" spans="1:15" x14ac:dyDescent="0.35">
      <c r="A15" s="2" t="s">
        <v>359</v>
      </c>
      <c r="B15" s="2">
        <v>6</v>
      </c>
      <c r="C15" s="2">
        <v>2013</v>
      </c>
      <c r="D15" s="2">
        <v>183</v>
      </c>
      <c r="E15" s="2">
        <v>4440.21</v>
      </c>
      <c r="F15" s="2">
        <v>12.3</v>
      </c>
      <c r="G15" s="2">
        <v>23.01</v>
      </c>
      <c r="H15" s="2">
        <v>17.66</v>
      </c>
      <c r="I15" s="2">
        <v>20.22</v>
      </c>
      <c r="J15" s="2">
        <v>1.25</v>
      </c>
      <c r="K15" s="2">
        <v>1.1000000000000001</v>
      </c>
      <c r="L15" s="2">
        <v>3</v>
      </c>
      <c r="M15" s="2">
        <v>1</v>
      </c>
      <c r="N15" s="2">
        <v>11203.724408397586</v>
      </c>
      <c r="O15" s="2">
        <f t="shared" si="0"/>
        <v>112.03724408397586</v>
      </c>
    </row>
    <row r="16" spans="1:15" x14ac:dyDescent="0.35">
      <c r="A16" s="2" t="s">
        <v>360</v>
      </c>
      <c r="B16" s="2">
        <v>6</v>
      </c>
      <c r="C16" s="2">
        <v>2014</v>
      </c>
      <c r="D16" s="2">
        <v>183</v>
      </c>
      <c r="E16" s="2">
        <v>4660.8500000000004</v>
      </c>
      <c r="F16" s="2">
        <v>12.3</v>
      </c>
      <c r="G16" s="2">
        <v>22.79</v>
      </c>
      <c r="H16" s="2">
        <v>17.54</v>
      </c>
      <c r="I16" s="2">
        <v>20.07</v>
      </c>
      <c r="J16" s="2">
        <v>1.25</v>
      </c>
      <c r="K16" s="2">
        <v>1.1000000000000001</v>
      </c>
      <c r="L16" s="2">
        <v>3</v>
      </c>
      <c r="M16" s="2">
        <v>1</v>
      </c>
      <c r="N16" s="2">
        <v>11107.096984908456</v>
      </c>
      <c r="O16" s="2">
        <f t="shared" si="0"/>
        <v>111.07096984908456</v>
      </c>
    </row>
    <row r="17" spans="1:15" x14ac:dyDescent="0.35">
      <c r="A17" s="2" t="s">
        <v>361</v>
      </c>
      <c r="B17" s="2">
        <v>6</v>
      </c>
      <c r="C17" s="2">
        <v>2015</v>
      </c>
      <c r="D17" s="2">
        <v>183</v>
      </c>
      <c r="E17" s="2">
        <v>4881.99</v>
      </c>
      <c r="F17" s="2">
        <v>12.3</v>
      </c>
      <c r="G17" s="2">
        <v>22.8</v>
      </c>
      <c r="H17" s="2">
        <v>17.55</v>
      </c>
      <c r="I17" s="2">
        <v>20.07</v>
      </c>
      <c r="J17" s="2">
        <v>1.25</v>
      </c>
      <c r="K17" s="2">
        <v>1.1000000000000001</v>
      </c>
      <c r="L17" s="2">
        <v>3</v>
      </c>
      <c r="M17" s="2">
        <v>1</v>
      </c>
      <c r="N17" s="2">
        <v>11215.955872388127</v>
      </c>
      <c r="O17" s="2">
        <f t="shared" si="0"/>
        <v>112.15955872388128</v>
      </c>
    </row>
    <row r="18" spans="1:15" x14ac:dyDescent="0.35">
      <c r="A18" s="2" t="s">
        <v>362</v>
      </c>
      <c r="B18" s="2">
        <v>6</v>
      </c>
      <c r="C18" s="2">
        <v>2016</v>
      </c>
      <c r="D18" s="2">
        <v>183.5</v>
      </c>
      <c r="E18" s="2">
        <v>4769.3900000000003</v>
      </c>
      <c r="F18" s="2">
        <v>12.3</v>
      </c>
      <c r="G18" s="2">
        <v>22.8</v>
      </c>
      <c r="H18" s="2">
        <v>17.55</v>
      </c>
      <c r="I18" s="2">
        <v>20.07</v>
      </c>
      <c r="J18" s="2">
        <v>1.25</v>
      </c>
      <c r="K18" s="2">
        <v>1.1000000000000001</v>
      </c>
      <c r="L18" s="2">
        <v>3</v>
      </c>
      <c r="M18" s="2">
        <v>1</v>
      </c>
      <c r="N18" s="2">
        <v>11216.95284550382</v>
      </c>
      <c r="O18" s="2">
        <f t="shared" si="0"/>
        <v>112.1695284550382</v>
      </c>
    </row>
    <row r="19" spans="1:15" x14ac:dyDescent="0.35">
      <c r="A19" s="2" t="s">
        <v>363</v>
      </c>
      <c r="B19" s="2">
        <v>6</v>
      </c>
      <c r="C19" s="2">
        <v>2017</v>
      </c>
      <c r="D19" s="2">
        <v>183</v>
      </c>
      <c r="E19" s="2">
        <v>4562.68</v>
      </c>
      <c r="F19" s="2">
        <v>12.3</v>
      </c>
      <c r="G19" s="2">
        <v>22.8</v>
      </c>
      <c r="H19" s="2">
        <v>17.55</v>
      </c>
      <c r="I19" s="2">
        <v>20.07</v>
      </c>
      <c r="J19" s="2">
        <v>1.25</v>
      </c>
      <c r="K19" s="2">
        <v>1.1000000000000001</v>
      </c>
      <c r="L19" s="2">
        <v>3</v>
      </c>
      <c r="M19" s="2">
        <v>1</v>
      </c>
      <c r="N19" s="2">
        <v>11237.941616600297</v>
      </c>
      <c r="O19" s="2">
        <f t="shared" si="0"/>
        <v>112.37941616600298</v>
      </c>
    </row>
    <row r="20" spans="1:15" x14ac:dyDescent="0.35">
      <c r="A20" s="2" t="s">
        <v>364</v>
      </c>
      <c r="B20" s="2">
        <v>6</v>
      </c>
      <c r="C20" s="2">
        <v>2018</v>
      </c>
      <c r="D20" s="2">
        <v>183</v>
      </c>
      <c r="E20" s="2">
        <v>4562.68</v>
      </c>
      <c r="F20" s="2">
        <v>12.3</v>
      </c>
      <c r="G20" s="2">
        <v>22.8</v>
      </c>
      <c r="H20" s="2">
        <v>17.55</v>
      </c>
      <c r="I20" s="2">
        <v>20.07</v>
      </c>
      <c r="J20" s="2">
        <v>1.25</v>
      </c>
      <c r="K20" s="2">
        <v>1.1000000000000001</v>
      </c>
      <c r="L20" s="2">
        <v>3</v>
      </c>
      <c r="M20" s="2">
        <v>1</v>
      </c>
      <c r="N20" s="2">
        <v>11237.941616600297</v>
      </c>
      <c r="O20" s="2">
        <f t="shared" si="0"/>
        <v>112.37941616600298</v>
      </c>
    </row>
    <row r="21" spans="1:15" x14ac:dyDescent="0.35">
      <c r="A21" s="2" t="s">
        <v>365</v>
      </c>
      <c r="B21" s="2">
        <v>6</v>
      </c>
      <c r="C21" s="2">
        <v>2019</v>
      </c>
      <c r="D21" s="2">
        <v>183</v>
      </c>
      <c r="E21" s="2">
        <v>4562.68</v>
      </c>
      <c r="F21" s="2">
        <v>12.3</v>
      </c>
      <c r="G21" s="2">
        <v>22.8</v>
      </c>
      <c r="H21" s="2">
        <v>17.55</v>
      </c>
      <c r="I21" s="2">
        <v>20.07</v>
      </c>
      <c r="J21" s="2">
        <v>1.25</v>
      </c>
      <c r="K21" s="2">
        <v>1.1000000000000001</v>
      </c>
      <c r="L21" s="2">
        <v>3</v>
      </c>
      <c r="M21" s="2">
        <v>1</v>
      </c>
      <c r="N21" s="2">
        <v>11237.941616600297</v>
      </c>
      <c r="O21" s="2">
        <f t="shared" si="0"/>
        <v>112.37941616600298</v>
      </c>
    </row>
    <row r="22" spans="1:15" x14ac:dyDescent="0.35">
      <c r="A22" s="2" t="s">
        <v>366</v>
      </c>
      <c r="B22" s="2">
        <v>6</v>
      </c>
      <c r="C22" s="2">
        <v>2020</v>
      </c>
      <c r="D22" s="2">
        <v>183.5</v>
      </c>
      <c r="E22" s="2">
        <v>4561.91</v>
      </c>
      <c r="F22" s="2">
        <v>12.3</v>
      </c>
      <c r="G22" s="2">
        <v>22.8</v>
      </c>
      <c r="H22" s="2">
        <v>17.55</v>
      </c>
      <c r="I22" s="2">
        <v>20.07</v>
      </c>
      <c r="J22" s="2">
        <v>1.25</v>
      </c>
      <c r="K22" s="2">
        <v>1.1000000000000001</v>
      </c>
      <c r="L22" s="2">
        <v>3</v>
      </c>
      <c r="M22" s="2">
        <v>1</v>
      </c>
      <c r="N22" s="2">
        <v>11229.804653713238</v>
      </c>
      <c r="O22" s="2">
        <f t="shared" si="0"/>
        <v>112.29804653713238</v>
      </c>
    </row>
    <row r="23" spans="1:15" x14ac:dyDescent="0.35">
      <c r="A23" s="2" t="str">
        <f>A2</f>
        <v>2000</v>
      </c>
      <c r="B23" s="2">
        <f t="shared" ref="B23:K23" si="1">B2</f>
        <v>6</v>
      </c>
      <c r="C23" s="2">
        <f t="shared" si="1"/>
        <v>2000</v>
      </c>
      <c r="D23" s="2">
        <f t="shared" si="1"/>
        <v>183.5</v>
      </c>
      <c r="E23" s="2">
        <f t="shared" si="1"/>
        <v>4561.91</v>
      </c>
      <c r="F23" s="2">
        <f t="shared" si="1"/>
        <v>13.52</v>
      </c>
      <c r="G23" s="2">
        <f t="shared" si="1"/>
        <v>22.35</v>
      </c>
      <c r="H23" s="2">
        <f t="shared" si="1"/>
        <v>17.93</v>
      </c>
      <c r="I23" s="2">
        <f t="shared" si="1"/>
        <v>20.58</v>
      </c>
      <c r="J23" s="2">
        <f t="shared" si="1"/>
        <v>1.27</v>
      </c>
      <c r="K23" s="2">
        <f t="shared" si="1"/>
        <v>1.1000000000000001</v>
      </c>
      <c r="L23" s="2">
        <f t="shared" ref="L23:L38" si="2">L2</f>
        <v>3</v>
      </c>
      <c r="M23" s="2">
        <v>0</v>
      </c>
      <c r="N23" s="2">
        <v>4.6806241987622102E-3</v>
      </c>
      <c r="O23" s="2">
        <f t="shared" si="0"/>
        <v>4.6806241987622105E-5</v>
      </c>
    </row>
    <row r="24" spans="1:15" x14ac:dyDescent="0.35">
      <c r="A24" s="2" t="str">
        <f t="shared" ref="A24:K24" si="3">A3</f>
        <v>2001</v>
      </c>
      <c r="B24" s="2">
        <f t="shared" si="3"/>
        <v>6</v>
      </c>
      <c r="C24" s="2">
        <f t="shared" si="3"/>
        <v>2001</v>
      </c>
      <c r="D24" s="2">
        <f t="shared" si="3"/>
        <v>183</v>
      </c>
      <c r="E24" s="2">
        <f t="shared" si="3"/>
        <v>4562.68</v>
      </c>
      <c r="F24" s="2">
        <f t="shared" si="3"/>
        <v>12.64</v>
      </c>
      <c r="G24" s="2">
        <f t="shared" si="3"/>
        <v>22.8</v>
      </c>
      <c r="H24" s="2">
        <f t="shared" si="3"/>
        <v>17.72</v>
      </c>
      <c r="I24" s="2">
        <f t="shared" si="3"/>
        <v>20.309999999999999</v>
      </c>
      <c r="J24" s="2">
        <f t="shared" si="3"/>
        <v>1.3</v>
      </c>
      <c r="K24" s="2">
        <f t="shared" si="3"/>
        <v>1.1000000000000001</v>
      </c>
      <c r="L24" s="2">
        <f t="shared" si="2"/>
        <v>3</v>
      </c>
      <c r="M24" s="2">
        <v>0</v>
      </c>
      <c r="N24" s="2">
        <v>6.1356255819634085E-3</v>
      </c>
      <c r="O24" s="2">
        <f t="shared" si="0"/>
        <v>6.1356255819634085E-5</v>
      </c>
    </row>
    <row r="25" spans="1:15" x14ac:dyDescent="0.35">
      <c r="A25" s="2" t="str">
        <f t="shared" ref="A25:K25" si="4">A4</f>
        <v>2002</v>
      </c>
      <c r="B25" s="2">
        <f t="shared" si="4"/>
        <v>6</v>
      </c>
      <c r="C25" s="2">
        <f t="shared" si="4"/>
        <v>2002</v>
      </c>
      <c r="D25" s="2">
        <f t="shared" si="4"/>
        <v>183</v>
      </c>
      <c r="E25" s="2">
        <f t="shared" si="4"/>
        <v>4562.68</v>
      </c>
      <c r="F25" s="2">
        <f t="shared" si="4"/>
        <v>12.11</v>
      </c>
      <c r="G25" s="2">
        <f t="shared" si="4"/>
        <v>23.05</v>
      </c>
      <c r="H25" s="2">
        <f t="shared" si="4"/>
        <v>17.579999999999998</v>
      </c>
      <c r="I25" s="2">
        <f t="shared" si="4"/>
        <v>20.13</v>
      </c>
      <c r="J25" s="2">
        <f t="shared" si="4"/>
        <v>1.33</v>
      </c>
      <c r="K25" s="2">
        <f t="shared" si="4"/>
        <v>1.1000000000000001</v>
      </c>
      <c r="L25" s="2">
        <f t="shared" si="2"/>
        <v>3</v>
      </c>
      <c r="M25" s="2">
        <v>0</v>
      </c>
      <c r="N25" s="2">
        <v>6.8437667783995152E-3</v>
      </c>
      <c r="O25" s="2">
        <f t="shared" si="0"/>
        <v>6.8437667783995156E-5</v>
      </c>
    </row>
    <row r="26" spans="1:15" x14ac:dyDescent="0.35">
      <c r="A26" s="2" t="str">
        <f t="shared" ref="A26:K26" si="5">A5</f>
        <v>2003</v>
      </c>
      <c r="B26" s="2">
        <f t="shared" si="5"/>
        <v>6</v>
      </c>
      <c r="C26" s="2">
        <f t="shared" si="5"/>
        <v>2003</v>
      </c>
      <c r="D26" s="2">
        <f t="shared" si="5"/>
        <v>183</v>
      </c>
      <c r="E26" s="2">
        <f t="shared" si="5"/>
        <v>4562.68</v>
      </c>
      <c r="F26" s="2">
        <f t="shared" si="5"/>
        <v>12.17</v>
      </c>
      <c r="G26" s="2">
        <f t="shared" si="5"/>
        <v>22.91</v>
      </c>
      <c r="H26" s="2">
        <f t="shared" si="5"/>
        <v>17.54</v>
      </c>
      <c r="I26" s="2">
        <f t="shared" si="5"/>
        <v>20.079999999999998</v>
      </c>
      <c r="J26" s="2">
        <f t="shared" si="5"/>
        <v>1.27</v>
      </c>
      <c r="K26" s="2">
        <f t="shared" si="5"/>
        <v>1.1000000000000001</v>
      </c>
      <c r="L26" s="2">
        <f t="shared" si="2"/>
        <v>3</v>
      </c>
      <c r="M26" s="2">
        <v>0</v>
      </c>
      <c r="N26" s="2">
        <v>8.2246666756218851E-3</v>
      </c>
      <c r="O26" s="2">
        <f t="shared" si="0"/>
        <v>8.2246666756218852E-5</v>
      </c>
    </row>
    <row r="27" spans="1:15" x14ac:dyDescent="0.35">
      <c r="A27" s="2" t="str">
        <f t="shared" ref="A27:K27" si="6">A6</f>
        <v>2004</v>
      </c>
      <c r="B27" s="2">
        <f t="shared" si="6"/>
        <v>6</v>
      </c>
      <c r="C27" s="2">
        <f t="shared" si="6"/>
        <v>2004</v>
      </c>
      <c r="D27" s="2">
        <f t="shared" si="6"/>
        <v>183.5</v>
      </c>
      <c r="E27" s="2">
        <f t="shared" si="6"/>
        <v>4561.91</v>
      </c>
      <c r="F27" s="2">
        <f t="shared" si="6"/>
        <v>12.26</v>
      </c>
      <c r="G27" s="2">
        <f t="shared" si="6"/>
        <v>22.91</v>
      </c>
      <c r="H27" s="2">
        <f t="shared" si="6"/>
        <v>17.579999999999998</v>
      </c>
      <c r="I27" s="2">
        <f t="shared" si="6"/>
        <v>20.14</v>
      </c>
      <c r="J27" s="2">
        <f t="shared" si="6"/>
        <v>1.25</v>
      </c>
      <c r="K27" s="2">
        <f t="shared" si="6"/>
        <v>1.1000000000000001</v>
      </c>
      <c r="L27" s="2">
        <f t="shared" si="2"/>
        <v>3</v>
      </c>
      <c r="M27" s="2">
        <v>0</v>
      </c>
      <c r="N27" s="2">
        <v>6.9088160477038564E-3</v>
      </c>
      <c r="O27" s="2">
        <f t="shared" si="0"/>
        <v>6.9088160477038572E-5</v>
      </c>
    </row>
    <row r="28" spans="1:15" x14ac:dyDescent="0.35">
      <c r="A28" s="2" t="str">
        <f t="shared" ref="A28:K28" si="7">A7</f>
        <v>2005</v>
      </c>
      <c r="B28" s="2">
        <f t="shared" si="7"/>
        <v>6</v>
      </c>
      <c r="C28" s="2">
        <f t="shared" si="7"/>
        <v>2005</v>
      </c>
      <c r="D28" s="2">
        <f t="shared" si="7"/>
        <v>183</v>
      </c>
      <c r="E28" s="2">
        <f t="shared" si="7"/>
        <v>4259.1899999999996</v>
      </c>
      <c r="F28" s="2">
        <f t="shared" si="7"/>
        <v>12.29</v>
      </c>
      <c r="G28" s="2">
        <f t="shared" si="7"/>
        <v>23.07</v>
      </c>
      <c r="H28" s="2">
        <f t="shared" si="7"/>
        <v>17.68</v>
      </c>
      <c r="I28" s="2">
        <f t="shared" si="7"/>
        <v>20.260000000000002</v>
      </c>
      <c r="J28" s="2">
        <f t="shared" si="7"/>
        <v>1.27</v>
      </c>
      <c r="K28" s="2">
        <f t="shared" si="7"/>
        <v>6.01</v>
      </c>
      <c r="L28" s="2">
        <f t="shared" si="2"/>
        <v>3</v>
      </c>
      <c r="M28" s="2">
        <v>0</v>
      </c>
      <c r="N28" s="2">
        <v>5.5872507652014205</v>
      </c>
      <c r="O28" s="2">
        <f t="shared" si="0"/>
        <v>5.5872507652014208E-2</v>
      </c>
    </row>
    <row r="29" spans="1:15" x14ac:dyDescent="0.35">
      <c r="A29" s="2" t="str">
        <f t="shared" ref="A29:K29" si="8">A8</f>
        <v>2006</v>
      </c>
      <c r="B29" s="2">
        <f t="shared" si="8"/>
        <v>6</v>
      </c>
      <c r="C29" s="2">
        <f t="shared" si="8"/>
        <v>2006</v>
      </c>
      <c r="D29" s="2">
        <f t="shared" si="8"/>
        <v>183</v>
      </c>
      <c r="E29" s="2">
        <f t="shared" si="8"/>
        <v>4359.24</v>
      </c>
      <c r="F29" s="2">
        <f t="shared" si="8"/>
        <v>12.38</v>
      </c>
      <c r="G29" s="2">
        <f t="shared" si="8"/>
        <v>23.09</v>
      </c>
      <c r="H29" s="2">
        <f t="shared" si="8"/>
        <v>17.73</v>
      </c>
      <c r="I29" s="2">
        <f t="shared" si="8"/>
        <v>20.329999999999998</v>
      </c>
      <c r="J29" s="2">
        <f t="shared" si="8"/>
        <v>1.24</v>
      </c>
      <c r="K29" s="2">
        <f t="shared" si="8"/>
        <v>5.27</v>
      </c>
      <c r="L29" s="2">
        <f t="shared" si="2"/>
        <v>3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6</v>
      </c>
      <c r="C30" s="2">
        <f t="shared" si="9"/>
        <v>2007</v>
      </c>
      <c r="D30" s="2">
        <f t="shared" si="9"/>
        <v>183</v>
      </c>
      <c r="E30" s="2">
        <f t="shared" si="9"/>
        <v>4562.68</v>
      </c>
      <c r="F30" s="2">
        <f t="shared" si="9"/>
        <v>11.95</v>
      </c>
      <c r="G30" s="2">
        <f t="shared" si="9"/>
        <v>22.82</v>
      </c>
      <c r="H30" s="2">
        <f t="shared" si="9"/>
        <v>17.38</v>
      </c>
      <c r="I30" s="2">
        <f t="shared" si="9"/>
        <v>19.88</v>
      </c>
      <c r="J30" s="2">
        <f t="shared" si="9"/>
        <v>1.2</v>
      </c>
      <c r="K30" s="2">
        <f t="shared" si="9"/>
        <v>0</v>
      </c>
      <c r="L30" s="2">
        <f t="shared" si="2"/>
        <v>3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6</v>
      </c>
      <c r="C31" s="2">
        <f t="shared" si="10"/>
        <v>2008</v>
      </c>
      <c r="D31" s="2">
        <f t="shared" si="10"/>
        <v>183.5</v>
      </c>
      <c r="E31" s="2">
        <f t="shared" si="10"/>
        <v>4561.91</v>
      </c>
      <c r="F31" s="2">
        <f t="shared" si="10"/>
        <v>11.47</v>
      </c>
      <c r="G31" s="2">
        <f t="shared" si="10"/>
        <v>22.78</v>
      </c>
      <c r="H31" s="2">
        <f t="shared" si="10"/>
        <v>17.12</v>
      </c>
      <c r="I31" s="2">
        <f t="shared" si="10"/>
        <v>19.54</v>
      </c>
      <c r="J31" s="2">
        <f t="shared" si="10"/>
        <v>1.17</v>
      </c>
      <c r="K31" s="2">
        <f t="shared" si="10"/>
        <v>0</v>
      </c>
      <c r="L31" s="2">
        <f t="shared" si="2"/>
        <v>3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6</v>
      </c>
      <c r="C32" s="2">
        <f t="shared" si="11"/>
        <v>2009</v>
      </c>
      <c r="D32" s="2">
        <f t="shared" si="11"/>
        <v>183</v>
      </c>
      <c r="E32" s="2">
        <f t="shared" si="11"/>
        <v>4562.68</v>
      </c>
      <c r="F32" s="2">
        <f t="shared" si="11"/>
        <v>11.83</v>
      </c>
      <c r="G32" s="2">
        <f t="shared" si="11"/>
        <v>22.67</v>
      </c>
      <c r="H32" s="2">
        <f t="shared" si="11"/>
        <v>17.25</v>
      </c>
      <c r="I32" s="2">
        <f t="shared" si="11"/>
        <v>19.71</v>
      </c>
      <c r="J32" s="2">
        <f t="shared" si="11"/>
        <v>1.33</v>
      </c>
      <c r="K32" s="2">
        <f t="shared" si="11"/>
        <v>0</v>
      </c>
      <c r="L32" s="2">
        <f t="shared" si="2"/>
        <v>3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6</v>
      </c>
      <c r="C33" s="2">
        <f t="shared" si="12"/>
        <v>2010</v>
      </c>
      <c r="D33" s="2">
        <f t="shared" si="12"/>
        <v>183</v>
      </c>
      <c r="E33" s="2">
        <f t="shared" si="12"/>
        <v>4562.68</v>
      </c>
      <c r="F33" s="2">
        <f t="shared" si="12"/>
        <v>12.67</v>
      </c>
      <c r="G33" s="2">
        <f t="shared" si="12"/>
        <v>22.66</v>
      </c>
      <c r="H33" s="2">
        <f t="shared" si="12"/>
        <v>17.66</v>
      </c>
      <c r="I33" s="2">
        <f t="shared" si="12"/>
        <v>20.239999999999998</v>
      </c>
      <c r="J33" s="2">
        <f t="shared" si="12"/>
        <v>1.1499999999999999</v>
      </c>
      <c r="K33" s="2">
        <f t="shared" si="12"/>
        <v>0</v>
      </c>
      <c r="L33" s="2">
        <f t="shared" si="2"/>
        <v>3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6</v>
      </c>
      <c r="C34" s="2">
        <f t="shared" si="13"/>
        <v>2011</v>
      </c>
      <c r="D34" s="2">
        <f t="shared" si="13"/>
        <v>183</v>
      </c>
      <c r="E34" s="2">
        <f t="shared" si="13"/>
        <v>4562.68</v>
      </c>
      <c r="F34" s="2">
        <f t="shared" si="13"/>
        <v>12.3</v>
      </c>
      <c r="G34" s="2">
        <f t="shared" si="13"/>
        <v>22.32</v>
      </c>
      <c r="H34" s="2">
        <f t="shared" si="13"/>
        <v>17.309999999999999</v>
      </c>
      <c r="I34" s="2">
        <f t="shared" si="13"/>
        <v>19.78</v>
      </c>
      <c r="J34" s="2">
        <f t="shared" si="13"/>
        <v>1.25</v>
      </c>
      <c r="K34" s="2">
        <f t="shared" si="13"/>
        <v>1.1200000000000001</v>
      </c>
      <c r="L34" s="2">
        <f t="shared" si="2"/>
        <v>3</v>
      </c>
      <c r="M34" s="2">
        <v>0</v>
      </c>
      <c r="N34" s="2">
        <v>1.0450553249581105E-2</v>
      </c>
      <c r="O34" s="2">
        <f t="shared" si="0"/>
        <v>1.0450553249581105E-4</v>
      </c>
    </row>
    <row r="35" spans="1:15" x14ac:dyDescent="0.35">
      <c r="A35" s="2" t="str">
        <f t="shared" ref="A35:K35" si="14">A14</f>
        <v>2012</v>
      </c>
      <c r="B35" s="2">
        <f t="shared" si="14"/>
        <v>6</v>
      </c>
      <c r="C35" s="2">
        <f t="shared" si="14"/>
        <v>2012</v>
      </c>
      <c r="D35" s="2">
        <f t="shared" si="14"/>
        <v>183.5</v>
      </c>
      <c r="E35" s="2">
        <f t="shared" si="14"/>
        <v>4569.54</v>
      </c>
      <c r="F35" s="2">
        <f t="shared" si="14"/>
        <v>12.3</v>
      </c>
      <c r="G35" s="2">
        <f t="shared" si="14"/>
        <v>22.77</v>
      </c>
      <c r="H35" s="2">
        <f t="shared" si="14"/>
        <v>17.54</v>
      </c>
      <c r="I35" s="2">
        <f t="shared" si="14"/>
        <v>20.059999999999999</v>
      </c>
      <c r="J35" s="2">
        <f t="shared" si="14"/>
        <v>1.25</v>
      </c>
      <c r="K35" s="2">
        <f t="shared" si="14"/>
        <v>1.1000000000000001</v>
      </c>
      <c r="L35" s="2">
        <f t="shared" si="2"/>
        <v>3</v>
      </c>
      <c r="M35" s="2">
        <v>0</v>
      </c>
      <c r="N35" s="2">
        <v>7.6552002844678677E-3</v>
      </c>
      <c r="O35" s="2">
        <f t="shared" si="0"/>
        <v>7.6552002844678684E-5</v>
      </c>
    </row>
    <row r="36" spans="1:15" x14ac:dyDescent="0.35">
      <c r="A36" s="2" t="str">
        <f t="shared" ref="A36:K36" si="15">A15</f>
        <v>2013</v>
      </c>
      <c r="B36" s="2">
        <f t="shared" si="15"/>
        <v>6</v>
      </c>
      <c r="C36" s="2">
        <f t="shared" si="15"/>
        <v>2013</v>
      </c>
      <c r="D36" s="2">
        <f t="shared" si="15"/>
        <v>183</v>
      </c>
      <c r="E36" s="2">
        <f t="shared" si="15"/>
        <v>4440.21</v>
      </c>
      <c r="F36" s="2">
        <f t="shared" si="15"/>
        <v>12.3</v>
      </c>
      <c r="G36" s="2">
        <f t="shared" si="15"/>
        <v>23.01</v>
      </c>
      <c r="H36" s="2">
        <f t="shared" si="15"/>
        <v>17.66</v>
      </c>
      <c r="I36" s="2">
        <f t="shared" si="15"/>
        <v>20.22</v>
      </c>
      <c r="J36" s="2">
        <f t="shared" si="15"/>
        <v>1.25</v>
      </c>
      <c r="K36" s="2">
        <f t="shared" si="15"/>
        <v>1.1000000000000001</v>
      </c>
      <c r="L36" s="2">
        <f t="shared" si="2"/>
        <v>3</v>
      </c>
      <c r="M36" s="2">
        <v>0</v>
      </c>
      <c r="N36" s="2">
        <v>6.1955022895829803E-3</v>
      </c>
      <c r="O36" s="2">
        <f t="shared" si="0"/>
        <v>6.1955022895829803E-5</v>
      </c>
    </row>
    <row r="37" spans="1:15" x14ac:dyDescent="0.35">
      <c r="A37" s="2" t="str">
        <f t="shared" ref="A37:K37" si="16">A16</f>
        <v>2014</v>
      </c>
      <c r="B37" s="2">
        <f t="shared" si="16"/>
        <v>6</v>
      </c>
      <c r="C37" s="2">
        <f t="shared" si="16"/>
        <v>2014</v>
      </c>
      <c r="D37" s="2">
        <f t="shared" si="16"/>
        <v>183</v>
      </c>
      <c r="E37" s="2">
        <f t="shared" si="16"/>
        <v>4660.8500000000004</v>
      </c>
      <c r="F37" s="2">
        <f t="shared" si="16"/>
        <v>12.3</v>
      </c>
      <c r="G37" s="2">
        <f t="shared" si="16"/>
        <v>22.79</v>
      </c>
      <c r="H37" s="2">
        <f t="shared" si="16"/>
        <v>17.54</v>
      </c>
      <c r="I37" s="2">
        <f t="shared" si="16"/>
        <v>20.07</v>
      </c>
      <c r="J37" s="2">
        <f t="shared" si="16"/>
        <v>1.25</v>
      </c>
      <c r="K37" s="2">
        <f t="shared" si="16"/>
        <v>1.1000000000000001</v>
      </c>
      <c r="L37" s="2">
        <f t="shared" si="2"/>
        <v>3</v>
      </c>
      <c r="M37" s="2">
        <v>0</v>
      </c>
      <c r="N37" s="2">
        <v>7.450146028397637E-3</v>
      </c>
      <c r="O37" s="2">
        <f t="shared" si="0"/>
        <v>7.4501460283976376E-5</v>
      </c>
    </row>
    <row r="38" spans="1:15" x14ac:dyDescent="0.35">
      <c r="A38" s="2" t="str">
        <f t="shared" ref="A38:K38" si="17">A17</f>
        <v>2015</v>
      </c>
      <c r="B38" s="2">
        <f t="shared" si="17"/>
        <v>6</v>
      </c>
      <c r="C38" s="2">
        <f t="shared" si="17"/>
        <v>2015</v>
      </c>
      <c r="D38" s="2">
        <f t="shared" si="17"/>
        <v>183</v>
      </c>
      <c r="E38" s="2">
        <f t="shared" si="17"/>
        <v>4881.99</v>
      </c>
      <c r="F38" s="2">
        <f t="shared" si="17"/>
        <v>12.3</v>
      </c>
      <c r="G38" s="2">
        <f t="shared" si="17"/>
        <v>22.8</v>
      </c>
      <c r="H38" s="2">
        <f t="shared" si="17"/>
        <v>17.55</v>
      </c>
      <c r="I38" s="2">
        <f t="shared" si="17"/>
        <v>20.07</v>
      </c>
      <c r="J38" s="2">
        <f t="shared" si="17"/>
        <v>1.25</v>
      </c>
      <c r="K38" s="2">
        <f t="shared" si="17"/>
        <v>1.1000000000000001</v>
      </c>
      <c r="L38" s="2">
        <f t="shared" si="2"/>
        <v>3</v>
      </c>
      <c r="M38" s="2">
        <v>0</v>
      </c>
      <c r="N38" s="2">
        <v>7.4113368734016766E-3</v>
      </c>
      <c r="O38" s="2">
        <f t="shared" si="0"/>
        <v>7.4113368734016763E-5</v>
      </c>
    </row>
    <row r="39" spans="1:15" x14ac:dyDescent="0.35">
      <c r="A39" s="2" t="str">
        <f t="shared" ref="A39:K39" si="18">A18</f>
        <v>2016</v>
      </c>
      <c r="B39" s="2">
        <f t="shared" si="18"/>
        <v>6</v>
      </c>
      <c r="C39" s="2">
        <f t="shared" si="18"/>
        <v>2016</v>
      </c>
      <c r="D39" s="2">
        <f t="shared" si="18"/>
        <v>183.5</v>
      </c>
      <c r="E39" s="2">
        <f t="shared" si="18"/>
        <v>4769.3900000000003</v>
      </c>
      <c r="F39" s="2">
        <f t="shared" si="18"/>
        <v>12.3</v>
      </c>
      <c r="G39" s="2">
        <f t="shared" si="18"/>
        <v>22.8</v>
      </c>
      <c r="H39" s="2">
        <f t="shared" si="18"/>
        <v>17.55</v>
      </c>
      <c r="I39" s="2">
        <f t="shared" si="18"/>
        <v>20.07</v>
      </c>
      <c r="J39" s="2">
        <f t="shared" si="18"/>
        <v>1.25</v>
      </c>
      <c r="K39" s="2">
        <f t="shared" si="18"/>
        <v>1.1000000000000001</v>
      </c>
      <c r="L39" s="2">
        <f t="shared" ref="L39:L43" si="19">L18</f>
        <v>3</v>
      </c>
      <c r="M39" s="2">
        <v>0</v>
      </c>
      <c r="N39" s="2">
        <v>7.0763851530042839E-3</v>
      </c>
      <c r="O39" s="2">
        <f t="shared" si="0"/>
        <v>7.0763851530042835E-5</v>
      </c>
    </row>
    <row r="40" spans="1:15" x14ac:dyDescent="0.35">
      <c r="A40" s="2" t="str">
        <f t="shared" ref="A40:K40" si="20">A19</f>
        <v>2017</v>
      </c>
      <c r="B40" s="2">
        <f t="shared" si="20"/>
        <v>6</v>
      </c>
      <c r="C40" s="2">
        <f t="shared" si="20"/>
        <v>2017</v>
      </c>
      <c r="D40" s="2">
        <f t="shared" si="20"/>
        <v>183</v>
      </c>
      <c r="E40" s="2">
        <f t="shared" si="20"/>
        <v>4562.68</v>
      </c>
      <c r="F40" s="2">
        <f t="shared" si="20"/>
        <v>12.3</v>
      </c>
      <c r="G40" s="2">
        <f t="shared" si="20"/>
        <v>22.8</v>
      </c>
      <c r="H40" s="2">
        <f t="shared" si="20"/>
        <v>17.55</v>
      </c>
      <c r="I40" s="2">
        <f t="shared" si="20"/>
        <v>20.07</v>
      </c>
      <c r="J40" s="2">
        <f t="shared" si="20"/>
        <v>1.25</v>
      </c>
      <c r="K40" s="2">
        <f t="shared" si="20"/>
        <v>1.1000000000000001</v>
      </c>
      <c r="L40" s="2">
        <f t="shared" si="19"/>
        <v>3</v>
      </c>
      <c r="M40" s="2">
        <v>0</v>
      </c>
      <c r="N40" s="2">
        <v>7.4449718137090176E-3</v>
      </c>
      <c r="O40" s="2">
        <f t="shared" si="0"/>
        <v>7.4449718137090177E-5</v>
      </c>
    </row>
    <row r="41" spans="1:15" x14ac:dyDescent="0.35">
      <c r="A41" s="2" t="str">
        <f t="shared" ref="A41:K41" si="21">A20</f>
        <v>2018</v>
      </c>
      <c r="B41" s="2">
        <f t="shared" si="21"/>
        <v>6</v>
      </c>
      <c r="C41" s="2">
        <f t="shared" si="21"/>
        <v>2018</v>
      </c>
      <c r="D41" s="2">
        <f t="shared" si="21"/>
        <v>183</v>
      </c>
      <c r="E41" s="2">
        <f t="shared" si="21"/>
        <v>4562.68</v>
      </c>
      <c r="F41" s="2">
        <f t="shared" si="21"/>
        <v>12.3</v>
      </c>
      <c r="G41" s="2">
        <f t="shared" si="21"/>
        <v>22.8</v>
      </c>
      <c r="H41" s="2">
        <f t="shared" si="21"/>
        <v>17.55</v>
      </c>
      <c r="I41" s="2">
        <f t="shared" si="21"/>
        <v>20.07</v>
      </c>
      <c r="J41" s="2">
        <f t="shared" si="21"/>
        <v>1.25</v>
      </c>
      <c r="K41" s="2">
        <f t="shared" si="21"/>
        <v>1.1000000000000001</v>
      </c>
      <c r="L41" s="2">
        <f t="shared" si="19"/>
        <v>3</v>
      </c>
      <c r="M41" s="2">
        <v>0</v>
      </c>
      <c r="N41" s="2">
        <v>7.4449718137090176E-3</v>
      </c>
      <c r="O41" s="2">
        <f t="shared" si="0"/>
        <v>7.4449718137090177E-5</v>
      </c>
    </row>
    <row r="42" spans="1:15" x14ac:dyDescent="0.35">
      <c r="A42" s="2" t="str">
        <f t="shared" ref="A42:K42" si="22">A21</f>
        <v>2019</v>
      </c>
      <c r="B42" s="2">
        <f t="shared" si="22"/>
        <v>6</v>
      </c>
      <c r="C42" s="2">
        <f t="shared" si="22"/>
        <v>2019</v>
      </c>
      <c r="D42" s="2">
        <f t="shared" si="22"/>
        <v>183</v>
      </c>
      <c r="E42" s="2">
        <f t="shared" si="22"/>
        <v>4562.68</v>
      </c>
      <c r="F42" s="2">
        <f t="shared" si="22"/>
        <v>12.3</v>
      </c>
      <c r="G42" s="2">
        <f t="shared" si="22"/>
        <v>22.8</v>
      </c>
      <c r="H42" s="2">
        <f t="shared" si="22"/>
        <v>17.55</v>
      </c>
      <c r="I42" s="2">
        <f t="shared" si="22"/>
        <v>20.07</v>
      </c>
      <c r="J42" s="2">
        <f t="shared" si="22"/>
        <v>1.25</v>
      </c>
      <c r="K42" s="2">
        <f t="shared" si="22"/>
        <v>1.1000000000000001</v>
      </c>
      <c r="L42" s="2">
        <f t="shared" si="19"/>
        <v>3</v>
      </c>
      <c r="M42" s="2">
        <v>0</v>
      </c>
      <c r="N42" s="2">
        <v>7.4449718137090176E-3</v>
      </c>
      <c r="O42" s="2">
        <f t="shared" si="0"/>
        <v>7.4449718137090177E-5</v>
      </c>
    </row>
    <row r="43" spans="1:15" x14ac:dyDescent="0.35">
      <c r="A43" s="2" t="str">
        <f t="shared" ref="A43:K43" si="23">A22</f>
        <v>2020</v>
      </c>
      <c r="B43" s="2">
        <f t="shared" si="23"/>
        <v>6</v>
      </c>
      <c r="C43" s="2">
        <f t="shared" si="23"/>
        <v>2020</v>
      </c>
      <c r="D43" s="2">
        <f t="shared" si="23"/>
        <v>183.5</v>
      </c>
      <c r="E43" s="2">
        <f t="shared" si="23"/>
        <v>4561.91</v>
      </c>
      <c r="F43" s="2">
        <f t="shared" si="23"/>
        <v>12.3</v>
      </c>
      <c r="G43" s="2">
        <f t="shared" si="23"/>
        <v>22.8</v>
      </c>
      <c r="H43" s="2">
        <f t="shared" si="23"/>
        <v>17.55</v>
      </c>
      <c r="I43" s="2">
        <f t="shared" si="23"/>
        <v>20.07</v>
      </c>
      <c r="J43" s="2">
        <f t="shared" si="23"/>
        <v>1.25</v>
      </c>
      <c r="K43" s="2">
        <f t="shared" si="23"/>
        <v>1.1000000000000001</v>
      </c>
      <c r="L43" s="2">
        <f t="shared" si="19"/>
        <v>3</v>
      </c>
      <c r="M43" s="2">
        <v>0</v>
      </c>
      <c r="N43" s="2">
        <v>7.0860639791551572E-3</v>
      </c>
      <c r="O43" s="2">
        <f>N43*0.01</f>
        <v>7.0860639791551575E-5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3">
        <f>AVERAGEIF(B2:B272,"&lt;&gt;0")</f>
        <v>6759.0892404046872</v>
      </c>
      <c r="C273" s="3">
        <f t="shared" ref="C273:AQ273" si="0">AVERAGEIF(C2:C272,"&lt;&gt;0")</f>
        <v>7129.6553917732408</v>
      </c>
      <c r="D273" s="3">
        <f t="shared" si="0"/>
        <v>7020.1316564989484</v>
      </c>
      <c r="E273" s="3">
        <f t="shared" si="0"/>
        <v>6620.3894351646641</v>
      </c>
      <c r="F273" s="3">
        <f t="shared" si="0"/>
        <v>6410.6172831364347</v>
      </c>
      <c r="G273" s="3">
        <f t="shared" si="0"/>
        <v>6877.2953898632168</v>
      </c>
      <c r="H273" s="3">
        <f t="shared" si="0"/>
        <v>6558.6103997433756</v>
      </c>
      <c r="I273" s="3">
        <f t="shared" si="0"/>
        <v>6627.478714087154</v>
      </c>
      <c r="J273" s="3">
        <f t="shared" si="0"/>
        <v>6524.8724988867216</v>
      </c>
      <c r="K273" s="3">
        <f t="shared" si="0"/>
        <v>7818.4000914482131</v>
      </c>
      <c r="L273" s="3">
        <f t="shared" si="0"/>
        <v>7036.144186643739</v>
      </c>
      <c r="M273" s="3">
        <f t="shared" si="0"/>
        <v>8423.8279061716075</v>
      </c>
      <c r="N273" s="3">
        <f t="shared" si="0"/>
        <v>7803.3998106061863</v>
      </c>
      <c r="O273" s="3">
        <f t="shared" si="0"/>
        <v>17028.10527102475</v>
      </c>
      <c r="P273" s="3">
        <f t="shared" si="0"/>
        <v>6751.1151487070238</v>
      </c>
      <c r="Q273" s="3">
        <f t="shared" si="0"/>
        <v>6536.7830914434389</v>
      </c>
      <c r="R273" s="3">
        <f t="shared" si="0"/>
        <v>6620.8490584765832</v>
      </c>
      <c r="S273" s="3">
        <f t="shared" si="0"/>
        <v>6627.478714087154</v>
      </c>
      <c r="T273" s="3">
        <f t="shared" si="0"/>
        <v>6627.478714087154</v>
      </c>
      <c r="U273" s="3">
        <f t="shared" si="0"/>
        <v>6627.478714087154</v>
      </c>
      <c r="V273" s="3">
        <f t="shared" si="0"/>
        <v>6620.8490584765832</v>
      </c>
      <c r="W273" s="3">
        <f t="shared" si="0"/>
        <v>4.3715908945834743</v>
      </c>
      <c r="X273" s="3">
        <f t="shared" si="0"/>
        <v>7129.6553917732408</v>
      </c>
      <c r="Y273" s="3">
        <f t="shared" si="0"/>
        <v>6.5558592806228093</v>
      </c>
      <c r="Z273" s="3">
        <f t="shared" si="0"/>
        <v>1.4762461725922813</v>
      </c>
      <c r="AA273" s="3">
        <f t="shared" si="0"/>
        <v>3828.9770064657127</v>
      </c>
      <c r="AB273" s="3">
        <f t="shared" si="0"/>
        <v>6877.2953898632168</v>
      </c>
      <c r="AC273" s="3">
        <f t="shared" si="0"/>
        <v>2.0983530460529716</v>
      </c>
      <c r="AD273" s="3">
        <f t="shared" si="0"/>
        <v>8.3249298970352505</v>
      </c>
      <c r="AE273" s="3">
        <f t="shared" si="0"/>
        <v>1.7791279831855548E-16</v>
      </c>
      <c r="AF273" s="3">
        <f t="shared" si="0"/>
        <v>7818.4000914482131</v>
      </c>
      <c r="AG273" s="3">
        <f t="shared" si="0"/>
        <v>32.466487807385491</v>
      </c>
      <c r="AH273" s="3">
        <f t="shared" si="0"/>
        <v>172.50273880303749</v>
      </c>
      <c r="AI273" s="3">
        <f t="shared" si="0"/>
        <v>18.822834790755817</v>
      </c>
      <c r="AJ273" s="3">
        <f t="shared" si="0"/>
        <v>17028.10527102475</v>
      </c>
      <c r="AK273" s="3">
        <v>0</v>
      </c>
      <c r="AL273" s="3">
        <v>0</v>
      </c>
      <c r="AM273" s="3">
        <f t="shared" si="0"/>
        <v>6.2577041543320862</v>
      </c>
      <c r="AN273" s="3">
        <f t="shared" si="0"/>
        <v>8.3249298970352505</v>
      </c>
      <c r="AO273" s="3">
        <f t="shared" si="0"/>
        <v>8.3249298970352505</v>
      </c>
      <c r="AP273" s="3">
        <f t="shared" si="0"/>
        <v>8.3249298970352505</v>
      </c>
      <c r="AQ273" s="3">
        <f t="shared" si="0"/>
        <v>6.2577041543320862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3"/>
  <sheetViews>
    <sheetView zoomScale="48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7</v>
      </c>
      <c r="C2" s="2">
        <v>2000</v>
      </c>
      <c r="D2" s="2">
        <v>183.5</v>
      </c>
      <c r="E2" s="2">
        <v>5341.79</v>
      </c>
      <c r="F2" s="2">
        <v>25.44</v>
      </c>
      <c r="G2" s="2">
        <v>30.52</v>
      </c>
      <c r="H2" s="2">
        <v>27.98</v>
      </c>
      <c r="I2" s="2">
        <v>37.83</v>
      </c>
      <c r="J2" s="2">
        <v>2.46</v>
      </c>
      <c r="K2" s="2">
        <v>60.52</v>
      </c>
      <c r="L2" s="2">
        <v>4</v>
      </c>
      <c r="M2" s="2">
        <v>1</v>
      </c>
      <c r="N2" s="2" cm="1">
        <f t="array" ref="N2:N43">TRANSPOSE('7_2000_2020'!B273:AQ273)</f>
        <v>6759.0892404046872</v>
      </c>
      <c r="O2" s="2">
        <f>N2*0.01</f>
        <v>67.590892404046869</v>
      </c>
    </row>
    <row r="3" spans="1:15" x14ac:dyDescent="0.35">
      <c r="A3" s="2" t="s">
        <v>347</v>
      </c>
      <c r="B3" s="2">
        <v>7</v>
      </c>
      <c r="C3" s="2">
        <v>2001</v>
      </c>
      <c r="D3" s="2">
        <v>183</v>
      </c>
      <c r="E3" s="2">
        <v>5344.04</v>
      </c>
      <c r="F3" s="2">
        <v>25.47</v>
      </c>
      <c r="G3" s="2">
        <v>30.22</v>
      </c>
      <c r="H3" s="2">
        <v>27.85</v>
      </c>
      <c r="I3" s="2">
        <v>37.549999999999997</v>
      </c>
      <c r="J3" s="2">
        <v>3.3</v>
      </c>
      <c r="K3" s="2">
        <v>100.12</v>
      </c>
      <c r="L3" s="2">
        <v>4</v>
      </c>
      <c r="M3" s="2">
        <v>1</v>
      </c>
      <c r="N3" s="2">
        <v>7129.6553917732408</v>
      </c>
      <c r="O3" s="2">
        <f t="shared" ref="O3:O42" si="0">N3*0.01</f>
        <v>71.29655391773241</v>
      </c>
    </row>
    <row r="4" spans="1:15" x14ac:dyDescent="0.35">
      <c r="A4" s="2" t="s">
        <v>348</v>
      </c>
      <c r="B4" s="2">
        <v>7</v>
      </c>
      <c r="C4" s="2">
        <v>2002</v>
      </c>
      <c r="D4" s="2">
        <v>183</v>
      </c>
      <c r="E4" s="2">
        <v>5344.04</v>
      </c>
      <c r="F4" s="2">
        <v>25.91</v>
      </c>
      <c r="G4" s="2">
        <v>30.56</v>
      </c>
      <c r="H4" s="2">
        <v>28.23</v>
      </c>
      <c r="I4" s="2">
        <v>38.369999999999997</v>
      </c>
      <c r="J4" s="2">
        <v>4.21</v>
      </c>
      <c r="K4" s="2">
        <v>42.26</v>
      </c>
      <c r="L4" s="2">
        <v>4</v>
      </c>
      <c r="M4" s="2">
        <v>1</v>
      </c>
      <c r="N4" s="2">
        <v>7020.1316564989484</v>
      </c>
      <c r="O4" s="2">
        <f t="shared" si="0"/>
        <v>70.201316564989483</v>
      </c>
    </row>
    <row r="5" spans="1:15" x14ac:dyDescent="0.35">
      <c r="A5" s="2" t="s">
        <v>349</v>
      </c>
      <c r="B5" s="2">
        <v>7</v>
      </c>
      <c r="C5" s="2">
        <v>2003</v>
      </c>
      <c r="D5" s="2">
        <v>183</v>
      </c>
      <c r="E5" s="2">
        <v>5344.04</v>
      </c>
      <c r="F5" s="2">
        <v>25.92</v>
      </c>
      <c r="G5" s="2">
        <v>30.74</v>
      </c>
      <c r="H5" s="2">
        <v>28.33</v>
      </c>
      <c r="I5" s="2">
        <v>38.58</v>
      </c>
      <c r="J5" s="2">
        <v>4.05</v>
      </c>
      <c r="K5" s="2">
        <v>82.99</v>
      </c>
      <c r="L5" s="2">
        <v>4</v>
      </c>
      <c r="M5" s="2">
        <v>1</v>
      </c>
      <c r="N5" s="2">
        <v>6620.3894351646641</v>
      </c>
      <c r="O5" s="2">
        <f t="shared" si="0"/>
        <v>66.203894351646639</v>
      </c>
    </row>
    <row r="6" spans="1:15" x14ac:dyDescent="0.35">
      <c r="A6" s="2" t="s">
        <v>350</v>
      </c>
      <c r="B6" s="2">
        <v>7</v>
      </c>
      <c r="C6" s="2">
        <v>2004</v>
      </c>
      <c r="D6" s="2">
        <v>183.5</v>
      </c>
      <c r="E6" s="2">
        <v>5341.79</v>
      </c>
      <c r="F6" s="2">
        <v>25.93</v>
      </c>
      <c r="G6" s="2">
        <v>30.47</v>
      </c>
      <c r="H6" s="2">
        <v>28.2</v>
      </c>
      <c r="I6" s="2">
        <v>38.299999999999997</v>
      </c>
      <c r="J6" s="2">
        <v>3.52</v>
      </c>
      <c r="K6" s="2">
        <v>86.11</v>
      </c>
      <c r="L6" s="2">
        <v>4</v>
      </c>
      <c r="M6" s="2">
        <v>1</v>
      </c>
      <c r="N6" s="2">
        <v>6410.6172831364347</v>
      </c>
      <c r="O6" s="2">
        <f t="shared" si="0"/>
        <v>64.106172831364347</v>
      </c>
    </row>
    <row r="7" spans="1:15" x14ac:dyDescent="0.35">
      <c r="A7" s="2" t="s">
        <v>351</v>
      </c>
      <c r="B7" s="2">
        <v>7</v>
      </c>
      <c r="C7" s="2">
        <v>2005</v>
      </c>
      <c r="D7" s="2">
        <v>183</v>
      </c>
      <c r="E7" s="2">
        <v>5344.04</v>
      </c>
      <c r="F7" s="2">
        <v>25.83</v>
      </c>
      <c r="G7" s="2">
        <v>30.81</v>
      </c>
      <c r="H7" s="2">
        <v>28.32</v>
      </c>
      <c r="I7" s="2">
        <v>38.57</v>
      </c>
      <c r="J7" s="2">
        <v>3.63</v>
      </c>
      <c r="K7" s="2">
        <v>144.58000000000001</v>
      </c>
      <c r="L7" s="2">
        <v>4</v>
      </c>
      <c r="M7" s="2">
        <v>1</v>
      </c>
      <c r="N7" s="2">
        <v>6877.2953898632168</v>
      </c>
      <c r="O7" s="2">
        <f t="shared" si="0"/>
        <v>68.772953898632167</v>
      </c>
    </row>
    <row r="8" spans="1:15" x14ac:dyDescent="0.35">
      <c r="A8" s="2" t="s">
        <v>352</v>
      </c>
      <c r="B8" s="2">
        <v>7</v>
      </c>
      <c r="C8" s="2">
        <v>2006</v>
      </c>
      <c r="D8" s="2">
        <v>183</v>
      </c>
      <c r="E8" s="2">
        <v>5344.04</v>
      </c>
      <c r="F8" s="2">
        <v>25.73</v>
      </c>
      <c r="G8" s="2">
        <v>30.57</v>
      </c>
      <c r="H8" s="2">
        <v>28.15</v>
      </c>
      <c r="I8" s="2">
        <v>38.159999999999997</v>
      </c>
      <c r="J8" s="2">
        <v>3.53</v>
      </c>
      <c r="K8" s="2">
        <v>92.92</v>
      </c>
      <c r="L8" s="2">
        <v>4</v>
      </c>
      <c r="M8" s="2">
        <v>1</v>
      </c>
      <c r="N8" s="2">
        <v>6558.6103997433756</v>
      </c>
      <c r="O8" s="2">
        <f t="shared" si="0"/>
        <v>65.586103997433753</v>
      </c>
    </row>
    <row r="9" spans="1:15" x14ac:dyDescent="0.35">
      <c r="A9" s="2" t="s">
        <v>353</v>
      </c>
      <c r="B9" s="2">
        <v>7</v>
      </c>
      <c r="C9" s="2">
        <v>2007</v>
      </c>
      <c r="D9" s="2">
        <v>183</v>
      </c>
      <c r="E9" s="2">
        <v>5344.04</v>
      </c>
      <c r="F9" s="2">
        <v>25.64</v>
      </c>
      <c r="G9" s="2">
        <v>30.55</v>
      </c>
      <c r="H9" s="2">
        <v>28.09</v>
      </c>
      <c r="I9" s="2">
        <v>38.04</v>
      </c>
      <c r="J9" s="2">
        <v>3.53</v>
      </c>
      <c r="K9" s="2">
        <v>79.63</v>
      </c>
      <c r="L9" s="2">
        <v>4</v>
      </c>
      <c r="M9" s="2">
        <v>1</v>
      </c>
      <c r="N9" s="2">
        <v>6627.478714087154</v>
      </c>
      <c r="O9" s="2">
        <f t="shared" si="0"/>
        <v>66.274787140871538</v>
      </c>
    </row>
    <row r="10" spans="1:15" x14ac:dyDescent="0.35">
      <c r="A10" s="2" t="s">
        <v>354</v>
      </c>
      <c r="B10" s="2">
        <v>7</v>
      </c>
      <c r="C10" s="2">
        <v>2008</v>
      </c>
      <c r="D10" s="2">
        <v>183.5</v>
      </c>
      <c r="E10" s="2">
        <v>5341.79</v>
      </c>
      <c r="F10" s="2">
        <v>25.45</v>
      </c>
      <c r="G10" s="2">
        <v>30.4</v>
      </c>
      <c r="H10" s="2">
        <v>27.92</v>
      </c>
      <c r="I10" s="2">
        <v>37.68</v>
      </c>
      <c r="J10" s="2">
        <v>3.53</v>
      </c>
      <c r="K10" s="2">
        <v>97.57</v>
      </c>
      <c r="L10" s="2">
        <v>4</v>
      </c>
      <c r="M10" s="2">
        <v>1</v>
      </c>
      <c r="N10" s="2">
        <v>6524.8724988867216</v>
      </c>
      <c r="O10" s="2">
        <f t="shared" si="0"/>
        <v>65.248724988867224</v>
      </c>
    </row>
    <row r="11" spans="1:15" x14ac:dyDescent="0.35">
      <c r="A11" s="2" t="s">
        <v>355</v>
      </c>
      <c r="B11" s="2">
        <v>7</v>
      </c>
      <c r="C11" s="2">
        <v>2009</v>
      </c>
      <c r="D11" s="2">
        <v>183</v>
      </c>
      <c r="E11" s="2">
        <v>5305.44</v>
      </c>
      <c r="F11" s="2">
        <v>25.65</v>
      </c>
      <c r="G11" s="2">
        <v>30.37</v>
      </c>
      <c r="H11" s="2">
        <v>28.01</v>
      </c>
      <c r="I11" s="2">
        <v>37.86</v>
      </c>
      <c r="J11" s="2">
        <v>3.53</v>
      </c>
      <c r="K11" s="2">
        <v>105.78</v>
      </c>
      <c r="L11" s="2">
        <v>4</v>
      </c>
      <c r="M11" s="2">
        <v>1</v>
      </c>
      <c r="N11" s="2">
        <v>7818.4000914482131</v>
      </c>
      <c r="O11" s="2">
        <f t="shared" si="0"/>
        <v>78.184000914482127</v>
      </c>
    </row>
    <row r="12" spans="1:15" x14ac:dyDescent="0.35">
      <c r="A12" s="2" t="s">
        <v>356</v>
      </c>
      <c r="B12" s="2">
        <v>7</v>
      </c>
      <c r="C12" s="2">
        <v>2010</v>
      </c>
      <c r="D12" s="2">
        <v>183</v>
      </c>
      <c r="E12" s="2">
        <v>5292.46</v>
      </c>
      <c r="F12" s="2">
        <v>25.66</v>
      </c>
      <c r="G12" s="2">
        <v>30.52</v>
      </c>
      <c r="H12" s="2">
        <v>28.09</v>
      </c>
      <c r="I12" s="2">
        <v>38.03</v>
      </c>
      <c r="J12" s="2">
        <v>3.53</v>
      </c>
      <c r="K12" s="2">
        <v>183.11</v>
      </c>
      <c r="L12" s="2">
        <v>4</v>
      </c>
      <c r="M12" s="2">
        <v>1</v>
      </c>
      <c r="N12" s="2">
        <v>7036.144186643739</v>
      </c>
      <c r="O12" s="2">
        <f t="shared" si="0"/>
        <v>70.361441866437389</v>
      </c>
    </row>
    <row r="13" spans="1:15" x14ac:dyDescent="0.35">
      <c r="A13" s="2" t="s">
        <v>357</v>
      </c>
      <c r="B13" s="2">
        <v>7</v>
      </c>
      <c r="C13" s="2">
        <v>2011</v>
      </c>
      <c r="D13" s="2">
        <v>183</v>
      </c>
      <c r="E13" s="2">
        <v>5221.4799999999996</v>
      </c>
      <c r="F13" s="2">
        <v>25.43</v>
      </c>
      <c r="G13" s="2">
        <v>30.28</v>
      </c>
      <c r="H13" s="2">
        <v>27.86</v>
      </c>
      <c r="I13" s="2">
        <v>37.54</v>
      </c>
      <c r="J13" s="2">
        <v>3.53</v>
      </c>
      <c r="K13" s="2">
        <v>161.49</v>
      </c>
      <c r="L13" s="2">
        <v>4</v>
      </c>
      <c r="M13" s="2">
        <v>1</v>
      </c>
      <c r="N13" s="2">
        <v>8423.8279061716075</v>
      </c>
      <c r="O13" s="2">
        <f t="shared" si="0"/>
        <v>84.238279061716071</v>
      </c>
    </row>
    <row r="14" spans="1:15" x14ac:dyDescent="0.35">
      <c r="A14" s="2" t="s">
        <v>358</v>
      </c>
      <c r="B14" s="2">
        <v>7</v>
      </c>
      <c r="C14" s="2">
        <v>2012</v>
      </c>
      <c r="D14" s="2">
        <v>183.5</v>
      </c>
      <c r="E14" s="2">
        <v>5141.46</v>
      </c>
      <c r="F14" s="2">
        <v>25.34</v>
      </c>
      <c r="G14" s="2">
        <v>30.85</v>
      </c>
      <c r="H14" s="2">
        <v>28.1</v>
      </c>
      <c r="I14" s="2">
        <v>38.06</v>
      </c>
      <c r="J14" s="2">
        <v>3.53</v>
      </c>
      <c r="K14" s="2">
        <v>63.78</v>
      </c>
      <c r="L14" s="2">
        <v>4</v>
      </c>
      <c r="M14" s="2">
        <v>1</v>
      </c>
      <c r="N14" s="2">
        <v>7803.3998106061863</v>
      </c>
      <c r="O14" s="2">
        <f t="shared" si="0"/>
        <v>78.033998106061858</v>
      </c>
    </row>
    <row r="15" spans="1:15" x14ac:dyDescent="0.35">
      <c r="A15" s="2" t="s">
        <v>359</v>
      </c>
      <c r="B15" s="2">
        <v>7</v>
      </c>
      <c r="C15" s="2">
        <v>2013</v>
      </c>
      <c r="D15" s="2">
        <v>183</v>
      </c>
      <c r="E15" s="2">
        <v>5196.3100000000004</v>
      </c>
      <c r="F15" s="2">
        <v>25.43</v>
      </c>
      <c r="G15" s="2">
        <v>30.46</v>
      </c>
      <c r="H15" s="2">
        <v>27.94</v>
      </c>
      <c r="I15" s="2">
        <v>37.729999999999997</v>
      </c>
      <c r="J15" s="2">
        <v>3.53</v>
      </c>
      <c r="K15" s="2">
        <v>150.36000000000001</v>
      </c>
      <c r="L15" s="2">
        <v>4</v>
      </c>
      <c r="M15" s="2">
        <v>1</v>
      </c>
      <c r="N15" s="2">
        <v>17028.10527102475</v>
      </c>
      <c r="O15" s="2">
        <f t="shared" si="0"/>
        <v>170.28105271024751</v>
      </c>
    </row>
    <row r="16" spans="1:15" x14ac:dyDescent="0.35">
      <c r="A16" s="2" t="s">
        <v>360</v>
      </c>
      <c r="B16" s="2">
        <v>7</v>
      </c>
      <c r="C16" s="2">
        <v>2014</v>
      </c>
      <c r="D16" s="2">
        <v>183</v>
      </c>
      <c r="E16" s="2">
        <v>5419.24</v>
      </c>
      <c r="F16" s="2">
        <v>25.41</v>
      </c>
      <c r="G16" s="2">
        <v>30.91</v>
      </c>
      <c r="H16" s="2">
        <v>28.16</v>
      </c>
      <c r="I16" s="2">
        <v>38.21</v>
      </c>
      <c r="J16" s="2">
        <v>3.53</v>
      </c>
      <c r="K16" s="2">
        <v>71.88</v>
      </c>
      <c r="L16" s="2">
        <v>4</v>
      </c>
      <c r="M16" s="2">
        <v>1</v>
      </c>
      <c r="N16" s="2">
        <v>6751.1151487070238</v>
      </c>
      <c r="O16" s="2">
        <f t="shared" si="0"/>
        <v>67.511151487070236</v>
      </c>
    </row>
    <row r="17" spans="1:15" x14ac:dyDescent="0.35">
      <c r="A17" s="2" t="s">
        <v>361</v>
      </c>
      <c r="B17" s="2">
        <v>7</v>
      </c>
      <c r="C17" s="2">
        <v>2015</v>
      </c>
      <c r="D17" s="2">
        <v>183</v>
      </c>
      <c r="E17" s="2">
        <v>5830.2</v>
      </c>
      <c r="F17" s="2">
        <v>25.6</v>
      </c>
      <c r="G17" s="2">
        <v>30.69</v>
      </c>
      <c r="H17" s="2">
        <v>28.15</v>
      </c>
      <c r="I17" s="2">
        <v>38.159999999999997</v>
      </c>
      <c r="J17" s="2">
        <v>3.53</v>
      </c>
      <c r="K17" s="2">
        <v>76.55</v>
      </c>
      <c r="L17" s="2">
        <v>4</v>
      </c>
      <c r="M17" s="2">
        <v>1</v>
      </c>
      <c r="N17" s="2">
        <v>6536.7830914434389</v>
      </c>
      <c r="O17" s="2">
        <f t="shared" si="0"/>
        <v>65.367830914434393</v>
      </c>
    </row>
    <row r="18" spans="1:15" x14ac:dyDescent="0.35">
      <c r="A18" s="2" t="s">
        <v>362</v>
      </c>
      <c r="B18" s="2">
        <v>7</v>
      </c>
      <c r="C18" s="2">
        <v>2016</v>
      </c>
      <c r="D18" s="2">
        <v>183.5</v>
      </c>
      <c r="E18" s="2">
        <v>5341.79</v>
      </c>
      <c r="F18" s="2">
        <v>25.61</v>
      </c>
      <c r="G18" s="2">
        <v>30.56</v>
      </c>
      <c r="H18" s="2">
        <v>28.08</v>
      </c>
      <c r="I18" s="2">
        <v>38.020000000000003</v>
      </c>
      <c r="J18" s="2">
        <v>3.53</v>
      </c>
      <c r="K18" s="2">
        <v>82.11</v>
      </c>
      <c r="L18" s="2">
        <v>4</v>
      </c>
      <c r="M18" s="2">
        <v>1</v>
      </c>
      <c r="N18" s="2">
        <v>6620.8490584765832</v>
      </c>
      <c r="O18" s="2">
        <f t="shared" si="0"/>
        <v>66.208490584765826</v>
      </c>
    </row>
    <row r="19" spans="1:15" x14ac:dyDescent="0.35">
      <c r="A19" s="2" t="s">
        <v>363</v>
      </c>
      <c r="B19" s="2">
        <v>7</v>
      </c>
      <c r="C19" s="2">
        <v>2017</v>
      </c>
      <c r="D19" s="2">
        <v>183</v>
      </c>
      <c r="E19" s="2">
        <v>5344.04</v>
      </c>
      <c r="F19" s="2">
        <v>25.61</v>
      </c>
      <c r="G19" s="2">
        <v>30.56</v>
      </c>
      <c r="H19" s="2">
        <v>28.09</v>
      </c>
      <c r="I19" s="2">
        <v>38.020000000000003</v>
      </c>
      <c r="J19" s="2">
        <v>3.53</v>
      </c>
      <c r="K19" s="2">
        <v>82.33</v>
      </c>
      <c r="L19" s="2">
        <v>4</v>
      </c>
      <c r="M19" s="2">
        <v>1</v>
      </c>
      <c r="N19" s="2">
        <v>6627.478714087154</v>
      </c>
      <c r="O19" s="2">
        <f t="shared" si="0"/>
        <v>66.274787140871538</v>
      </c>
    </row>
    <row r="20" spans="1:15" x14ac:dyDescent="0.35">
      <c r="A20" s="2" t="s">
        <v>364</v>
      </c>
      <c r="B20" s="2">
        <v>7</v>
      </c>
      <c r="C20" s="2">
        <v>2018</v>
      </c>
      <c r="D20" s="2">
        <v>183</v>
      </c>
      <c r="E20" s="2">
        <v>5344.04</v>
      </c>
      <c r="F20" s="2">
        <v>25.61</v>
      </c>
      <c r="G20" s="2">
        <v>30.56</v>
      </c>
      <c r="H20" s="2">
        <v>28.09</v>
      </c>
      <c r="I20" s="2">
        <v>38.020000000000003</v>
      </c>
      <c r="J20" s="2">
        <v>3.53</v>
      </c>
      <c r="K20" s="2">
        <v>82.33</v>
      </c>
      <c r="L20" s="2">
        <v>4</v>
      </c>
      <c r="M20" s="2">
        <v>1</v>
      </c>
      <c r="N20" s="2">
        <v>6627.478714087154</v>
      </c>
      <c r="O20" s="2">
        <f t="shared" si="0"/>
        <v>66.274787140871538</v>
      </c>
    </row>
    <row r="21" spans="1:15" x14ac:dyDescent="0.35">
      <c r="A21" s="2" t="s">
        <v>365</v>
      </c>
      <c r="B21" s="2">
        <v>7</v>
      </c>
      <c r="C21" s="2">
        <v>2019</v>
      </c>
      <c r="D21" s="2">
        <v>183</v>
      </c>
      <c r="E21" s="2">
        <v>5344.04</v>
      </c>
      <c r="F21" s="2">
        <v>25.61</v>
      </c>
      <c r="G21" s="2">
        <v>30.56</v>
      </c>
      <c r="H21" s="2">
        <v>28.09</v>
      </c>
      <c r="I21" s="2">
        <v>38.020000000000003</v>
      </c>
      <c r="J21" s="2">
        <v>3.53</v>
      </c>
      <c r="K21" s="2">
        <v>82.33</v>
      </c>
      <c r="L21" s="2">
        <v>4</v>
      </c>
      <c r="M21" s="2">
        <v>1</v>
      </c>
      <c r="N21" s="2">
        <v>6627.478714087154</v>
      </c>
      <c r="O21" s="2">
        <f t="shared" si="0"/>
        <v>66.274787140871538</v>
      </c>
    </row>
    <row r="22" spans="1:15" x14ac:dyDescent="0.35">
      <c r="A22" s="2" t="s">
        <v>366</v>
      </c>
      <c r="B22" s="2">
        <v>7</v>
      </c>
      <c r="C22" s="2">
        <v>2020</v>
      </c>
      <c r="D22" s="2">
        <v>183.5</v>
      </c>
      <c r="E22" s="2">
        <v>5341.79</v>
      </c>
      <c r="F22" s="2">
        <v>25.61</v>
      </c>
      <c r="G22" s="2">
        <v>30.56</v>
      </c>
      <c r="H22" s="2">
        <v>28.08</v>
      </c>
      <c r="I22" s="2">
        <v>38.020000000000003</v>
      </c>
      <c r="J22" s="2">
        <v>3.53</v>
      </c>
      <c r="K22" s="2">
        <v>82.11</v>
      </c>
      <c r="L22" s="2">
        <v>4</v>
      </c>
      <c r="M22" s="2">
        <v>1</v>
      </c>
      <c r="N22" s="2">
        <v>6620.8490584765832</v>
      </c>
      <c r="O22" s="2">
        <f t="shared" si="0"/>
        <v>66.208490584765826</v>
      </c>
    </row>
    <row r="23" spans="1:15" x14ac:dyDescent="0.35">
      <c r="A23" s="2" t="str">
        <f>A2</f>
        <v>2000</v>
      </c>
      <c r="B23" s="2">
        <f t="shared" ref="B23:K23" si="1">B2</f>
        <v>7</v>
      </c>
      <c r="C23" s="2">
        <f t="shared" si="1"/>
        <v>2000</v>
      </c>
      <c r="D23" s="2">
        <f t="shared" si="1"/>
        <v>183.5</v>
      </c>
      <c r="E23" s="2">
        <f t="shared" si="1"/>
        <v>5341.79</v>
      </c>
      <c r="F23" s="2">
        <f t="shared" si="1"/>
        <v>25.44</v>
      </c>
      <c r="G23" s="2">
        <f t="shared" si="1"/>
        <v>30.52</v>
      </c>
      <c r="H23" s="2">
        <f t="shared" si="1"/>
        <v>27.98</v>
      </c>
      <c r="I23" s="2">
        <f t="shared" si="1"/>
        <v>37.83</v>
      </c>
      <c r="J23" s="2">
        <f t="shared" si="1"/>
        <v>2.46</v>
      </c>
      <c r="K23" s="2">
        <f t="shared" si="1"/>
        <v>60.52</v>
      </c>
      <c r="L23" s="2">
        <f t="shared" ref="L23:L38" si="2">L2</f>
        <v>4</v>
      </c>
      <c r="M23" s="2">
        <v>0</v>
      </c>
      <c r="N23" s="2">
        <v>4.3715908945834743</v>
      </c>
      <c r="O23" s="2">
        <f t="shared" si="0"/>
        <v>4.3715908945834742E-2</v>
      </c>
    </row>
    <row r="24" spans="1:15" x14ac:dyDescent="0.35">
      <c r="A24" s="2" t="str">
        <f t="shared" ref="A24:K24" si="3">A3</f>
        <v>2001</v>
      </c>
      <c r="B24" s="2">
        <f t="shared" si="3"/>
        <v>7</v>
      </c>
      <c r="C24" s="2">
        <f t="shared" si="3"/>
        <v>2001</v>
      </c>
      <c r="D24" s="2">
        <f t="shared" si="3"/>
        <v>183</v>
      </c>
      <c r="E24" s="2">
        <f t="shared" si="3"/>
        <v>5344.04</v>
      </c>
      <c r="F24" s="2">
        <f t="shared" si="3"/>
        <v>25.47</v>
      </c>
      <c r="G24" s="2">
        <f t="shared" si="3"/>
        <v>30.22</v>
      </c>
      <c r="H24" s="2">
        <f t="shared" si="3"/>
        <v>27.85</v>
      </c>
      <c r="I24" s="2">
        <f t="shared" si="3"/>
        <v>37.549999999999997</v>
      </c>
      <c r="J24" s="2">
        <f t="shared" si="3"/>
        <v>3.3</v>
      </c>
      <c r="K24" s="2">
        <f t="shared" si="3"/>
        <v>100.12</v>
      </c>
      <c r="L24" s="2">
        <f t="shared" si="2"/>
        <v>4</v>
      </c>
      <c r="M24" s="2">
        <v>0</v>
      </c>
      <c r="N24" s="2">
        <v>7129.6553917732408</v>
      </c>
      <c r="O24" s="2">
        <f t="shared" si="0"/>
        <v>71.29655391773241</v>
      </c>
    </row>
    <row r="25" spans="1:15" x14ac:dyDescent="0.35">
      <c r="A25" s="2" t="str">
        <f t="shared" ref="A25:K25" si="4">A4</f>
        <v>2002</v>
      </c>
      <c r="B25" s="2">
        <f t="shared" si="4"/>
        <v>7</v>
      </c>
      <c r="C25" s="2">
        <f t="shared" si="4"/>
        <v>2002</v>
      </c>
      <c r="D25" s="2">
        <f t="shared" si="4"/>
        <v>183</v>
      </c>
      <c r="E25" s="2">
        <f t="shared" si="4"/>
        <v>5344.04</v>
      </c>
      <c r="F25" s="2">
        <f t="shared" si="4"/>
        <v>25.91</v>
      </c>
      <c r="G25" s="2">
        <f t="shared" si="4"/>
        <v>30.56</v>
      </c>
      <c r="H25" s="2">
        <f t="shared" si="4"/>
        <v>28.23</v>
      </c>
      <c r="I25" s="2">
        <f t="shared" si="4"/>
        <v>38.369999999999997</v>
      </c>
      <c r="J25" s="2">
        <f t="shared" si="4"/>
        <v>4.21</v>
      </c>
      <c r="K25" s="2">
        <f t="shared" si="4"/>
        <v>42.26</v>
      </c>
      <c r="L25" s="2">
        <f t="shared" si="2"/>
        <v>4</v>
      </c>
      <c r="M25" s="2">
        <v>0</v>
      </c>
      <c r="N25" s="2">
        <v>6.5558592806228093</v>
      </c>
      <c r="O25" s="2">
        <f t="shared" si="0"/>
        <v>6.5558592806228097E-2</v>
      </c>
    </row>
    <row r="26" spans="1:15" x14ac:dyDescent="0.35">
      <c r="A26" s="2" t="str">
        <f t="shared" ref="A26:K26" si="5">A5</f>
        <v>2003</v>
      </c>
      <c r="B26" s="2">
        <f t="shared" si="5"/>
        <v>7</v>
      </c>
      <c r="C26" s="2">
        <f t="shared" si="5"/>
        <v>2003</v>
      </c>
      <c r="D26" s="2">
        <f t="shared" si="5"/>
        <v>183</v>
      </c>
      <c r="E26" s="2">
        <f t="shared" si="5"/>
        <v>5344.04</v>
      </c>
      <c r="F26" s="2">
        <f t="shared" si="5"/>
        <v>25.92</v>
      </c>
      <c r="G26" s="2">
        <f t="shared" si="5"/>
        <v>30.74</v>
      </c>
      <c r="H26" s="2">
        <f t="shared" si="5"/>
        <v>28.33</v>
      </c>
      <c r="I26" s="2">
        <f t="shared" si="5"/>
        <v>38.58</v>
      </c>
      <c r="J26" s="2">
        <f t="shared" si="5"/>
        <v>4.05</v>
      </c>
      <c r="K26" s="2">
        <f t="shared" si="5"/>
        <v>82.99</v>
      </c>
      <c r="L26" s="2">
        <f t="shared" si="2"/>
        <v>4</v>
      </c>
      <c r="M26" s="2">
        <v>0</v>
      </c>
      <c r="N26" s="2">
        <v>1.4762461725922813</v>
      </c>
      <c r="O26" s="2">
        <f t="shared" si="0"/>
        <v>1.4762461725922812E-2</v>
      </c>
    </row>
    <row r="27" spans="1:15" x14ac:dyDescent="0.35">
      <c r="A27" s="2" t="str">
        <f t="shared" ref="A27:K27" si="6">A6</f>
        <v>2004</v>
      </c>
      <c r="B27" s="2">
        <f t="shared" si="6"/>
        <v>7</v>
      </c>
      <c r="C27" s="2">
        <f t="shared" si="6"/>
        <v>2004</v>
      </c>
      <c r="D27" s="2">
        <f t="shared" si="6"/>
        <v>183.5</v>
      </c>
      <c r="E27" s="2">
        <f t="shared" si="6"/>
        <v>5341.79</v>
      </c>
      <c r="F27" s="2">
        <f t="shared" si="6"/>
        <v>25.93</v>
      </c>
      <c r="G27" s="2">
        <f t="shared" si="6"/>
        <v>30.47</v>
      </c>
      <c r="H27" s="2">
        <f t="shared" si="6"/>
        <v>28.2</v>
      </c>
      <c r="I27" s="2">
        <f t="shared" si="6"/>
        <v>38.299999999999997</v>
      </c>
      <c r="J27" s="2">
        <f t="shared" si="6"/>
        <v>3.52</v>
      </c>
      <c r="K27" s="2">
        <f t="shared" si="6"/>
        <v>86.11</v>
      </c>
      <c r="L27" s="2">
        <f t="shared" si="2"/>
        <v>4</v>
      </c>
      <c r="M27" s="2">
        <v>0</v>
      </c>
      <c r="N27" s="2">
        <v>3828.9770064657127</v>
      </c>
      <c r="O27" s="2">
        <f t="shared" si="0"/>
        <v>38.289770064657127</v>
      </c>
    </row>
    <row r="28" spans="1:15" x14ac:dyDescent="0.35">
      <c r="A28" s="2" t="str">
        <f t="shared" ref="A28:K28" si="7">A7</f>
        <v>2005</v>
      </c>
      <c r="B28" s="2">
        <f t="shared" si="7"/>
        <v>7</v>
      </c>
      <c r="C28" s="2">
        <f t="shared" si="7"/>
        <v>2005</v>
      </c>
      <c r="D28" s="2">
        <f t="shared" si="7"/>
        <v>183</v>
      </c>
      <c r="E28" s="2">
        <f t="shared" si="7"/>
        <v>5344.04</v>
      </c>
      <c r="F28" s="2">
        <f t="shared" si="7"/>
        <v>25.83</v>
      </c>
      <c r="G28" s="2">
        <f t="shared" si="7"/>
        <v>30.81</v>
      </c>
      <c r="H28" s="2">
        <f t="shared" si="7"/>
        <v>28.32</v>
      </c>
      <c r="I28" s="2">
        <f t="shared" si="7"/>
        <v>38.57</v>
      </c>
      <c r="J28" s="2">
        <f t="shared" si="7"/>
        <v>3.63</v>
      </c>
      <c r="K28" s="2">
        <f t="shared" si="7"/>
        <v>144.58000000000001</v>
      </c>
      <c r="L28" s="2">
        <f t="shared" si="2"/>
        <v>4</v>
      </c>
      <c r="M28" s="2">
        <v>0</v>
      </c>
      <c r="N28" s="2">
        <v>6877.2953898632168</v>
      </c>
      <c r="O28" s="2">
        <f t="shared" si="0"/>
        <v>68.772953898632167</v>
      </c>
    </row>
    <row r="29" spans="1:15" x14ac:dyDescent="0.35">
      <c r="A29" s="2" t="str">
        <f t="shared" ref="A29:K29" si="8">A8</f>
        <v>2006</v>
      </c>
      <c r="B29" s="2">
        <f t="shared" si="8"/>
        <v>7</v>
      </c>
      <c r="C29" s="2">
        <f t="shared" si="8"/>
        <v>2006</v>
      </c>
      <c r="D29" s="2">
        <f t="shared" si="8"/>
        <v>183</v>
      </c>
      <c r="E29" s="2">
        <f t="shared" si="8"/>
        <v>5344.04</v>
      </c>
      <c r="F29" s="2">
        <f t="shared" si="8"/>
        <v>25.73</v>
      </c>
      <c r="G29" s="2">
        <f t="shared" si="8"/>
        <v>30.57</v>
      </c>
      <c r="H29" s="2">
        <f t="shared" si="8"/>
        <v>28.15</v>
      </c>
      <c r="I29" s="2">
        <f t="shared" si="8"/>
        <v>38.159999999999997</v>
      </c>
      <c r="J29" s="2">
        <f t="shared" si="8"/>
        <v>3.53</v>
      </c>
      <c r="K29" s="2">
        <f t="shared" si="8"/>
        <v>92.92</v>
      </c>
      <c r="L29" s="2">
        <f t="shared" si="2"/>
        <v>4</v>
      </c>
      <c r="M29" s="2">
        <v>0</v>
      </c>
      <c r="N29" s="2">
        <v>2.0983530460529716</v>
      </c>
      <c r="O29" s="2">
        <f t="shared" si="0"/>
        <v>2.0983530460529715E-2</v>
      </c>
    </row>
    <row r="30" spans="1:15" x14ac:dyDescent="0.35">
      <c r="A30" s="2" t="str">
        <f t="shared" ref="A30:K30" si="9">A9</f>
        <v>2007</v>
      </c>
      <c r="B30" s="2">
        <f t="shared" si="9"/>
        <v>7</v>
      </c>
      <c r="C30" s="2">
        <f t="shared" si="9"/>
        <v>2007</v>
      </c>
      <c r="D30" s="2">
        <f t="shared" si="9"/>
        <v>183</v>
      </c>
      <c r="E30" s="2">
        <f t="shared" si="9"/>
        <v>5344.04</v>
      </c>
      <c r="F30" s="2">
        <f t="shared" si="9"/>
        <v>25.64</v>
      </c>
      <c r="G30" s="2">
        <f t="shared" si="9"/>
        <v>30.55</v>
      </c>
      <c r="H30" s="2">
        <f t="shared" si="9"/>
        <v>28.09</v>
      </c>
      <c r="I30" s="2">
        <f t="shared" si="9"/>
        <v>38.04</v>
      </c>
      <c r="J30" s="2">
        <f t="shared" si="9"/>
        <v>3.53</v>
      </c>
      <c r="K30" s="2">
        <f t="shared" si="9"/>
        <v>79.63</v>
      </c>
      <c r="L30" s="2">
        <f t="shared" si="2"/>
        <v>4</v>
      </c>
      <c r="M30" s="2">
        <v>0</v>
      </c>
      <c r="N30" s="2">
        <v>8.3249298970352505</v>
      </c>
      <c r="O30" s="2">
        <f t="shared" si="0"/>
        <v>8.3249298970352506E-2</v>
      </c>
    </row>
    <row r="31" spans="1:15" x14ac:dyDescent="0.35">
      <c r="A31" s="2" t="str">
        <f t="shared" ref="A31:K31" si="10">A10</f>
        <v>2008</v>
      </c>
      <c r="B31" s="2">
        <f t="shared" si="10"/>
        <v>7</v>
      </c>
      <c r="C31" s="2">
        <f t="shared" si="10"/>
        <v>2008</v>
      </c>
      <c r="D31" s="2">
        <f t="shared" si="10"/>
        <v>183.5</v>
      </c>
      <c r="E31" s="2">
        <f t="shared" si="10"/>
        <v>5341.79</v>
      </c>
      <c r="F31" s="2">
        <f t="shared" si="10"/>
        <v>25.45</v>
      </c>
      <c r="G31" s="2">
        <f t="shared" si="10"/>
        <v>30.4</v>
      </c>
      <c r="H31" s="2">
        <f t="shared" si="10"/>
        <v>27.92</v>
      </c>
      <c r="I31" s="2">
        <f t="shared" si="10"/>
        <v>37.68</v>
      </c>
      <c r="J31" s="2">
        <f t="shared" si="10"/>
        <v>3.53</v>
      </c>
      <c r="K31" s="2">
        <f t="shared" si="10"/>
        <v>97.57</v>
      </c>
      <c r="L31" s="2">
        <f t="shared" si="2"/>
        <v>4</v>
      </c>
      <c r="M31" s="2">
        <v>0</v>
      </c>
      <c r="N31" s="2">
        <v>1.7791279831855548E-16</v>
      </c>
      <c r="O31" s="2">
        <f t="shared" si="0"/>
        <v>1.7791279831855548E-18</v>
      </c>
    </row>
    <row r="32" spans="1:15" x14ac:dyDescent="0.35">
      <c r="A32" s="2" t="str">
        <f t="shared" ref="A32:K32" si="11">A11</f>
        <v>2009</v>
      </c>
      <c r="B32" s="2">
        <f t="shared" si="11"/>
        <v>7</v>
      </c>
      <c r="C32" s="2">
        <f t="shared" si="11"/>
        <v>2009</v>
      </c>
      <c r="D32" s="2">
        <f t="shared" si="11"/>
        <v>183</v>
      </c>
      <c r="E32" s="2">
        <f t="shared" si="11"/>
        <v>5305.44</v>
      </c>
      <c r="F32" s="2">
        <f t="shared" si="11"/>
        <v>25.65</v>
      </c>
      <c r="G32" s="2">
        <f t="shared" si="11"/>
        <v>30.37</v>
      </c>
      <c r="H32" s="2">
        <f t="shared" si="11"/>
        <v>28.01</v>
      </c>
      <c r="I32" s="2">
        <f t="shared" si="11"/>
        <v>37.86</v>
      </c>
      <c r="J32" s="2">
        <f t="shared" si="11"/>
        <v>3.53</v>
      </c>
      <c r="K32" s="2">
        <f t="shared" si="11"/>
        <v>105.78</v>
      </c>
      <c r="L32" s="2">
        <f t="shared" si="2"/>
        <v>4</v>
      </c>
      <c r="M32" s="2">
        <v>0</v>
      </c>
      <c r="N32" s="2">
        <v>7818.4000914482131</v>
      </c>
      <c r="O32" s="2">
        <f t="shared" si="0"/>
        <v>78.184000914482127</v>
      </c>
    </row>
    <row r="33" spans="1:15" x14ac:dyDescent="0.35">
      <c r="A33" s="2" t="str">
        <f t="shared" ref="A33:K33" si="12">A12</f>
        <v>2010</v>
      </c>
      <c r="B33" s="2">
        <f t="shared" si="12"/>
        <v>7</v>
      </c>
      <c r="C33" s="2">
        <f t="shared" si="12"/>
        <v>2010</v>
      </c>
      <c r="D33" s="2">
        <f t="shared" si="12"/>
        <v>183</v>
      </c>
      <c r="E33" s="2">
        <f t="shared" si="12"/>
        <v>5292.46</v>
      </c>
      <c r="F33" s="2">
        <f t="shared" si="12"/>
        <v>25.66</v>
      </c>
      <c r="G33" s="2">
        <f t="shared" si="12"/>
        <v>30.52</v>
      </c>
      <c r="H33" s="2">
        <f t="shared" si="12"/>
        <v>28.09</v>
      </c>
      <c r="I33" s="2">
        <f t="shared" si="12"/>
        <v>38.03</v>
      </c>
      <c r="J33" s="2">
        <f t="shared" si="12"/>
        <v>3.53</v>
      </c>
      <c r="K33" s="2">
        <f t="shared" si="12"/>
        <v>183.11</v>
      </c>
      <c r="L33" s="2">
        <f t="shared" si="2"/>
        <v>4</v>
      </c>
      <c r="M33" s="2">
        <v>0</v>
      </c>
      <c r="N33" s="2">
        <v>32.466487807385491</v>
      </c>
      <c r="O33" s="2">
        <f t="shared" si="0"/>
        <v>0.32466487807385491</v>
      </c>
    </row>
    <row r="34" spans="1:15" x14ac:dyDescent="0.35">
      <c r="A34" s="2" t="str">
        <f t="shared" ref="A34:K34" si="13">A13</f>
        <v>2011</v>
      </c>
      <c r="B34" s="2">
        <f t="shared" si="13"/>
        <v>7</v>
      </c>
      <c r="C34" s="2">
        <f t="shared" si="13"/>
        <v>2011</v>
      </c>
      <c r="D34" s="2">
        <f t="shared" si="13"/>
        <v>183</v>
      </c>
      <c r="E34" s="2">
        <f t="shared" si="13"/>
        <v>5221.4799999999996</v>
      </c>
      <c r="F34" s="2">
        <f t="shared" si="13"/>
        <v>25.43</v>
      </c>
      <c r="G34" s="2">
        <f t="shared" si="13"/>
        <v>30.28</v>
      </c>
      <c r="H34" s="2">
        <f t="shared" si="13"/>
        <v>27.86</v>
      </c>
      <c r="I34" s="2">
        <f t="shared" si="13"/>
        <v>37.54</v>
      </c>
      <c r="J34" s="2">
        <f t="shared" si="13"/>
        <v>3.53</v>
      </c>
      <c r="K34" s="2">
        <f t="shared" si="13"/>
        <v>161.49</v>
      </c>
      <c r="L34" s="2">
        <f t="shared" si="2"/>
        <v>4</v>
      </c>
      <c r="M34" s="2">
        <v>0</v>
      </c>
      <c r="N34" s="2">
        <v>172.50273880303749</v>
      </c>
      <c r="O34" s="2">
        <f t="shared" si="0"/>
        <v>1.7250273880303748</v>
      </c>
    </row>
    <row r="35" spans="1:15" x14ac:dyDescent="0.35">
      <c r="A35" s="2" t="str">
        <f t="shared" ref="A35:K35" si="14">A14</f>
        <v>2012</v>
      </c>
      <c r="B35" s="2">
        <f t="shared" si="14"/>
        <v>7</v>
      </c>
      <c r="C35" s="2">
        <f t="shared" si="14"/>
        <v>2012</v>
      </c>
      <c r="D35" s="2">
        <f t="shared" si="14"/>
        <v>183.5</v>
      </c>
      <c r="E35" s="2">
        <f t="shared" si="14"/>
        <v>5141.46</v>
      </c>
      <c r="F35" s="2">
        <f t="shared" si="14"/>
        <v>25.34</v>
      </c>
      <c r="G35" s="2">
        <f t="shared" si="14"/>
        <v>30.85</v>
      </c>
      <c r="H35" s="2">
        <f t="shared" si="14"/>
        <v>28.1</v>
      </c>
      <c r="I35" s="2">
        <f t="shared" si="14"/>
        <v>38.06</v>
      </c>
      <c r="J35" s="2">
        <f t="shared" si="14"/>
        <v>3.53</v>
      </c>
      <c r="K35" s="2">
        <f t="shared" si="14"/>
        <v>63.78</v>
      </c>
      <c r="L35" s="2">
        <f t="shared" si="2"/>
        <v>4</v>
      </c>
      <c r="M35" s="2">
        <v>0</v>
      </c>
      <c r="N35" s="2">
        <v>18.822834790755817</v>
      </c>
      <c r="O35" s="2">
        <f t="shared" si="0"/>
        <v>0.18822834790755816</v>
      </c>
    </row>
    <row r="36" spans="1:15" x14ac:dyDescent="0.35">
      <c r="A36" s="2" t="str">
        <f t="shared" ref="A36:K36" si="15">A15</f>
        <v>2013</v>
      </c>
      <c r="B36" s="2">
        <f t="shared" si="15"/>
        <v>7</v>
      </c>
      <c r="C36" s="2">
        <f t="shared" si="15"/>
        <v>2013</v>
      </c>
      <c r="D36" s="2">
        <f t="shared" si="15"/>
        <v>183</v>
      </c>
      <c r="E36" s="2">
        <f t="shared" si="15"/>
        <v>5196.3100000000004</v>
      </c>
      <c r="F36" s="2">
        <f t="shared" si="15"/>
        <v>25.43</v>
      </c>
      <c r="G36" s="2">
        <f t="shared" si="15"/>
        <v>30.46</v>
      </c>
      <c r="H36" s="2">
        <f t="shared" si="15"/>
        <v>27.94</v>
      </c>
      <c r="I36" s="2">
        <f t="shared" si="15"/>
        <v>37.729999999999997</v>
      </c>
      <c r="J36" s="2">
        <f t="shared" si="15"/>
        <v>3.53</v>
      </c>
      <c r="K36" s="2">
        <f t="shared" si="15"/>
        <v>150.36000000000001</v>
      </c>
      <c r="L36" s="2">
        <f t="shared" si="2"/>
        <v>4</v>
      </c>
      <c r="M36" s="2">
        <v>0</v>
      </c>
      <c r="N36" s="2">
        <v>17028.10527102475</v>
      </c>
      <c r="O36" s="2">
        <f t="shared" si="0"/>
        <v>170.28105271024751</v>
      </c>
    </row>
    <row r="37" spans="1:15" x14ac:dyDescent="0.35">
      <c r="A37" s="2" t="str">
        <f t="shared" ref="A37:K37" si="16">A16</f>
        <v>2014</v>
      </c>
      <c r="B37" s="2">
        <f t="shared" si="16"/>
        <v>7</v>
      </c>
      <c r="C37" s="2">
        <f t="shared" si="16"/>
        <v>2014</v>
      </c>
      <c r="D37" s="2">
        <f t="shared" si="16"/>
        <v>183</v>
      </c>
      <c r="E37" s="2">
        <f t="shared" si="16"/>
        <v>5419.24</v>
      </c>
      <c r="F37" s="2">
        <f t="shared" si="16"/>
        <v>25.41</v>
      </c>
      <c r="G37" s="2">
        <f t="shared" si="16"/>
        <v>30.91</v>
      </c>
      <c r="H37" s="2">
        <f t="shared" si="16"/>
        <v>28.16</v>
      </c>
      <c r="I37" s="2">
        <f t="shared" si="16"/>
        <v>38.21</v>
      </c>
      <c r="J37" s="2">
        <f t="shared" si="16"/>
        <v>3.53</v>
      </c>
      <c r="K37" s="2">
        <f t="shared" si="16"/>
        <v>71.88</v>
      </c>
      <c r="L37" s="2">
        <f t="shared" si="2"/>
        <v>4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7</v>
      </c>
      <c r="C38" s="2">
        <f t="shared" si="17"/>
        <v>2015</v>
      </c>
      <c r="D38" s="2">
        <f t="shared" si="17"/>
        <v>183</v>
      </c>
      <c r="E38" s="2">
        <f t="shared" si="17"/>
        <v>5830.2</v>
      </c>
      <c r="F38" s="2">
        <f t="shared" si="17"/>
        <v>25.6</v>
      </c>
      <c r="G38" s="2">
        <f t="shared" si="17"/>
        <v>30.69</v>
      </c>
      <c r="H38" s="2">
        <f t="shared" si="17"/>
        <v>28.15</v>
      </c>
      <c r="I38" s="2">
        <f t="shared" si="17"/>
        <v>38.159999999999997</v>
      </c>
      <c r="J38" s="2">
        <f t="shared" si="17"/>
        <v>3.53</v>
      </c>
      <c r="K38" s="2">
        <f t="shared" si="17"/>
        <v>76.55</v>
      </c>
      <c r="L38" s="2">
        <f t="shared" si="2"/>
        <v>4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7</v>
      </c>
      <c r="C39" s="2">
        <f t="shared" si="18"/>
        <v>2016</v>
      </c>
      <c r="D39" s="2">
        <f t="shared" si="18"/>
        <v>183.5</v>
      </c>
      <c r="E39" s="2">
        <f t="shared" si="18"/>
        <v>5341.79</v>
      </c>
      <c r="F39" s="2">
        <f t="shared" si="18"/>
        <v>25.61</v>
      </c>
      <c r="G39" s="2">
        <f t="shared" si="18"/>
        <v>30.56</v>
      </c>
      <c r="H39" s="2">
        <f t="shared" si="18"/>
        <v>28.08</v>
      </c>
      <c r="I39" s="2">
        <f t="shared" si="18"/>
        <v>38.020000000000003</v>
      </c>
      <c r="J39" s="2">
        <f t="shared" si="18"/>
        <v>3.53</v>
      </c>
      <c r="K39" s="2">
        <f t="shared" si="18"/>
        <v>82.11</v>
      </c>
      <c r="L39" s="2">
        <f t="shared" ref="L39:L43" si="19">L18</f>
        <v>4</v>
      </c>
      <c r="M39" s="2">
        <v>0</v>
      </c>
      <c r="N39" s="2">
        <v>6.2577041543320862</v>
      </c>
      <c r="O39" s="2">
        <f t="shared" si="0"/>
        <v>6.257704154332086E-2</v>
      </c>
    </row>
    <row r="40" spans="1:15" x14ac:dyDescent="0.35">
      <c r="A40" s="2" t="str">
        <f t="shared" ref="A40:K40" si="20">A19</f>
        <v>2017</v>
      </c>
      <c r="B40" s="2">
        <f t="shared" si="20"/>
        <v>7</v>
      </c>
      <c r="C40" s="2">
        <f t="shared" si="20"/>
        <v>2017</v>
      </c>
      <c r="D40" s="2">
        <f t="shared" si="20"/>
        <v>183</v>
      </c>
      <c r="E40" s="2">
        <f t="shared" si="20"/>
        <v>5344.04</v>
      </c>
      <c r="F40" s="2">
        <f t="shared" si="20"/>
        <v>25.61</v>
      </c>
      <c r="G40" s="2">
        <f t="shared" si="20"/>
        <v>30.56</v>
      </c>
      <c r="H40" s="2">
        <f t="shared" si="20"/>
        <v>28.09</v>
      </c>
      <c r="I40" s="2">
        <f t="shared" si="20"/>
        <v>38.020000000000003</v>
      </c>
      <c r="J40" s="2">
        <f t="shared" si="20"/>
        <v>3.53</v>
      </c>
      <c r="K40" s="2">
        <f t="shared" si="20"/>
        <v>82.33</v>
      </c>
      <c r="L40" s="2">
        <f t="shared" si="19"/>
        <v>4</v>
      </c>
      <c r="M40" s="2">
        <v>0</v>
      </c>
      <c r="N40" s="2">
        <v>8.3249298970352505</v>
      </c>
      <c r="O40" s="2">
        <f t="shared" si="0"/>
        <v>8.3249298970352506E-2</v>
      </c>
    </row>
    <row r="41" spans="1:15" x14ac:dyDescent="0.35">
      <c r="A41" s="2" t="str">
        <f t="shared" ref="A41:K41" si="21">A20</f>
        <v>2018</v>
      </c>
      <c r="B41" s="2">
        <f t="shared" si="21"/>
        <v>7</v>
      </c>
      <c r="C41" s="2">
        <f t="shared" si="21"/>
        <v>2018</v>
      </c>
      <c r="D41" s="2">
        <f t="shared" si="21"/>
        <v>183</v>
      </c>
      <c r="E41" s="2">
        <f t="shared" si="21"/>
        <v>5344.04</v>
      </c>
      <c r="F41" s="2">
        <f t="shared" si="21"/>
        <v>25.61</v>
      </c>
      <c r="G41" s="2">
        <f t="shared" si="21"/>
        <v>30.56</v>
      </c>
      <c r="H41" s="2">
        <f t="shared" si="21"/>
        <v>28.09</v>
      </c>
      <c r="I41" s="2">
        <f t="shared" si="21"/>
        <v>38.020000000000003</v>
      </c>
      <c r="J41" s="2">
        <f t="shared" si="21"/>
        <v>3.53</v>
      </c>
      <c r="K41" s="2">
        <f t="shared" si="21"/>
        <v>82.33</v>
      </c>
      <c r="L41" s="2">
        <f t="shared" si="19"/>
        <v>4</v>
      </c>
      <c r="M41" s="2">
        <v>0</v>
      </c>
      <c r="N41" s="2">
        <v>8.3249298970352505</v>
      </c>
      <c r="O41" s="2">
        <f t="shared" si="0"/>
        <v>8.3249298970352506E-2</v>
      </c>
    </row>
    <row r="42" spans="1:15" x14ac:dyDescent="0.35">
      <c r="A42" s="2" t="str">
        <f t="shared" ref="A42:K42" si="22">A21</f>
        <v>2019</v>
      </c>
      <c r="B42" s="2">
        <f t="shared" si="22"/>
        <v>7</v>
      </c>
      <c r="C42" s="2">
        <f t="shared" si="22"/>
        <v>2019</v>
      </c>
      <c r="D42" s="2">
        <f t="shared" si="22"/>
        <v>183</v>
      </c>
      <c r="E42" s="2">
        <f t="shared" si="22"/>
        <v>5344.04</v>
      </c>
      <c r="F42" s="2">
        <f t="shared" si="22"/>
        <v>25.61</v>
      </c>
      <c r="G42" s="2">
        <f t="shared" si="22"/>
        <v>30.56</v>
      </c>
      <c r="H42" s="2">
        <f t="shared" si="22"/>
        <v>28.09</v>
      </c>
      <c r="I42" s="2">
        <f t="shared" si="22"/>
        <v>38.020000000000003</v>
      </c>
      <c r="J42" s="2">
        <f t="shared" si="22"/>
        <v>3.53</v>
      </c>
      <c r="K42" s="2">
        <f t="shared" si="22"/>
        <v>82.33</v>
      </c>
      <c r="L42" s="2">
        <f t="shared" si="19"/>
        <v>4</v>
      </c>
      <c r="M42" s="2">
        <v>0</v>
      </c>
      <c r="N42" s="2">
        <v>8.3249298970352505</v>
      </c>
      <c r="O42" s="2">
        <f t="shared" si="0"/>
        <v>8.3249298970352506E-2</v>
      </c>
    </row>
    <row r="43" spans="1:15" x14ac:dyDescent="0.35">
      <c r="A43" s="2" t="str">
        <f t="shared" ref="A43:K43" si="23">A22</f>
        <v>2020</v>
      </c>
      <c r="B43" s="2">
        <f t="shared" si="23"/>
        <v>7</v>
      </c>
      <c r="C43" s="2">
        <f t="shared" si="23"/>
        <v>2020</v>
      </c>
      <c r="D43" s="2">
        <f t="shared" si="23"/>
        <v>183.5</v>
      </c>
      <c r="E43" s="2">
        <f t="shared" si="23"/>
        <v>5341.79</v>
      </c>
      <c r="F43" s="2">
        <f t="shared" si="23"/>
        <v>25.61</v>
      </c>
      <c r="G43" s="2">
        <f t="shared" si="23"/>
        <v>30.56</v>
      </c>
      <c r="H43" s="2">
        <f t="shared" si="23"/>
        <v>28.08</v>
      </c>
      <c r="I43" s="2">
        <f t="shared" si="23"/>
        <v>38.020000000000003</v>
      </c>
      <c r="J43" s="2">
        <f t="shared" si="23"/>
        <v>3.53</v>
      </c>
      <c r="K43" s="2">
        <f t="shared" si="23"/>
        <v>82.11</v>
      </c>
      <c r="L43" s="2">
        <f t="shared" si="19"/>
        <v>4</v>
      </c>
      <c r="M43" s="2">
        <v>0</v>
      </c>
      <c r="N43" s="2">
        <v>6.2577041543320862</v>
      </c>
      <c r="O43" s="2">
        <f>N43*0.01</f>
        <v>6.257704154332086E-2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3">
        <f>AVERAGEIF(B2:B272,"&lt;&gt;0")</f>
        <v>4506.1638494415683</v>
      </c>
      <c r="C273" s="3">
        <f t="shared" ref="C273:AO273" si="0">AVERAGEIF(C2:C272,"&lt;&gt;0")</f>
        <v>4888.2000530102123</v>
      </c>
      <c r="D273" s="3">
        <f t="shared" si="0"/>
        <v>4805.4245755045713</v>
      </c>
      <c r="E273" s="3">
        <f t="shared" si="0"/>
        <v>4236.429947326098</v>
      </c>
      <c r="F273" s="3">
        <f t="shared" si="0"/>
        <v>5181.7155417336353</v>
      </c>
      <c r="G273" s="3">
        <f t="shared" si="0"/>
        <v>4122.1235281711861</v>
      </c>
      <c r="H273" s="3">
        <f t="shared" si="0"/>
        <v>4291.4317498710643</v>
      </c>
      <c r="I273" s="3">
        <f t="shared" si="0"/>
        <v>4291.7988556272503</v>
      </c>
      <c r="J273" s="3">
        <f t="shared" si="0"/>
        <v>5800.3497823155649</v>
      </c>
      <c r="K273" s="3">
        <f t="shared" si="0"/>
        <v>4234.248157837872</v>
      </c>
      <c r="L273" s="3">
        <f t="shared" si="0"/>
        <v>4423.4982463609067</v>
      </c>
      <c r="M273" s="3">
        <f t="shared" si="0"/>
        <v>4632.1574291655779</v>
      </c>
      <c r="N273" s="3">
        <f t="shared" si="0"/>
        <v>4443.052265794664</v>
      </c>
      <c r="O273" s="3">
        <f t="shared" si="0"/>
        <v>4996.293960924665</v>
      </c>
      <c r="P273" s="3">
        <f t="shared" si="0"/>
        <v>4558.6841801646478</v>
      </c>
      <c r="Q273" s="3">
        <f t="shared" si="0"/>
        <v>5494.3025709209114</v>
      </c>
      <c r="R273" s="3">
        <f t="shared" si="0"/>
        <v>2908.3729029917181</v>
      </c>
      <c r="S273" s="3">
        <f t="shared" si="0"/>
        <v>5197.1953765201688</v>
      </c>
      <c r="T273" s="3">
        <f t="shared" si="0"/>
        <v>4294.9959067415202</v>
      </c>
      <c r="U273" s="3">
        <f t="shared" si="0"/>
        <v>4536.2212858611483</v>
      </c>
      <c r="V273" s="3">
        <f t="shared" si="0"/>
        <v>4442.927560025918</v>
      </c>
      <c r="W273" s="3">
        <f t="shared" si="0"/>
        <v>6.4167876670301563E-2</v>
      </c>
      <c r="X273" s="3">
        <f t="shared" si="0"/>
        <v>6.9216861898886428E-2</v>
      </c>
      <c r="Y273" s="3">
        <f t="shared" si="0"/>
        <v>6.8882504418331436E-2</v>
      </c>
      <c r="Z273" s="3">
        <f t="shared" si="0"/>
        <v>6.4460526707229682E-2</v>
      </c>
      <c r="AA273" s="3">
        <f t="shared" si="0"/>
        <v>7.8104747466439431E-2</v>
      </c>
      <c r="AB273" s="3">
        <f t="shared" si="0"/>
        <v>6.2938479487396642E-2</v>
      </c>
      <c r="AC273" s="3">
        <f t="shared" si="0"/>
        <v>6.5545909104560388E-2</v>
      </c>
      <c r="AD273" s="3">
        <f t="shared" si="0"/>
        <v>6.4431734750178937E-2</v>
      </c>
      <c r="AE273" s="3">
        <f t="shared" si="0"/>
        <v>8.8960796549512042E-2</v>
      </c>
      <c r="AF273" s="3">
        <f t="shared" si="0"/>
        <v>6.2457784967312788E-2</v>
      </c>
      <c r="AG273" s="3">
        <f t="shared" si="0"/>
        <v>6.4291578221820911E-2</v>
      </c>
      <c r="AH273" s="3">
        <f t="shared" si="0"/>
        <v>8.1633882395812443E-2</v>
      </c>
      <c r="AI273" s="3">
        <f t="shared" si="0"/>
        <v>5.7441375282439464E-2</v>
      </c>
      <c r="AJ273" s="3">
        <f t="shared" si="0"/>
        <v>5.7510810780479558E-2</v>
      </c>
      <c r="AK273" s="3">
        <f t="shared" si="0"/>
        <v>6.5249860935151283E-2</v>
      </c>
      <c r="AL273" s="3">
        <f t="shared" si="0"/>
        <v>5.8341744118191534E-2</v>
      </c>
      <c r="AM273" s="3">
        <f t="shared" si="0"/>
        <v>4.2061628529617846E-2</v>
      </c>
      <c r="AN273" s="3">
        <f t="shared" si="0"/>
        <v>7.2497608542475278E-2</v>
      </c>
      <c r="AO273" s="3">
        <f t="shared" si="0"/>
        <v>0.16034606736014884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3"/>
  <sheetViews>
    <sheetView zoomScale="37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8</v>
      </c>
      <c r="C2" s="2">
        <v>2000</v>
      </c>
      <c r="D2" s="2">
        <v>183.5</v>
      </c>
      <c r="E2" s="2">
        <v>4255.6099999999997</v>
      </c>
      <c r="F2" s="2">
        <v>24.03</v>
      </c>
      <c r="G2" s="2">
        <v>35.03</v>
      </c>
      <c r="H2" s="2">
        <v>29.53</v>
      </c>
      <c r="I2" s="2">
        <v>41.34</v>
      </c>
      <c r="J2" s="2">
        <v>1.18</v>
      </c>
      <c r="K2" s="2">
        <v>2.0299999999999998</v>
      </c>
      <c r="L2" s="2">
        <v>4</v>
      </c>
      <c r="M2" s="2">
        <v>1</v>
      </c>
      <c r="N2" s="2" cm="1">
        <f t="array" ref="N2:N43">TRANSPOSE('8_2000_2020'!B273:AQ273)</f>
        <v>4506.1638494415683</v>
      </c>
      <c r="O2" s="2">
        <f>N2*0.01</f>
        <v>45.061638494415682</v>
      </c>
    </row>
    <row r="3" spans="1:15" x14ac:dyDescent="0.35">
      <c r="A3" s="2" t="s">
        <v>347</v>
      </c>
      <c r="B3" s="2">
        <v>8</v>
      </c>
      <c r="C3" s="2">
        <v>2001</v>
      </c>
      <c r="D3" s="2">
        <v>183</v>
      </c>
      <c r="E3" s="2">
        <v>4259.38</v>
      </c>
      <c r="F3" s="2">
        <v>24.28</v>
      </c>
      <c r="G3" s="2">
        <v>34.89</v>
      </c>
      <c r="H3" s="2">
        <v>29.59</v>
      </c>
      <c r="I3" s="2">
        <v>41.49</v>
      </c>
      <c r="J3" s="2">
        <v>1.1100000000000001</v>
      </c>
      <c r="K3" s="2">
        <v>2.04</v>
      </c>
      <c r="L3" s="2">
        <v>4</v>
      </c>
      <c r="M3" s="2">
        <v>1</v>
      </c>
      <c r="N3" s="2">
        <v>4888.2000530102123</v>
      </c>
      <c r="O3" s="2">
        <f t="shared" ref="O3:O43" si="0">N3*0.01</f>
        <v>48.882000530102125</v>
      </c>
    </row>
    <row r="4" spans="1:15" x14ac:dyDescent="0.35">
      <c r="A4" s="2" t="s">
        <v>348</v>
      </c>
      <c r="B4" s="2">
        <v>8</v>
      </c>
      <c r="C4" s="2">
        <v>2002</v>
      </c>
      <c r="D4" s="2">
        <v>183</v>
      </c>
      <c r="E4" s="2">
        <v>4259.38</v>
      </c>
      <c r="F4" s="2">
        <v>24.49</v>
      </c>
      <c r="G4" s="2">
        <v>34.979999999999997</v>
      </c>
      <c r="H4" s="2">
        <v>29.74</v>
      </c>
      <c r="I4" s="2">
        <v>41.84</v>
      </c>
      <c r="J4" s="2">
        <v>1.19</v>
      </c>
      <c r="K4" s="2">
        <v>2.04</v>
      </c>
      <c r="L4" s="2">
        <v>4</v>
      </c>
      <c r="M4" s="2">
        <v>1</v>
      </c>
      <c r="N4" s="2">
        <v>4805.4245755045713</v>
      </c>
      <c r="O4" s="2">
        <f t="shared" si="0"/>
        <v>48.054245755045713</v>
      </c>
    </row>
    <row r="5" spans="1:15" x14ac:dyDescent="0.35">
      <c r="A5" s="2" t="s">
        <v>349</v>
      </c>
      <c r="B5" s="2">
        <v>8</v>
      </c>
      <c r="C5" s="2">
        <v>2003</v>
      </c>
      <c r="D5" s="2">
        <v>183</v>
      </c>
      <c r="E5" s="2">
        <v>4259.38</v>
      </c>
      <c r="F5" s="2">
        <v>24.3</v>
      </c>
      <c r="G5" s="2">
        <v>35.03</v>
      </c>
      <c r="H5" s="2">
        <v>29.66</v>
      </c>
      <c r="I5" s="2">
        <v>41.66</v>
      </c>
      <c r="J5" s="2">
        <v>1.03</v>
      </c>
      <c r="K5" s="2">
        <v>2.04</v>
      </c>
      <c r="L5" s="2">
        <v>4</v>
      </c>
      <c r="M5" s="2">
        <v>1</v>
      </c>
      <c r="N5" s="2">
        <v>4236.429947326098</v>
      </c>
      <c r="O5" s="2">
        <f t="shared" si="0"/>
        <v>42.364299473260978</v>
      </c>
    </row>
    <row r="6" spans="1:15" x14ac:dyDescent="0.35">
      <c r="A6" s="2" t="s">
        <v>350</v>
      </c>
      <c r="B6" s="2">
        <v>8</v>
      </c>
      <c r="C6" s="2">
        <v>2004</v>
      </c>
      <c r="D6" s="2">
        <v>183.5</v>
      </c>
      <c r="E6" s="2">
        <v>4255.6099999999997</v>
      </c>
      <c r="F6" s="2">
        <v>23.6</v>
      </c>
      <c r="G6" s="2">
        <v>35.03</v>
      </c>
      <c r="H6" s="2">
        <v>29.31</v>
      </c>
      <c r="I6" s="2">
        <v>40.85</v>
      </c>
      <c r="J6" s="2">
        <v>1.22</v>
      </c>
      <c r="K6" s="2">
        <v>2.0299999999999998</v>
      </c>
      <c r="L6" s="2">
        <v>4</v>
      </c>
      <c r="M6" s="2">
        <v>1</v>
      </c>
      <c r="N6" s="2">
        <v>5181.7155417336353</v>
      </c>
      <c r="O6" s="2">
        <f t="shared" si="0"/>
        <v>51.817155417336352</v>
      </c>
    </row>
    <row r="7" spans="1:15" x14ac:dyDescent="0.35">
      <c r="A7" s="2" t="s">
        <v>351</v>
      </c>
      <c r="B7" s="2">
        <v>8</v>
      </c>
      <c r="C7" s="2">
        <v>2005</v>
      </c>
      <c r="D7" s="2">
        <v>183</v>
      </c>
      <c r="E7" s="2">
        <v>4259.38</v>
      </c>
      <c r="F7" s="2">
        <v>24.01</v>
      </c>
      <c r="G7" s="2">
        <v>35.03</v>
      </c>
      <c r="H7" s="2">
        <v>29.52</v>
      </c>
      <c r="I7" s="2">
        <v>41.33</v>
      </c>
      <c r="J7" s="2">
        <v>1.0900000000000001</v>
      </c>
      <c r="K7" s="2">
        <v>2.04</v>
      </c>
      <c r="L7" s="2">
        <v>4</v>
      </c>
      <c r="M7" s="2">
        <v>1</v>
      </c>
      <c r="N7" s="2">
        <v>4122.1235281711861</v>
      </c>
      <c r="O7" s="2">
        <f t="shared" si="0"/>
        <v>41.221235281711863</v>
      </c>
    </row>
    <row r="8" spans="1:15" x14ac:dyDescent="0.35">
      <c r="A8" s="2" t="s">
        <v>352</v>
      </c>
      <c r="B8" s="2">
        <v>8</v>
      </c>
      <c r="C8" s="2">
        <v>2006</v>
      </c>
      <c r="D8" s="2">
        <v>183</v>
      </c>
      <c r="E8" s="2">
        <v>4259.38</v>
      </c>
      <c r="F8" s="2">
        <v>23.31</v>
      </c>
      <c r="G8" s="2">
        <v>35.39</v>
      </c>
      <c r="H8" s="2">
        <v>29.35</v>
      </c>
      <c r="I8" s="2">
        <v>40.92</v>
      </c>
      <c r="J8" s="2">
        <v>1.06</v>
      </c>
      <c r="K8" s="2">
        <v>2.04</v>
      </c>
      <c r="L8" s="2">
        <v>4</v>
      </c>
      <c r="M8" s="2">
        <v>1</v>
      </c>
      <c r="N8" s="2">
        <v>4291.4317498710643</v>
      </c>
      <c r="O8" s="2">
        <f t="shared" si="0"/>
        <v>42.914317498710645</v>
      </c>
    </row>
    <row r="9" spans="1:15" x14ac:dyDescent="0.35">
      <c r="A9" s="2" t="s">
        <v>353</v>
      </c>
      <c r="B9" s="2">
        <v>8</v>
      </c>
      <c r="C9" s="2">
        <v>2007</v>
      </c>
      <c r="D9" s="2">
        <v>183</v>
      </c>
      <c r="E9" s="2">
        <v>4259.38</v>
      </c>
      <c r="F9" s="2">
        <v>23.48</v>
      </c>
      <c r="G9" s="2">
        <v>34.299999999999997</v>
      </c>
      <c r="H9" s="2">
        <v>28.89</v>
      </c>
      <c r="I9" s="2">
        <v>39.89</v>
      </c>
      <c r="J9" s="2">
        <v>1.08</v>
      </c>
      <c r="K9" s="2">
        <v>2.04</v>
      </c>
      <c r="L9" s="2">
        <v>4</v>
      </c>
      <c r="M9" s="2">
        <v>1</v>
      </c>
      <c r="N9" s="2">
        <v>4291.7988556272503</v>
      </c>
      <c r="O9" s="2">
        <f t="shared" si="0"/>
        <v>42.917988556272505</v>
      </c>
    </row>
    <row r="10" spans="1:15" x14ac:dyDescent="0.35">
      <c r="A10" s="2" t="s">
        <v>354</v>
      </c>
      <c r="B10" s="2">
        <v>8</v>
      </c>
      <c r="C10" s="2">
        <v>2008</v>
      </c>
      <c r="D10" s="2">
        <v>183.5</v>
      </c>
      <c r="E10" s="2">
        <v>4255.6099999999997</v>
      </c>
      <c r="F10" s="2">
        <v>23.46</v>
      </c>
      <c r="G10" s="2">
        <v>34.75</v>
      </c>
      <c r="H10" s="2">
        <v>29.11</v>
      </c>
      <c r="I10" s="2">
        <v>40.36</v>
      </c>
      <c r="J10" s="2">
        <v>1</v>
      </c>
      <c r="K10" s="2">
        <v>2.0299999999999998</v>
      </c>
      <c r="L10" s="2">
        <v>4</v>
      </c>
      <c r="M10" s="2">
        <v>1</v>
      </c>
      <c r="N10" s="2">
        <v>5800.3497823155649</v>
      </c>
      <c r="O10" s="2">
        <f t="shared" si="0"/>
        <v>58.003497823155648</v>
      </c>
    </row>
    <row r="11" spans="1:15" x14ac:dyDescent="0.35">
      <c r="A11" s="2" t="s">
        <v>355</v>
      </c>
      <c r="B11" s="2">
        <v>8</v>
      </c>
      <c r="C11" s="2">
        <v>2009</v>
      </c>
      <c r="D11" s="2">
        <v>183</v>
      </c>
      <c r="E11" s="2">
        <v>4485.6400000000003</v>
      </c>
      <c r="F11" s="2">
        <v>24.11</v>
      </c>
      <c r="G11" s="2">
        <v>35.03</v>
      </c>
      <c r="H11" s="2">
        <v>29.57</v>
      </c>
      <c r="I11" s="2">
        <v>41.45</v>
      </c>
      <c r="J11" s="2">
        <v>1.07</v>
      </c>
      <c r="K11" s="2">
        <v>2.04</v>
      </c>
      <c r="L11" s="2">
        <v>4</v>
      </c>
      <c r="M11" s="2">
        <v>1</v>
      </c>
      <c r="N11" s="2">
        <v>4234.248157837872</v>
      </c>
      <c r="O11" s="2">
        <f t="shared" si="0"/>
        <v>42.342481578378724</v>
      </c>
    </row>
    <row r="12" spans="1:15" x14ac:dyDescent="0.35">
      <c r="A12" s="2" t="s">
        <v>356</v>
      </c>
      <c r="B12" s="2">
        <v>8</v>
      </c>
      <c r="C12" s="2">
        <v>2010</v>
      </c>
      <c r="D12" s="2">
        <v>183</v>
      </c>
      <c r="E12" s="2">
        <v>4259.38</v>
      </c>
      <c r="F12" s="2">
        <v>23.78</v>
      </c>
      <c r="G12" s="2">
        <v>35.03</v>
      </c>
      <c r="H12" s="2">
        <v>29.4</v>
      </c>
      <c r="I12" s="2">
        <v>41.04</v>
      </c>
      <c r="J12" s="2">
        <v>1.03</v>
      </c>
      <c r="K12" s="2">
        <v>2.04</v>
      </c>
      <c r="L12" s="2">
        <v>4</v>
      </c>
      <c r="M12" s="2">
        <v>1</v>
      </c>
      <c r="N12" s="2">
        <v>4423.4982463609067</v>
      </c>
      <c r="O12" s="2">
        <f t="shared" si="0"/>
        <v>44.234982463609064</v>
      </c>
    </row>
    <row r="13" spans="1:15" x14ac:dyDescent="0.35">
      <c r="A13" s="2" t="s">
        <v>357</v>
      </c>
      <c r="B13" s="2">
        <v>8</v>
      </c>
      <c r="C13" s="2">
        <v>2011</v>
      </c>
      <c r="D13" s="2">
        <v>183</v>
      </c>
      <c r="E13" s="2">
        <v>4259.38</v>
      </c>
      <c r="F13" s="2">
        <v>23.66</v>
      </c>
      <c r="G13" s="2">
        <v>34.86</v>
      </c>
      <c r="H13" s="2">
        <v>29.26</v>
      </c>
      <c r="I13" s="2">
        <v>40.71</v>
      </c>
      <c r="J13" s="2">
        <v>1.1200000000000001</v>
      </c>
      <c r="K13" s="2">
        <v>2.04</v>
      </c>
      <c r="L13" s="2">
        <v>4</v>
      </c>
      <c r="M13" s="2">
        <v>1</v>
      </c>
      <c r="N13" s="2">
        <v>4632.1574291655779</v>
      </c>
      <c r="O13" s="2">
        <f t="shared" si="0"/>
        <v>46.321574291655779</v>
      </c>
    </row>
    <row r="14" spans="1:15" x14ac:dyDescent="0.35">
      <c r="A14" s="2" t="s">
        <v>358</v>
      </c>
      <c r="B14" s="2">
        <v>8</v>
      </c>
      <c r="C14" s="2">
        <v>2012</v>
      </c>
      <c r="D14" s="2">
        <v>183.5</v>
      </c>
      <c r="E14" s="2">
        <v>4082.58</v>
      </c>
      <c r="F14" s="2">
        <v>24.02</v>
      </c>
      <c r="G14" s="2">
        <v>35.03</v>
      </c>
      <c r="H14" s="2">
        <v>29.52</v>
      </c>
      <c r="I14" s="2">
        <v>41.32</v>
      </c>
      <c r="J14" s="2">
        <v>1.1399999999999999</v>
      </c>
      <c r="K14" s="2">
        <v>2.0299999999999998</v>
      </c>
      <c r="L14" s="2">
        <v>4</v>
      </c>
      <c r="M14" s="2">
        <v>1</v>
      </c>
      <c r="N14" s="2">
        <v>4443.052265794664</v>
      </c>
      <c r="O14" s="2">
        <f t="shared" si="0"/>
        <v>44.430522657946639</v>
      </c>
    </row>
    <row r="15" spans="1:15" x14ac:dyDescent="0.35">
      <c r="A15" s="2" t="s">
        <v>359</v>
      </c>
      <c r="B15" s="2">
        <v>8</v>
      </c>
      <c r="C15" s="2">
        <v>2013</v>
      </c>
      <c r="D15" s="2">
        <v>183</v>
      </c>
      <c r="E15" s="2">
        <v>3720.17</v>
      </c>
      <c r="F15" s="2">
        <v>24.34</v>
      </c>
      <c r="G15" s="2">
        <v>34.659999999999997</v>
      </c>
      <c r="H15" s="2">
        <v>29.5</v>
      </c>
      <c r="I15" s="2">
        <v>41.32</v>
      </c>
      <c r="J15" s="2">
        <v>1.0900000000000001</v>
      </c>
      <c r="K15" s="2">
        <v>2.04</v>
      </c>
      <c r="L15" s="2">
        <v>4</v>
      </c>
      <c r="M15" s="2">
        <v>1</v>
      </c>
      <c r="N15" s="2">
        <v>4996.293960924665</v>
      </c>
      <c r="O15" s="2">
        <f t="shared" si="0"/>
        <v>49.962939609246654</v>
      </c>
    </row>
    <row r="16" spans="1:15" x14ac:dyDescent="0.35">
      <c r="A16" s="2" t="s">
        <v>360</v>
      </c>
      <c r="B16" s="2">
        <v>8</v>
      </c>
      <c r="C16" s="2">
        <v>2014</v>
      </c>
      <c r="D16" s="2">
        <v>183</v>
      </c>
      <c r="E16" s="2">
        <v>4259.38</v>
      </c>
      <c r="F16" s="2">
        <v>24.39</v>
      </c>
      <c r="G16" s="2">
        <v>35.11</v>
      </c>
      <c r="H16" s="2">
        <v>29.75</v>
      </c>
      <c r="I16" s="2">
        <v>41.91</v>
      </c>
      <c r="J16" s="2">
        <v>1.1000000000000001</v>
      </c>
      <c r="K16" s="2">
        <v>2.04</v>
      </c>
      <c r="L16" s="2">
        <v>4</v>
      </c>
      <c r="M16" s="2">
        <v>1</v>
      </c>
      <c r="N16" s="2">
        <v>4558.6841801646478</v>
      </c>
      <c r="O16" s="2">
        <f t="shared" si="0"/>
        <v>45.586841801646479</v>
      </c>
    </row>
    <row r="17" spans="1:15" x14ac:dyDescent="0.35">
      <c r="A17" s="2" t="s">
        <v>361</v>
      </c>
      <c r="B17" s="2">
        <v>8</v>
      </c>
      <c r="C17" s="2">
        <v>2015</v>
      </c>
      <c r="D17" s="2">
        <v>183</v>
      </c>
      <c r="E17" s="2">
        <v>3821.2</v>
      </c>
      <c r="F17" s="2">
        <v>24.78</v>
      </c>
      <c r="G17" s="2">
        <v>35.96</v>
      </c>
      <c r="H17" s="2">
        <v>30.37</v>
      </c>
      <c r="I17" s="2">
        <v>43.45</v>
      </c>
      <c r="J17" s="2">
        <v>1.1000000000000001</v>
      </c>
      <c r="K17" s="2">
        <v>2.04</v>
      </c>
      <c r="L17" s="2">
        <v>4</v>
      </c>
      <c r="M17" s="2">
        <v>1</v>
      </c>
      <c r="N17" s="2">
        <v>5494.3025709209114</v>
      </c>
      <c r="O17" s="2">
        <f t="shared" si="0"/>
        <v>54.943025709209117</v>
      </c>
    </row>
    <row r="18" spans="1:15" x14ac:dyDescent="0.35">
      <c r="A18" s="2" t="s">
        <v>362</v>
      </c>
      <c r="B18" s="2">
        <v>8</v>
      </c>
      <c r="C18" s="2">
        <v>2016</v>
      </c>
      <c r="D18" s="2">
        <v>183.5</v>
      </c>
      <c r="E18" s="2">
        <v>5234.8500000000004</v>
      </c>
      <c r="F18" s="2">
        <v>24.46</v>
      </c>
      <c r="G18" s="2">
        <v>35.61</v>
      </c>
      <c r="H18" s="2">
        <v>30.04</v>
      </c>
      <c r="I18" s="2">
        <v>42.63</v>
      </c>
      <c r="J18" s="2">
        <v>1.1000000000000001</v>
      </c>
      <c r="K18" s="2">
        <v>2.0299999999999998</v>
      </c>
      <c r="L18" s="2">
        <v>4</v>
      </c>
      <c r="M18" s="2">
        <v>1</v>
      </c>
      <c r="N18" s="2">
        <v>2908.3729029917181</v>
      </c>
      <c r="O18" s="2">
        <f t="shared" si="0"/>
        <v>29.08372902991718</v>
      </c>
    </row>
    <row r="19" spans="1:15" x14ac:dyDescent="0.35">
      <c r="A19" s="2" t="s">
        <v>363</v>
      </c>
      <c r="B19" s="2">
        <v>8</v>
      </c>
      <c r="C19" s="2">
        <v>2017</v>
      </c>
      <c r="D19" s="2">
        <v>183</v>
      </c>
      <c r="E19" s="2">
        <v>4209.93</v>
      </c>
      <c r="F19" s="2">
        <v>23.98</v>
      </c>
      <c r="G19" s="2">
        <v>34.64</v>
      </c>
      <c r="H19" s="2">
        <v>29.31</v>
      </c>
      <c r="I19" s="2">
        <v>40.840000000000003</v>
      </c>
      <c r="J19" s="2">
        <v>1.1000000000000001</v>
      </c>
      <c r="K19" s="2">
        <v>12.66</v>
      </c>
      <c r="L19" s="2">
        <v>4</v>
      </c>
      <c r="M19" s="2">
        <v>1</v>
      </c>
      <c r="N19" s="2">
        <v>5197.1953765201688</v>
      </c>
      <c r="O19" s="2">
        <f t="shared" si="0"/>
        <v>51.97195376520169</v>
      </c>
    </row>
    <row r="20" spans="1:15" x14ac:dyDescent="0.35">
      <c r="A20" s="2" t="s">
        <v>364</v>
      </c>
      <c r="B20" s="2">
        <v>8</v>
      </c>
      <c r="C20" s="2">
        <v>2018</v>
      </c>
      <c r="D20" s="2">
        <v>183</v>
      </c>
      <c r="E20" s="2">
        <v>4259.38</v>
      </c>
      <c r="F20" s="2">
        <v>23.97</v>
      </c>
      <c r="G20" s="2">
        <v>35.03</v>
      </c>
      <c r="H20" s="2">
        <v>29.5</v>
      </c>
      <c r="I20" s="2">
        <v>41.28</v>
      </c>
      <c r="J20" s="2">
        <v>1.1000000000000001</v>
      </c>
      <c r="K20" s="2">
        <v>1.17</v>
      </c>
      <c r="L20" s="2">
        <v>4</v>
      </c>
      <c r="M20" s="2">
        <v>1</v>
      </c>
      <c r="N20" s="2">
        <v>4294.9959067415202</v>
      </c>
      <c r="O20" s="2">
        <f t="shared" si="0"/>
        <v>42.9499590674152</v>
      </c>
    </row>
    <row r="21" spans="1:15" x14ac:dyDescent="0.35">
      <c r="A21" s="2" t="s">
        <v>365</v>
      </c>
      <c r="B21" s="2">
        <v>8</v>
      </c>
      <c r="C21" s="2">
        <v>2019</v>
      </c>
      <c r="D21" s="2">
        <v>183</v>
      </c>
      <c r="E21" s="2">
        <v>4259.38</v>
      </c>
      <c r="F21" s="2">
        <v>23.94</v>
      </c>
      <c r="G21" s="2">
        <v>35.18</v>
      </c>
      <c r="H21" s="2">
        <v>29.56</v>
      </c>
      <c r="I21" s="2">
        <v>41.43</v>
      </c>
      <c r="J21" s="2">
        <v>1.1000000000000001</v>
      </c>
      <c r="K21" s="2">
        <v>1.51</v>
      </c>
      <c r="L21" s="2">
        <v>4</v>
      </c>
      <c r="M21" s="2">
        <v>1</v>
      </c>
      <c r="N21" s="2">
        <v>4536.2212858611483</v>
      </c>
      <c r="O21" s="2">
        <f t="shared" si="0"/>
        <v>45.362212858611485</v>
      </c>
    </row>
    <row r="22" spans="1:15" x14ac:dyDescent="0.35">
      <c r="A22" s="2" t="s">
        <v>366</v>
      </c>
      <c r="B22" s="2">
        <v>8</v>
      </c>
      <c r="C22" s="2">
        <v>2020</v>
      </c>
      <c r="D22" s="2">
        <v>183.5</v>
      </c>
      <c r="E22" s="2">
        <v>4255.6099999999997</v>
      </c>
      <c r="F22" s="2">
        <v>24.02</v>
      </c>
      <c r="G22" s="2">
        <v>35.03</v>
      </c>
      <c r="H22" s="2">
        <v>29.52</v>
      </c>
      <c r="I22" s="2">
        <v>41.32</v>
      </c>
      <c r="J22" s="2">
        <v>1.1000000000000001</v>
      </c>
      <c r="K22" s="2">
        <v>0.36</v>
      </c>
      <c r="L22" s="2">
        <v>4</v>
      </c>
      <c r="M22" s="2">
        <v>1</v>
      </c>
      <c r="N22" s="2">
        <v>4442.927560025918</v>
      </c>
      <c r="O22" s="2">
        <f t="shared" si="0"/>
        <v>44.429275600259182</v>
      </c>
    </row>
    <row r="23" spans="1:15" x14ac:dyDescent="0.35">
      <c r="A23" s="2" t="str">
        <f>A2</f>
        <v>2000</v>
      </c>
      <c r="B23" s="2">
        <f t="shared" ref="B23:K23" si="1">B2</f>
        <v>8</v>
      </c>
      <c r="C23" s="2">
        <f t="shared" si="1"/>
        <v>2000</v>
      </c>
      <c r="D23" s="2">
        <f t="shared" si="1"/>
        <v>183.5</v>
      </c>
      <c r="E23" s="2">
        <f t="shared" si="1"/>
        <v>4255.6099999999997</v>
      </c>
      <c r="F23" s="2">
        <f t="shared" si="1"/>
        <v>24.03</v>
      </c>
      <c r="G23" s="2">
        <f t="shared" si="1"/>
        <v>35.03</v>
      </c>
      <c r="H23" s="2">
        <f t="shared" si="1"/>
        <v>29.53</v>
      </c>
      <c r="I23" s="2">
        <f t="shared" si="1"/>
        <v>41.34</v>
      </c>
      <c r="J23" s="2">
        <f t="shared" si="1"/>
        <v>1.18</v>
      </c>
      <c r="K23" s="2">
        <f t="shared" si="1"/>
        <v>2.0299999999999998</v>
      </c>
      <c r="L23" s="2">
        <f t="shared" ref="L23:L38" si="2">L2</f>
        <v>4</v>
      </c>
      <c r="M23" s="2">
        <v>0</v>
      </c>
      <c r="N23" s="2">
        <v>6.4167876670301563E-2</v>
      </c>
      <c r="O23" s="2">
        <f t="shared" si="0"/>
        <v>6.4167876670301566E-4</v>
      </c>
    </row>
    <row r="24" spans="1:15" x14ac:dyDescent="0.35">
      <c r="A24" s="2" t="str">
        <f t="shared" ref="A24:K24" si="3">A3</f>
        <v>2001</v>
      </c>
      <c r="B24" s="2">
        <f t="shared" si="3"/>
        <v>8</v>
      </c>
      <c r="C24" s="2">
        <f t="shared" si="3"/>
        <v>2001</v>
      </c>
      <c r="D24" s="2">
        <f t="shared" si="3"/>
        <v>183</v>
      </c>
      <c r="E24" s="2">
        <f t="shared" si="3"/>
        <v>4259.38</v>
      </c>
      <c r="F24" s="2">
        <f t="shared" si="3"/>
        <v>24.28</v>
      </c>
      <c r="G24" s="2">
        <f t="shared" si="3"/>
        <v>34.89</v>
      </c>
      <c r="H24" s="2">
        <f t="shared" si="3"/>
        <v>29.59</v>
      </c>
      <c r="I24" s="2">
        <f t="shared" si="3"/>
        <v>41.49</v>
      </c>
      <c r="J24" s="2">
        <f t="shared" si="3"/>
        <v>1.1100000000000001</v>
      </c>
      <c r="K24" s="2">
        <f t="shared" si="3"/>
        <v>2.04</v>
      </c>
      <c r="L24" s="2">
        <f t="shared" si="2"/>
        <v>4</v>
      </c>
      <c r="M24" s="2">
        <v>0</v>
      </c>
      <c r="N24" s="2">
        <v>6.9216861898886428E-2</v>
      </c>
      <c r="O24" s="2">
        <f t="shared" si="0"/>
        <v>6.9216861898886435E-4</v>
      </c>
    </row>
    <row r="25" spans="1:15" x14ac:dyDescent="0.35">
      <c r="A25" s="2" t="str">
        <f t="shared" ref="A25:K25" si="4">A4</f>
        <v>2002</v>
      </c>
      <c r="B25" s="2">
        <f t="shared" si="4"/>
        <v>8</v>
      </c>
      <c r="C25" s="2">
        <f t="shared" si="4"/>
        <v>2002</v>
      </c>
      <c r="D25" s="2">
        <f t="shared" si="4"/>
        <v>183</v>
      </c>
      <c r="E25" s="2">
        <f t="shared" si="4"/>
        <v>4259.38</v>
      </c>
      <c r="F25" s="2">
        <f t="shared" si="4"/>
        <v>24.49</v>
      </c>
      <c r="G25" s="2">
        <f t="shared" si="4"/>
        <v>34.979999999999997</v>
      </c>
      <c r="H25" s="2">
        <f t="shared" si="4"/>
        <v>29.74</v>
      </c>
      <c r="I25" s="2">
        <f t="shared" si="4"/>
        <v>41.84</v>
      </c>
      <c r="J25" s="2">
        <f t="shared" si="4"/>
        <v>1.19</v>
      </c>
      <c r="K25" s="2">
        <f t="shared" si="4"/>
        <v>2.04</v>
      </c>
      <c r="L25" s="2">
        <f t="shared" si="2"/>
        <v>4</v>
      </c>
      <c r="M25" s="2">
        <v>0</v>
      </c>
      <c r="N25" s="2">
        <v>6.8882504418331436E-2</v>
      </c>
      <c r="O25" s="2">
        <f t="shared" si="0"/>
        <v>6.8882504418331435E-4</v>
      </c>
    </row>
    <row r="26" spans="1:15" x14ac:dyDescent="0.35">
      <c r="A26" s="2" t="str">
        <f t="shared" ref="A26:K26" si="5">A5</f>
        <v>2003</v>
      </c>
      <c r="B26" s="2">
        <f t="shared" si="5"/>
        <v>8</v>
      </c>
      <c r="C26" s="2">
        <f t="shared" si="5"/>
        <v>2003</v>
      </c>
      <c r="D26" s="2">
        <f t="shared" si="5"/>
        <v>183</v>
      </c>
      <c r="E26" s="2">
        <f t="shared" si="5"/>
        <v>4259.38</v>
      </c>
      <c r="F26" s="2">
        <f t="shared" si="5"/>
        <v>24.3</v>
      </c>
      <c r="G26" s="2">
        <f t="shared" si="5"/>
        <v>35.03</v>
      </c>
      <c r="H26" s="2">
        <f t="shared" si="5"/>
        <v>29.66</v>
      </c>
      <c r="I26" s="2">
        <f t="shared" si="5"/>
        <v>41.66</v>
      </c>
      <c r="J26" s="2">
        <f t="shared" si="5"/>
        <v>1.03</v>
      </c>
      <c r="K26" s="2">
        <f t="shared" si="5"/>
        <v>2.04</v>
      </c>
      <c r="L26" s="2">
        <f t="shared" si="2"/>
        <v>4</v>
      </c>
      <c r="M26" s="2">
        <v>0</v>
      </c>
      <c r="N26" s="2">
        <v>6.4460526707229682E-2</v>
      </c>
      <c r="O26" s="2">
        <f t="shared" si="0"/>
        <v>6.4460526707229681E-4</v>
      </c>
    </row>
    <row r="27" spans="1:15" x14ac:dyDescent="0.35">
      <c r="A27" s="2" t="str">
        <f t="shared" ref="A27:K27" si="6">A6</f>
        <v>2004</v>
      </c>
      <c r="B27" s="2">
        <f t="shared" si="6"/>
        <v>8</v>
      </c>
      <c r="C27" s="2">
        <f t="shared" si="6"/>
        <v>2004</v>
      </c>
      <c r="D27" s="2">
        <f t="shared" si="6"/>
        <v>183.5</v>
      </c>
      <c r="E27" s="2">
        <f t="shared" si="6"/>
        <v>4255.6099999999997</v>
      </c>
      <c r="F27" s="2">
        <f t="shared" si="6"/>
        <v>23.6</v>
      </c>
      <c r="G27" s="2">
        <f t="shared" si="6"/>
        <v>35.03</v>
      </c>
      <c r="H27" s="2">
        <f t="shared" si="6"/>
        <v>29.31</v>
      </c>
      <c r="I27" s="2">
        <f t="shared" si="6"/>
        <v>40.85</v>
      </c>
      <c r="J27" s="2">
        <f t="shared" si="6"/>
        <v>1.22</v>
      </c>
      <c r="K27" s="2">
        <f t="shared" si="6"/>
        <v>2.0299999999999998</v>
      </c>
      <c r="L27" s="2">
        <f t="shared" si="2"/>
        <v>4</v>
      </c>
      <c r="M27" s="2">
        <v>0</v>
      </c>
      <c r="N27" s="2">
        <v>7.8104747466439431E-2</v>
      </c>
      <c r="O27" s="2">
        <f t="shared" si="0"/>
        <v>7.8104747466439437E-4</v>
      </c>
    </row>
    <row r="28" spans="1:15" x14ac:dyDescent="0.35">
      <c r="A28" s="2" t="str">
        <f t="shared" ref="A28:K28" si="7">A7</f>
        <v>2005</v>
      </c>
      <c r="B28" s="2">
        <f t="shared" si="7"/>
        <v>8</v>
      </c>
      <c r="C28" s="2">
        <f t="shared" si="7"/>
        <v>2005</v>
      </c>
      <c r="D28" s="2">
        <f t="shared" si="7"/>
        <v>183</v>
      </c>
      <c r="E28" s="2">
        <f t="shared" si="7"/>
        <v>4259.38</v>
      </c>
      <c r="F28" s="2">
        <f t="shared" si="7"/>
        <v>24.01</v>
      </c>
      <c r="G28" s="2">
        <f t="shared" si="7"/>
        <v>35.03</v>
      </c>
      <c r="H28" s="2">
        <f t="shared" si="7"/>
        <v>29.52</v>
      </c>
      <c r="I28" s="2">
        <f t="shared" si="7"/>
        <v>41.33</v>
      </c>
      <c r="J28" s="2">
        <f t="shared" si="7"/>
        <v>1.0900000000000001</v>
      </c>
      <c r="K28" s="2">
        <f t="shared" si="7"/>
        <v>2.04</v>
      </c>
      <c r="L28" s="2">
        <f t="shared" si="2"/>
        <v>4</v>
      </c>
      <c r="M28" s="2">
        <v>0</v>
      </c>
      <c r="N28" s="2">
        <v>6.2938479487396642E-2</v>
      </c>
      <c r="O28" s="2">
        <f t="shared" si="0"/>
        <v>6.2938479487396643E-4</v>
      </c>
    </row>
    <row r="29" spans="1:15" x14ac:dyDescent="0.35">
      <c r="A29" s="2" t="str">
        <f t="shared" ref="A29:K29" si="8">A8</f>
        <v>2006</v>
      </c>
      <c r="B29" s="2">
        <f t="shared" si="8"/>
        <v>8</v>
      </c>
      <c r="C29" s="2">
        <f t="shared" si="8"/>
        <v>2006</v>
      </c>
      <c r="D29" s="2">
        <f t="shared" si="8"/>
        <v>183</v>
      </c>
      <c r="E29" s="2">
        <f t="shared" si="8"/>
        <v>4259.38</v>
      </c>
      <c r="F29" s="2">
        <f t="shared" si="8"/>
        <v>23.31</v>
      </c>
      <c r="G29" s="2">
        <f t="shared" si="8"/>
        <v>35.39</v>
      </c>
      <c r="H29" s="2">
        <f t="shared" si="8"/>
        <v>29.35</v>
      </c>
      <c r="I29" s="2">
        <f t="shared" si="8"/>
        <v>40.92</v>
      </c>
      <c r="J29" s="2">
        <f t="shared" si="8"/>
        <v>1.06</v>
      </c>
      <c r="K29" s="2">
        <f t="shared" si="8"/>
        <v>2.04</v>
      </c>
      <c r="L29" s="2">
        <f t="shared" si="2"/>
        <v>4</v>
      </c>
      <c r="M29" s="2">
        <v>0</v>
      </c>
      <c r="N29" s="2">
        <v>6.5545909104560388E-2</v>
      </c>
      <c r="O29" s="2">
        <f t="shared" si="0"/>
        <v>6.5545909104560384E-4</v>
      </c>
    </row>
    <row r="30" spans="1:15" x14ac:dyDescent="0.35">
      <c r="A30" s="2" t="str">
        <f t="shared" ref="A30:K30" si="9">A9</f>
        <v>2007</v>
      </c>
      <c r="B30" s="2">
        <f t="shared" si="9"/>
        <v>8</v>
      </c>
      <c r="C30" s="2">
        <f t="shared" si="9"/>
        <v>2007</v>
      </c>
      <c r="D30" s="2">
        <f t="shared" si="9"/>
        <v>183</v>
      </c>
      <c r="E30" s="2">
        <f t="shared" si="9"/>
        <v>4259.38</v>
      </c>
      <c r="F30" s="2">
        <f t="shared" si="9"/>
        <v>23.48</v>
      </c>
      <c r="G30" s="2">
        <f t="shared" si="9"/>
        <v>34.299999999999997</v>
      </c>
      <c r="H30" s="2">
        <f t="shared" si="9"/>
        <v>28.89</v>
      </c>
      <c r="I30" s="2">
        <f t="shared" si="9"/>
        <v>39.89</v>
      </c>
      <c r="J30" s="2">
        <f t="shared" si="9"/>
        <v>1.08</v>
      </c>
      <c r="K30" s="2">
        <f t="shared" si="9"/>
        <v>2.04</v>
      </c>
      <c r="L30" s="2">
        <f t="shared" si="2"/>
        <v>4</v>
      </c>
      <c r="M30" s="2">
        <v>0</v>
      </c>
      <c r="N30" s="2">
        <v>6.4431734750178937E-2</v>
      </c>
      <c r="O30" s="2">
        <f t="shared" si="0"/>
        <v>6.4431734750178943E-4</v>
      </c>
    </row>
    <row r="31" spans="1:15" x14ac:dyDescent="0.35">
      <c r="A31" s="2" t="str">
        <f t="shared" ref="A31:K31" si="10">A10</f>
        <v>2008</v>
      </c>
      <c r="B31" s="2">
        <f t="shared" si="10"/>
        <v>8</v>
      </c>
      <c r="C31" s="2">
        <f t="shared" si="10"/>
        <v>2008</v>
      </c>
      <c r="D31" s="2">
        <f t="shared" si="10"/>
        <v>183.5</v>
      </c>
      <c r="E31" s="2">
        <f t="shared" si="10"/>
        <v>4255.6099999999997</v>
      </c>
      <c r="F31" s="2">
        <f t="shared" si="10"/>
        <v>23.46</v>
      </c>
      <c r="G31" s="2">
        <f t="shared" si="10"/>
        <v>34.75</v>
      </c>
      <c r="H31" s="2">
        <f t="shared" si="10"/>
        <v>29.11</v>
      </c>
      <c r="I31" s="2">
        <f t="shared" si="10"/>
        <v>40.36</v>
      </c>
      <c r="J31" s="2">
        <f t="shared" si="10"/>
        <v>1</v>
      </c>
      <c r="K31" s="2">
        <f t="shared" si="10"/>
        <v>2.0299999999999998</v>
      </c>
      <c r="L31" s="2">
        <f t="shared" si="2"/>
        <v>4</v>
      </c>
      <c r="M31" s="2">
        <v>0</v>
      </c>
      <c r="N31" s="2">
        <v>8.8960796549512042E-2</v>
      </c>
      <c r="O31" s="2">
        <f t="shared" si="0"/>
        <v>8.8960796549512043E-4</v>
      </c>
    </row>
    <row r="32" spans="1:15" x14ac:dyDescent="0.35">
      <c r="A32" s="2" t="str">
        <f t="shared" ref="A32:K32" si="11">A11</f>
        <v>2009</v>
      </c>
      <c r="B32" s="2">
        <f t="shared" si="11"/>
        <v>8</v>
      </c>
      <c r="C32" s="2">
        <f t="shared" si="11"/>
        <v>2009</v>
      </c>
      <c r="D32" s="2">
        <f t="shared" si="11"/>
        <v>183</v>
      </c>
      <c r="E32" s="2">
        <f t="shared" si="11"/>
        <v>4485.6400000000003</v>
      </c>
      <c r="F32" s="2">
        <f t="shared" si="11"/>
        <v>24.11</v>
      </c>
      <c r="G32" s="2">
        <f t="shared" si="11"/>
        <v>35.03</v>
      </c>
      <c r="H32" s="2">
        <f t="shared" si="11"/>
        <v>29.57</v>
      </c>
      <c r="I32" s="2">
        <f t="shared" si="11"/>
        <v>41.45</v>
      </c>
      <c r="J32" s="2">
        <f t="shared" si="11"/>
        <v>1.07</v>
      </c>
      <c r="K32" s="2">
        <f t="shared" si="11"/>
        <v>2.04</v>
      </c>
      <c r="L32" s="2">
        <f t="shared" si="2"/>
        <v>4</v>
      </c>
      <c r="M32" s="2">
        <v>0</v>
      </c>
      <c r="N32" s="2">
        <v>6.2457784967312788E-2</v>
      </c>
      <c r="O32" s="2">
        <f t="shared" si="0"/>
        <v>6.2457784967312794E-4</v>
      </c>
    </row>
    <row r="33" spans="1:15" x14ac:dyDescent="0.35">
      <c r="A33" s="2" t="str">
        <f t="shared" ref="A33:K33" si="12">A12</f>
        <v>2010</v>
      </c>
      <c r="B33" s="2">
        <f t="shared" si="12"/>
        <v>8</v>
      </c>
      <c r="C33" s="2">
        <f t="shared" si="12"/>
        <v>2010</v>
      </c>
      <c r="D33" s="2">
        <f t="shared" si="12"/>
        <v>183</v>
      </c>
      <c r="E33" s="2">
        <f t="shared" si="12"/>
        <v>4259.38</v>
      </c>
      <c r="F33" s="2">
        <f t="shared" si="12"/>
        <v>23.78</v>
      </c>
      <c r="G33" s="2">
        <f t="shared" si="12"/>
        <v>35.03</v>
      </c>
      <c r="H33" s="2">
        <f t="shared" si="12"/>
        <v>29.4</v>
      </c>
      <c r="I33" s="2">
        <f t="shared" si="12"/>
        <v>41.04</v>
      </c>
      <c r="J33" s="2">
        <f t="shared" si="12"/>
        <v>1.03</v>
      </c>
      <c r="K33" s="2">
        <f t="shared" si="12"/>
        <v>2.04</v>
      </c>
      <c r="L33" s="2">
        <f t="shared" si="2"/>
        <v>4</v>
      </c>
      <c r="M33" s="2">
        <v>0</v>
      </c>
      <c r="N33" s="2">
        <v>6.4291578221820911E-2</v>
      </c>
      <c r="O33" s="2">
        <f t="shared" si="0"/>
        <v>6.4291578221820913E-4</v>
      </c>
    </row>
    <row r="34" spans="1:15" x14ac:dyDescent="0.35">
      <c r="A34" s="2" t="str">
        <f t="shared" ref="A34:K34" si="13">A13</f>
        <v>2011</v>
      </c>
      <c r="B34" s="2">
        <f t="shared" si="13"/>
        <v>8</v>
      </c>
      <c r="C34" s="2">
        <f t="shared" si="13"/>
        <v>2011</v>
      </c>
      <c r="D34" s="2">
        <f t="shared" si="13"/>
        <v>183</v>
      </c>
      <c r="E34" s="2">
        <f t="shared" si="13"/>
        <v>4259.38</v>
      </c>
      <c r="F34" s="2">
        <f t="shared" si="13"/>
        <v>23.66</v>
      </c>
      <c r="G34" s="2">
        <f t="shared" si="13"/>
        <v>34.86</v>
      </c>
      <c r="H34" s="2">
        <f t="shared" si="13"/>
        <v>29.26</v>
      </c>
      <c r="I34" s="2">
        <f t="shared" si="13"/>
        <v>40.71</v>
      </c>
      <c r="J34" s="2">
        <f t="shared" si="13"/>
        <v>1.1200000000000001</v>
      </c>
      <c r="K34" s="2">
        <f t="shared" si="13"/>
        <v>2.04</v>
      </c>
      <c r="L34" s="2">
        <f t="shared" si="2"/>
        <v>4</v>
      </c>
      <c r="M34" s="2">
        <v>0</v>
      </c>
      <c r="N34" s="2">
        <v>8.1633882395812443E-2</v>
      </c>
      <c r="O34" s="2">
        <f t="shared" si="0"/>
        <v>8.163388239581245E-4</v>
      </c>
    </row>
    <row r="35" spans="1:15" x14ac:dyDescent="0.35">
      <c r="A35" s="2" t="str">
        <f t="shared" ref="A35:K35" si="14">A14</f>
        <v>2012</v>
      </c>
      <c r="B35" s="2">
        <f t="shared" si="14"/>
        <v>8</v>
      </c>
      <c r="C35" s="2">
        <f t="shared" si="14"/>
        <v>2012</v>
      </c>
      <c r="D35" s="2">
        <f t="shared" si="14"/>
        <v>183.5</v>
      </c>
      <c r="E35" s="2">
        <f t="shared" si="14"/>
        <v>4082.58</v>
      </c>
      <c r="F35" s="2">
        <f t="shared" si="14"/>
        <v>24.02</v>
      </c>
      <c r="G35" s="2">
        <f t="shared" si="14"/>
        <v>35.03</v>
      </c>
      <c r="H35" s="2">
        <f t="shared" si="14"/>
        <v>29.52</v>
      </c>
      <c r="I35" s="2">
        <f t="shared" si="14"/>
        <v>41.32</v>
      </c>
      <c r="J35" s="2">
        <f t="shared" si="14"/>
        <v>1.1399999999999999</v>
      </c>
      <c r="K35" s="2">
        <f t="shared" si="14"/>
        <v>2.0299999999999998</v>
      </c>
      <c r="L35" s="2">
        <f t="shared" si="2"/>
        <v>4</v>
      </c>
      <c r="M35" s="2">
        <v>0</v>
      </c>
      <c r="N35" s="2">
        <v>5.7441375282439464E-2</v>
      </c>
      <c r="O35" s="2">
        <f t="shared" si="0"/>
        <v>5.7441375282439469E-4</v>
      </c>
    </row>
    <row r="36" spans="1:15" x14ac:dyDescent="0.35">
      <c r="A36" s="2" t="str">
        <f t="shared" ref="A36:K36" si="15">A15</f>
        <v>2013</v>
      </c>
      <c r="B36" s="2">
        <f t="shared" si="15"/>
        <v>8</v>
      </c>
      <c r="C36" s="2">
        <f t="shared" si="15"/>
        <v>2013</v>
      </c>
      <c r="D36" s="2">
        <f t="shared" si="15"/>
        <v>183</v>
      </c>
      <c r="E36" s="2">
        <f t="shared" si="15"/>
        <v>3720.17</v>
      </c>
      <c r="F36" s="2">
        <f t="shared" si="15"/>
        <v>24.34</v>
      </c>
      <c r="G36" s="2">
        <f t="shared" si="15"/>
        <v>34.659999999999997</v>
      </c>
      <c r="H36" s="2">
        <f t="shared" si="15"/>
        <v>29.5</v>
      </c>
      <c r="I36" s="2">
        <f t="shared" si="15"/>
        <v>41.32</v>
      </c>
      <c r="J36" s="2">
        <f t="shared" si="15"/>
        <v>1.0900000000000001</v>
      </c>
      <c r="K36" s="2">
        <f t="shared" si="15"/>
        <v>2.04</v>
      </c>
      <c r="L36" s="2">
        <f t="shared" si="2"/>
        <v>4</v>
      </c>
      <c r="M36" s="2">
        <v>0</v>
      </c>
      <c r="N36" s="2">
        <v>5.7510810780479558E-2</v>
      </c>
      <c r="O36" s="2">
        <f t="shared" si="0"/>
        <v>5.7510810780479565E-4</v>
      </c>
    </row>
    <row r="37" spans="1:15" x14ac:dyDescent="0.35">
      <c r="A37" s="2" t="str">
        <f t="shared" ref="A37:K37" si="16">A16</f>
        <v>2014</v>
      </c>
      <c r="B37" s="2">
        <f t="shared" si="16"/>
        <v>8</v>
      </c>
      <c r="C37" s="2">
        <f t="shared" si="16"/>
        <v>2014</v>
      </c>
      <c r="D37" s="2">
        <f t="shared" si="16"/>
        <v>183</v>
      </c>
      <c r="E37" s="2">
        <f t="shared" si="16"/>
        <v>4259.38</v>
      </c>
      <c r="F37" s="2">
        <f t="shared" si="16"/>
        <v>24.39</v>
      </c>
      <c r="G37" s="2">
        <f t="shared" si="16"/>
        <v>35.11</v>
      </c>
      <c r="H37" s="2">
        <f t="shared" si="16"/>
        <v>29.75</v>
      </c>
      <c r="I37" s="2">
        <f t="shared" si="16"/>
        <v>41.91</v>
      </c>
      <c r="J37" s="2">
        <f t="shared" si="16"/>
        <v>1.1000000000000001</v>
      </c>
      <c r="K37" s="2">
        <f t="shared" si="16"/>
        <v>2.04</v>
      </c>
      <c r="L37" s="2">
        <f t="shared" si="2"/>
        <v>4</v>
      </c>
      <c r="M37" s="2">
        <v>0</v>
      </c>
      <c r="N37" s="2">
        <v>6.5249860935151283E-2</v>
      </c>
      <c r="O37" s="2">
        <f t="shared" si="0"/>
        <v>6.5249860935151288E-4</v>
      </c>
    </row>
    <row r="38" spans="1:15" x14ac:dyDescent="0.35">
      <c r="A38" s="2" t="str">
        <f t="shared" ref="A38:K38" si="17">A17</f>
        <v>2015</v>
      </c>
      <c r="B38" s="2">
        <f t="shared" si="17"/>
        <v>8</v>
      </c>
      <c r="C38" s="2">
        <f t="shared" si="17"/>
        <v>2015</v>
      </c>
      <c r="D38" s="2">
        <f t="shared" si="17"/>
        <v>183</v>
      </c>
      <c r="E38" s="2">
        <f t="shared" si="17"/>
        <v>3821.2</v>
      </c>
      <c r="F38" s="2">
        <f t="shared" si="17"/>
        <v>24.78</v>
      </c>
      <c r="G38" s="2">
        <f t="shared" si="17"/>
        <v>35.96</v>
      </c>
      <c r="H38" s="2">
        <f t="shared" si="17"/>
        <v>30.37</v>
      </c>
      <c r="I38" s="2">
        <f t="shared" si="17"/>
        <v>43.45</v>
      </c>
      <c r="J38" s="2">
        <f t="shared" si="17"/>
        <v>1.1000000000000001</v>
      </c>
      <c r="K38" s="2">
        <f t="shared" si="17"/>
        <v>2.04</v>
      </c>
      <c r="L38" s="2">
        <f t="shared" si="2"/>
        <v>4</v>
      </c>
      <c r="M38" s="2">
        <v>0</v>
      </c>
      <c r="N38" s="2">
        <v>5.8341744118191534E-2</v>
      </c>
      <c r="O38" s="2">
        <f t="shared" si="0"/>
        <v>5.8341744118191536E-4</v>
      </c>
    </row>
    <row r="39" spans="1:15" x14ac:dyDescent="0.35">
      <c r="A39" s="2" t="str">
        <f t="shared" ref="A39:K39" si="18">A18</f>
        <v>2016</v>
      </c>
      <c r="B39" s="2">
        <f t="shared" si="18"/>
        <v>8</v>
      </c>
      <c r="C39" s="2">
        <f t="shared" si="18"/>
        <v>2016</v>
      </c>
      <c r="D39" s="2">
        <f t="shared" si="18"/>
        <v>183.5</v>
      </c>
      <c r="E39" s="2">
        <f t="shared" si="18"/>
        <v>5234.8500000000004</v>
      </c>
      <c r="F39" s="2">
        <f t="shared" si="18"/>
        <v>24.46</v>
      </c>
      <c r="G39" s="2">
        <f t="shared" si="18"/>
        <v>35.61</v>
      </c>
      <c r="H39" s="2">
        <f t="shared" si="18"/>
        <v>30.04</v>
      </c>
      <c r="I39" s="2">
        <f t="shared" si="18"/>
        <v>42.63</v>
      </c>
      <c r="J39" s="2">
        <f t="shared" si="18"/>
        <v>1.1000000000000001</v>
      </c>
      <c r="K39" s="2">
        <f t="shared" si="18"/>
        <v>2.0299999999999998</v>
      </c>
      <c r="L39" s="2">
        <f t="shared" ref="L39:L43" si="19">L18</f>
        <v>4</v>
      </c>
      <c r="M39" s="2">
        <v>0</v>
      </c>
      <c r="N39" s="2">
        <v>4.2061628529617846E-2</v>
      </c>
      <c r="O39" s="2">
        <f t="shared" si="0"/>
        <v>4.2061628529617846E-4</v>
      </c>
    </row>
    <row r="40" spans="1:15" x14ac:dyDescent="0.35">
      <c r="A40" s="2" t="str">
        <f t="shared" ref="A40:K40" si="20">A19</f>
        <v>2017</v>
      </c>
      <c r="B40" s="2">
        <f t="shared" si="20"/>
        <v>8</v>
      </c>
      <c r="C40" s="2">
        <f t="shared" si="20"/>
        <v>2017</v>
      </c>
      <c r="D40" s="2">
        <f t="shared" si="20"/>
        <v>183</v>
      </c>
      <c r="E40" s="2">
        <f t="shared" si="20"/>
        <v>4209.93</v>
      </c>
      <c r="F40" s="2">
        <f t="shared" si="20"/>
        <v>23.98</v>
      </c>
      <c r="G40" s="2">
        <f t="shared" si="20"/>
        <v>34.64</v>
      </c>
      <c r="H40" s="2">
        <f t="shared" si="20"/>
        <v>29.31</v>
      </c>
      <c r="I40" s="2">
        <f t="shared" si="20"/>
        <v>40.840000000000003</v>
      </c>
      <c r="J40" s="2">
        <f t="shared" si="20"/>
        <v>1.1000000000000001</v>
      </c>
      <c r="K40" s="2">
        <f t="shared" si="20"/>
        <v>12.66</v>
      </c>
      <c r="L40" s="2">
        <f t="shared" si="19"/>
        <v>4</v>
      </c>
      <c r="M40" s="2">
        <v>0</v>
      </c>
      <c r="N40" s="2">
        <v>7.2497608542475278E-2</v>
      </c>
      <c r="O40" s="2">
        <f t="shared" si="0"/>
        <v>7.2497608542475278E-4</v>
      </c>
    </row>
    <row r="41" spans="1:15" x14ac:dyDescent="0.35">
      <c r="A41" s="2" t="str">
        <f t="shared" ref="A41:K41" si="21">A20</f>
        <v>2018</v>
      </c>
      <c r="B41" s="2">
        <f t="shared" si="21"/>
        <v>8</v>
      </c>
      <c r="C41" s="2">
        <f t="shared" si="21"/>
        <v>2018</v>
      </c>
      <c r="D41" s="2">
        <f t="shared" si="21"/>
        <v>183</v>
      </c>
      <c r="E41" s="2">
        <f t="shared" si="21"/>
        <v>4259.38</v>
      </c>
      <c r="F41" s="2">
        <f t="shared" si="21"/>
        <v>23.97</v>
      </c>
      <c r="G41" s="2">
        <f t="shared" si="21"/>
        <v>35.03</v>
      </c>
      <c r="H41" s="2">
        <f t="shared" si="21"/>
        <v>29.5</v>
      </c>
      <c r="I41" s="2">
        <f t="shared" si="21"/>
        <v>41.28</v>
      </c>
      <c r="J41" s="2">
        <f t="shared" si="21"/>
        <v>1.1000000000000001</v>
      </c>
      <c r="K41" s="2">
        <f t="shared" si="21"/>
        <v>1.17</v>
      </c>
      <c r="L41" s="2">
        <f t="shared" si="19"/>
        <v>4</v>
      </c>
      <c r="M41" s="2">
        <v>0</v>
      </c>
      <c r="N41" s="2">
        <v>0.16034606736014884</v>
      </c>
      <c r="O41" s="2">
        <f t="shared" si="0"/>
        <v>1.6034606736014883E-3</v>
      </c>
    </row>
    <row r="42" spans="1:15" x14ac:dyDescent="0.35">
      <c r="A42" s="2" t="str">
        <f t="shared" ref="A42:K42" si="22">A21</f>
        <v>2019</v>
      </c>
      <c r="B42" s="2">
        <f t="shared" si="22"/>
        <v>8</v>
      </c>
      <c r="C42" s="2">
        <f t="shared" si="22"/>
        <v>2019</v>
      </c>
      <c r="D42" s="2">
        <f t="shared" si="22"/>
        <v>183</v>
      </c>
      <c r="E42" s="2">
        <f t="shared" si="22"/>
        <v>4259.38</v>
      </c>
      <c r="F42" s="2">
        <f t="shared" si="22"/>
        <v>23.94</v>
      </c>
      <c r="G42" s="2">
        <f t="shared" si="22"/>
        <v>35.18</v>
      </c>
      <c r="H42" s="2">
        <f t="shared" si="22"/>
        <v>29.56</v>
      </c>
      <c r="I42" s="2">
        <f t="shared" si="22"/>
        <v>41.43</v>
      </c>
      <c r="J42" s="2">
        <f t="shared" si="22"/>
        <v>1.1000000000000001</v>
      </c>
      <c r="K42" s="2">
        <f t="shared" si="22"/>
        <v>1.51</v>
      </c>
      <c r="L42" s="2">
        <f t="shared" si="19"/>
        <v>4</v>
      </c>
      <c r="M42" s="2">
        <v>0</v>
      </c>
      <c r="N42" s="2">
        <v>0</v>
      </c>
      <c r="O42" s="2">
        <f t="shared" si="0"/>
        <v>0</v>
      </c>
    </row>
    <row r="43" spans="1:15" x14ac:dyDescent="0.35">
      <c r="A43" s="2" t="str">
        <f t="shared" ref="A43:K43" si="23">A22</f>
        <v>2020</v>
      </c>
      <c r="B43" s="2">
        <f t="shared" si="23"/>
        <v>8</v>
      </c>
      <c r="C43" s="2">
        <f t="shared" si="23"/>
        <v>2020</v>
      </c>
      <c r="D43" s="2">
        <f t="shared" si="23"/>
        <v>183.5</v>
      </c>
      <c r="E43" s="2">
        <f t="shared" si="23"/>
        <v>4255.6099999999997</v>
      </c>
      <c r="F43" s="2">
        <f t="shared" si="23"/>
        <v>24.02</v>
      </c>
      <c r="G43" s="2">
        <f t="shared" si="23"/>
        <v>35.03</v>
      </c>
      <c r="H43" s="2">
        <f t="shared" si="23"/>
        <v>29.52</v>
      </c>
      <c r="I43" s="2">
        <f t="shared" si="23"/>
        <v>41.32</v>
      </c>
      <c r="J43" s="2">
        <f t="shared" si="23"/>
        <v>1.1000000000000001</v>
      </c>
      <c r="K43" s="2">
        <f t="shared" si="23"/>
        <v>0.36</v>
      </c>
      <c r="L43" s="2">
        <f t="shared" si="19"/>
        <v>4</v>
      </c>
      <c r="M43" s="2">
        <v>0</v>
      </c>
      <c r="N43" s="2">
        <v>0</v>
      </c>
      <c r="O43" s="2">
        <f t="shared" si="0"/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AH257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3">
        <f>AVERAGEIF(B2:B272,"&lt;&gt;0")</f>
        <v>5706.1847066613655</v>
      </c>
      <c r="C273" s="3">
        <f t="shared" ref="C273:AJ273" si="0">AVERAGEIF(C2:C272,"&lt;&gt;0")</f>
        <v>5734.7106887481623</v>
      </c>
      <c r="D273" s="3">
        <f t="shared" si="0"/>
        <v>4747.8758501663769</v>
      </c>
      <c r="E273" s="3">
        <f t="shared" si="0"/>
        <v>4315.1032547067935</v>
      </c>
      <c r="F273" s="3">
        <f t="shared" si="0"/>
        <v>4686.2408137317398</v>
      </c>
      <c r="G273" s="3">
        <f t="shared" si="0"/>
        <v>4963.7717916172433</v>
      </c>
      <c r="H273" s="3">
        <f t="shared" si="0"/>
        <v>5218.736247120105</v>
      </c>
      <c r="I273" s="3">
        <f t="shared" si="0"/>
        <v>4914.7287673900155</v>
      </c>
      <c r="J273" s="3">
        <f t="shared" si="0"/>
        <v>5507.9727607860859</v>
      </c>
      <c r="K273" s="3">
        <f t="shared" si="0"/>
        <v>5381.8138341903796</v>
      </c>
      <c r="L273" s="3">
        <f t="shared" si="0"/>
        <v>3995.8858075026051</v>
      </c>
      <c r="M273" s="3">
        <f t="shared" si="0"/>
        <v>5816.1395930843446</v>
      </c>
      <c r="N273" s="3">
        <f t="shared" si="0"/>
        <v>5331.9193278572338</v>
      </c>
      <c r="O273" s="3">
        <f t="shared" si="0"/>
        <v>4243.1653606698083</v>
      </c>
      <c r="P273" s="3">
        <f t="shared" si="0"/>
        <v>4495.5592077366209</v>
      </c>
      <c r="Q273" s="3">
        <f t="shared" si="0"/>
        <v>3833.3716245333394</v>
      </c>
      <c r="R273" s="3">
        <f t="shared" si="0"/>
        <v>3749.4165053840761</v>
      </c>
      <c r="S273" s="3">
        <f t="shared" si="0"/>
        <v>4684.1314893447261</v>
      </c>
      <c r="T273" s="3">
        <f t="shared" si="0"/>
        <v>5081.4915010631476</v>
      </c>
      <c r="U273" s="3">
        <f t="shared" si="0"/>
        <v>4261.1172437760861</v>
      </c>
      <c r="V273" s="3">
        <f t="shared" si="0"/>
        <v>4396.3396435384193</v>
      </c>
      <c r="W273" s="3">
        <f t="shared" si="0"/>
        <v>0.98972171458215263</v>
      </c>
      <c r="X273" s="3">
        <f t="shared" si="0"/>
        <v>1.0231376999421788</v>
      </c>
      <c r="Y273" s="3">
        <f t="shared" si="0"/>
        <v>0.67595762475173315</v>
      </c>
      <c r="Z273" s="3">
        <f t="shared" si="0"/>
        <v>0.68435384346453276</v>
      </c>
      <c r="AA273" s="3">
        <f t="shared" si="0"/>
        <v>0.59092727344760632</v>
      </c>
      <c r="AB273" s="3">
        <f t="shared" si="0"/>
        <v>0.7082192744321878</v>
      </c>
      <c r="AC273" s="3">
        <f t="shared" si="0"/>
        <v>0.83207342772995518</v>
      </c>
      <c r="AD273" s="3">
        <f t="shared" si="0"/>
        <v>0.84161400917213736</v>
      </c>
      <c r="AE273" s="3">
        <f t="shared" si="0"/>
        <v>0.82262996852263437</v>
      </c>
      <c r="AF273" s="3">
        <f t="shared" si="0"/>
        <v>0.92043600911061751</v>
      </c>
      <c r="AG273" s="3">
        <f t="shared" si="0"/>
        <v>0.42792023081537439</v>
      </c>
      <c r="AH273" s="3">
        <f t="shared" si="0"/>
        <v>1.0646952082146368</v>
      </c>
      <c r="AI273" s="3">
        <f t="shared" si="0"/>
        <v>0.88425379204314491</v>
      </c>
      <c r="AJ273" s="3">
        <f t="shared" si="0"/>
        <v>0.6806112574060571</v>
      </c>
      <c r="AK273" s="3">
        <f>AVERAGEIF(AK2:AK272,"&lt;&gt;0")</f>
        <v>0.59767562405046348</v>
      </c>
      <c r="AL273" s="3">
        <f t="shared" ref="AL273" si="1">AVERAGEIF(AL2:AL272,"&lt;&gt;0")</f>
        <v>0.50884950522315109</v>
      </c>
      <c r="AM273" s="3">
        <f t="shared" ref="AM273" si="2">AVERAGEIF(AM2:AM272,"&lt;&gt;0")</f>
        <v>0.44438134811399727</v>
      </c>
      <c r="AN273" s="3">
        <f t="shared" ref="AN273" si="3">AVERAGEIF(AN2:AN272,"&lt;&gt;0")</f>
        <v>0.60558189684250507</v>
      </c>
      <c r="AO273" s="3">
        <f t="shared" ref="AO273" si="4">AVERAGEIF(AO2:AO272,"&lt;&gt;0")</f>
        <v>0.76671328721762722</v>
      </c>
      <c r="AP273" s="3">
        <f t="shared" ref="AP273" si="5">AVERAGEIF(AP2:AP272,"&lt;&gt;0")</f>
        <v>0.57183699751924955</v>
      </c>
      <c r="AQ273" s="3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3"/>
  <sheetViews>
    <sheetView topLeftCell="F1" zoomScale="95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367</v>
      </c>
      <c r="M1" s="1" t="s">
        <v>369</v>
      </c>
      <c r="N1" s="1" t="s">
        <v>368</v>
      </c>
      <c r="O1" s="1" t="s">
        <v>370</v>
      </c>
    </row>
    <row r="2" spans="1:15" x14ac:dyDescent="0.35">
      <c r="A2" s="2" t="s">
        <v>346</v>
      </c>
      <c r="B2" s="2">
        <v>9</v>
      </c>
      <c r="C2" s="2">
        <v>2000</v>
      </c>
      <c r="D2" s="2">
        <v>183.5</v>
      </c>
      <c r="E2" s="2">
        <v>5633.71</v>
      </c>
      <c r="F2" s="2">
        <v>24.03</v>
      </c>
      <c r="G2" s="2">
        <v>32.86</v>
      </c>
      <c r="H2" s="2">
        <v>28.44</v>
      </c>
      <c r="I2" s="2">
        <v>38.86</v>
      </c>
      <c r="J2" s="2">
        <v>1.34</v>
      </c>
      <c r="K2" s="2">
        <v>6.31</v>
      </c>
      <c r="L2" s="2">
        <v>5</v>
      </c>
      <c r="M2" s="2">
        <v>1</v>
      </c>
      <c r="N2" s="2" cm="1">
        <f t="array" ref="N2:N43">TRANSPOSE('9_2000_2020'!B273:AQ273)</f>
        <v>5706.1847066613655</v>
      </c>
      <c r="O2" s="2">
        <f>N2*0.01</f>
        <v>57.061847066613659</v>
      </c>
    </row>
    <row r="3" spans="1:15" x14ac:dyDescent="0.35">
      <c r="A3" s="2" t="s">
        <v>347</v>
      </c>
      <c r="B3" s="2">
        <v>9</v>
      </c>
      <c r="C3" s="2">
        <v>2001</v>
      </c>
      <c r="D3" s="2">
        <v>183</v>
      </c>
      <c r="E3" s="2">
        <v>5631.96</v>
      </c>
      <c r="F3" s="2">
        <v>24.34</v>
      </c>
      <c r="G3" s="2">
        <v>33.090000000000003</v>
      </c>
      <c r="H3" s="2">
        <v>28.72</v>
      </c>
      <c r="I3" s="2">
        <v>39.479999999999997</v>
      </c>
      <c r="J3" s="2">
        <v>1.1299999999999999</v>
      </c>
      <c r="K3" s="2">
        <v>6.3</v>
      </c>
      <c r="L3" s="2">
        <v>5</v>
      </c>
      <c r="M3" s="2">
        <v>1</v>
      </c>
      <c r="N3" s="2">
        <v>5734.7106887481623</v>
      </c>
      <c r="O3" s="2">
        <f t="shared" ref="O3:O43" si="0">N3*0.01</f>
        <v>57.347106887481623</v>
      </c>
    </row>
    <row r="4" spans="1:15" x14ac:dyDescent="0.35">
      <c r="A4" s="2" t="s">
        <v>348</v>
      </c>
      <c r="B4" s="2">
        <v>9</v>
      </c>
      <c r="C4" s="2">
        <v>2002</v>
      </c>
      <c r="D4" s="2">
        <v>183</v>
      </c>
      <c r="E4" s="2">
        <v>5631.96</v>
      </c>
      <c r="F4" s="2">
        <v>24.66</v>
      </c>
      <c r="G4" s="2">
        <v>33.950000000000003</v>
      </c>
      <c r="H4" s="2">
        <v>29.3</v>
      </c>
      <c r="I4" s="2">
        <v>40.840000000000003</v>
      </c>
      <c r="J4" s="2">
        <v>1.3</v>
      </c>
      <c r="K4" s="2">
        <v>6.3</v>
      </c>
      <c r="L4" s="2">
        <v>5</v>
      </c>
      <c r="M4" s="2">
        <v>1</v>
      </c>
      <c r="N4" s="2">
        <v>4747.8758501663769</v>
      </c>
      <c r="O4" s="2">
        <f t="shared" si="0"/>
        <v>47.478758501663769</v>
      </c>
    </row>
    <row r="5" spans="1:15" x14ac:dyDescent="0.35">
      <c r="A5" s="2" t="s">
        <v>349</v>
      </c>
      <c r="B5" s="2">
        <v>9</v>
      </c>
      <c r="C5" s="2">
        <v>2003</v>
      </c>
      <c r="D5" s="2">
        <v>183</v>
      </c>
      <c r="E5" s="2">
        <v>5631.96</v>
      </c>
      <c r="F5" s="2">
        <v>24.78</v>
      </c>
      <c r="G5" s="2">
        <v>33.22</v>
      </c>
      <c r="H5" s="2">
        <v>29</v>
      </c>
      <c r="I5" s="2">
        <v>40.119999999999997</v>
      </c>
      <c r="J5" s="2">
        <v>1.1399999999999999</v>
      </c>
      <c r="K5" s="2">
        <v>6.3</v>
      </c>
      <c r="L5" s="2">
        <v>5</v>
      </c>
      <c r="M5" s="2">
        <v>1</v>
      </c>
      <c r="N5" s="2">
        <v>4315.1032547067935</v>
      </c>
      <c r="O5" s="2">
        <f t="shared" si="0"/>
        <v>43.151032547067935</v>
      </c>
    </row>
    <row r="6" spans="1:15" x14ac:dyDescent="0.35">
      <c r="A6" s="2" t="s">
        <v>350</v>
      </c>
      <c r="B6" s="2">
        <v>9</v>
      </c>
      <c r="C6" s="2">
        <v>2004</v>
      </c>
      <c r="D6" s="2">
        <v>183.5</v>
      </c>
      <c r="E6" s="2">
        <v>5633.71</v>
      </c>
      <c r="F6" s="2">
        <v>24.36</v>
      </c>
      <c r="G6" s="2">
        <v>33.03</v>
      </c>
      <c r="H6" s="2">
        <v>28.7</v>
      </c>
      <c r="I6" s="2">
        <v>39.450000000000003</v>
      </c>
      <c r="J6" s="2">
        <v>1.41</v>
      </c>
      <c r="K6" s="2">
        <v>6.31</v>
      </c>
      <c r="L6" s="2">
        <v>5</v>
      </c>
      <c r="M6" s="2">
        <v>1</v>
      </c>
      <c r="N6" s="2">
        <v>4686.2408137317398</v>
      </c>
      <c r="O6" s="2">
        <f t="shared" si="0"/>
        <v>46.862408137317395</v>
      </c>
    </row>
    <row r="7" spans="1:15" x14ac:dyDescent="0.35">
      <c r="A7" s="2" t="s">
        <v>351</v>
      </c>
      <c r="B7" s="2">
        <v>9</v>
      </c>
      <c r="C7" s="2">
        <v>2005</v>
      </c>
      <c r="D7" s="2">
        <v>183</v>
      </c>
      <c r="E7" s="2">
        <v>5631.96</v>
      </c>
      <c r="F7" s="2">
        <v>24.77</v>
      </c>
      <c r="G7" s="2">
        <v>32.86</v>
      </c>
      <c r="H7" s="2">
        <v>28.81</v>
      </c>
      <c r="I7" s="2">
        <v>39.72</v>
      </c>
      <c r="J7" s="2">
        <v>1.36</v>
      </c>
      <c r="K7" s="2">
        <v>6.3</v>
      </c>
      <c r="L7" s="2">
        <v>5</v>
      </c>
      <c r="M7" s="2">
        <v>1</v>
      </c>
      <c r="N7" s="2">
        <v>4963.7717916172433</v>
      </c>
      <c r="O7" s="2">
        <f t="shared" si="0"/>
        <v>49.637717916172434</v>
      </c>
    </row>
    <row r="8" spans="1:15" x14ac:dyDescent="0.35">
      <c r="A8" s="2" t="s">
        <v>352</v>
      </c>
      <c r="B8" s="2">
        <v>9</v>
      </c>
      <c r="C8" s="2">
        <v>2006</v>
      </c>
      <c r="D8" s="2">
        <v>183</v>
      </c>
      <c r="E8" s="2">
        <v>5631.96</v>
      </c>
      <c r="F8" s="2">
        <v>24.53</v>
      </c>
      <c r="G8" s="2">
        <v>33</v>
      </c>
      <c r="H8" s="2">
        <v>28.77</v>
      </c>
      <c r="I8" s="2">
        <v>39.590000000000003</v>
      </c>
      <c r="J8" s="2">
        <v>1.25</v>
      </c>
      <c r="K8" s="2">
        <v>6.3</v>
      </c>
      <c r="L8" s="2">
        <v>5</v>
      </c>
      <c r="M8" s="2">
        <v>1</v>
      </c>
      <c r="N8" s="2">
        <v>5218.736247120105</v>
      </c>
      <c r="O8" s="2">
        <f t="shared" si="0"/>
        <v>52.187362471201048</v>
      </c>
    </row>
    <row r="9" spans="1:15" x14ac:dyDescent="0.35">
      <c r="A9" s="2" t="s">
        <v>353</v>
      </c>
      <c r="B9" s="2">
        <v>9</v>
      </c>
      <c r="C9" s="2">
        <v>2007</v>
      </c>
      <c r="D9" s="2">
        <v>183</v>
      </c>
      <c r="E9" s="2">
        <v>5566.69</v>
      </c>
      <c r="F9" s="2">
        <v>24.25</v>
      </c>
      <c r="G9" s="2">
        <v>32.58</v>
      </c>
      <c r="H9" s="2">
        <v>28.41</v>
      </c>
      <c r="I9" s="2">
        <v>38.78</v>
      </c>
      <c r="J9" s="2">
        <v>1.04</v>
      </c>
      <c r="K9" s="2">
        <v>6.43</v>
      </c>
      <c r="L9" s="2">
        <v>5</v>
      </c>
      <c r="M9" s="2">
        <v>1</v>
      </c>
      <c r="N9" s="2">
        <v>4914.7287673900155</v>
      </c>
      <c r="O9" s="2">
        <f t="shared" si="0"/>
        <v>49.147287673900159</v>
      </c>
    </row>
    <row r="10" spans="1:15" x14ac:dyDescent="0.35">
      <c r="A10" s="2" t="s">
        <v>354</v>
      </c>
      <c r="B10" s="2">
        <v>9</v>
      </c>
      <c r="C10" s="2">
        <v>2008</v>
      </c>
      <c r="D10" s="2">
        <v>183.5</v>
      </c>
      <c r="E10" s="2">
        <v>5461.4</v>
      </c>
      <c r="F10" s="2">
        <v>24.21</v>
      </c>
      <c r="G10" s="2">
        <v>32.47</v>
      </c>
      <c r="H10" s="2">
        <v>28.34</v>
      </c>
      <c r="I10" s="2">
        <v>38.619999999999997</v>
      </c>
      <c r="J10" s="2">
        <v>1.2</v>
      </c>
      <c r="K10" s="2">
        <v>6.37</v>
      </c>
      <c r="L10" s="2">
        <v>5</v>
      </c>
      <c r="M10" s="2">
        <v>1</v>
      </c>
      <c r="N10" s="2">
        <v>5507.9727607860859</v>
      </c>
      <c r="O10" s="2">
        <f t="shared" si="0"/>
        <v>55.07972760786086</v>
      </c>
    </row>
    <row r="11" spans="1:15" x14ac:dyDescent="0.35">
      <c r="A11" s="2" t="s">
        <v>355</v>
      </c>
      <c r="B11" s="2">
        <v>9</v>
      </c>
      <c r="C11" s="2">
        <v>2009</v>
      </c>
      <c r="D11" s="2">
        <v>183</v>
      </c>
      <c r="E11" s="2">
        <v>5544.74</v>
      </c>
      <c r="F11" s="2">
        <v>24.86</v>
      </c>
      <c r="G11" s="2">
        <v>33.04</v>
      </c>
      <c r="H11" s="2">
        <v>28.95</v>
      </c>
      <c r="I11" s="2">
        <v>40</v>
      </c>
      <c r="J11" s="2">
        <v>1.17</v>
      </c>
      <c r="K11" s="2">
        <v>5.83</v>
      </c>
      <c r="L11" s="2">
        <v>5</v>
      </c>
      <c r="M11" s="2">
        <v>1</v>
      </c>
      <c r="N11" s="2">
        <v>5381.8138341903796</v>
      </c>
      <c r="O11" s="2">
        <f t="shared" si="0"/>
        <v>53.818138341903797</v>
      </c>
    </row>
    <row r="12" spans="1:15" x14ac:dyDescent="0.35">
      <c r="A12" s="2" t="s">
        <v>356</v>
      </c>
      <c r="B12" s="2">
        <v>9</v>
      </c>
      <c r="C12" s="2">
        <v>2010</v>
      </c>
      <c r="D12" s="2">
        <v>183</v>
      </c>
      <c r="E12" s="2">
        <v>5105.8</v>
      </c>
      <c r="F12" s="2">
        <v>24.96</v>
      </c>
      <c r="G12" s="2">
        <v>32.5</v>
      </c>
      <c r="H12" s="2">
        <v>28.73</v>
      </c>
      <c r="I12" s="2">
        <v>39.520000000000003</v>
      </c>
      <c r="J12" s="2">
        <v>1.19</v>
      </c>
      <c r="K12" s="2">
        <v>6.42</v>
      </c>
      <c r="L12" s="2">
        <v>5</v>
      </c>
      <c r="M12" s="2">
        <v>1</v>
      </c>
      <c r="N12" s="2">
        <v>3995.8858075026051</v>
      </c>
      <c r="O12" s="2">
        <f t="shared" si="0"/>
        <v>39.95885807502605</v>
      </c>
    </row>
    <row r="13" spans="1:15" x14ac:dyDescent="0.35">
      <c r="A13" s="2" t="s">
        <v>357</v>
      </c>
      <c r="B13" s="2">
        <v>9</v>
      </c>
      <c r="C13" s="2">
        <v>2011</v>
      </c>
      <c r="D13" s="2">
        <v>183</v>
      </c>
      <c r="E13" s="2">
        <v>5410.34</v>
      </c>
      <c r="F13" s="2">
        <v>24.25</v>
      </c>
      <c r="G13" s="2">
        <v>32.53</v>
      </c>
      <c r="H13" s="2">
        <v>28.39</v>
      </c>
      <c r="I13" s="2">
        <v>38.74</v>
      </c>
      <c r="J13" s="2">
        <v>1.1399999999999999</v>
      </c>
      <c r="K13" s="2">
        <v>6.29</v>
      </c>
      <c r="L13" s="2">
        <v>5</v>
      </c>
      <c r="M13" s="2">
        <v>1</v>
      </c>
      <c r="N13" s="2">
        <v>5816.1395930843446</v>
      </c>
      <c r="O13" s="2">
        <f t="shared" si="0"/>
        <v>58.161395930843447</v>
      </c>
    </row>
    <row r="14" spans="1:15" x14ac:dyDescent="0.35">
      <c r="A14" s="2" t="s">
        <v>358</v>
      </c>
      <c r="B14" s="2">
        <v>9</v>
      </c>
      <c r="C14" s="2">
        <v>2012</v>
      </c>
      <c r="D14" s="2">
        <v>183.5</v>
      </c>
      <c r="E14" s="2">
        <v>5410</v>
      </c>
      <c r="F14" s="2">
        <v>24.69</v>
      </c>
      <c r="G14" s="2">
        <v>33.200000000000003</v>
      </c>
      <c r="H14" s="2">
        <v>28.94</v>
      </c>
      <c r="I14" s="2">
        <v>39.99</v>
      </c>
      <c r="J14" s="2">
        <v>1.21</v>
      </c>
      <c r="K14" s="2">
        <v>6.92</v>
      </c>
      <c r="L14" s="2">
        <v>5</v>
      </c>
      <c r="M14" s="2">
        <v>1</v>
      </c>
      <c r="N14" s="2">
        <v>5331.9193278572338</v>
      </c>
      <c r="O14" s="2">
        <f t="shared" si="0"/>
        <v>53.319193278572342</v>
      </c>
    </row>
    <row r="15" spans="1:15" x14ac:dyDescent="0.35">
      <c r="A15" s="2" t="s">
        <v>359</v>
      </c>
      <c r="B15" s="2">
        <v>9</v>
      </c>
      <c r="C15" s="2">
        <v>2013</v>
      </c>
      <c r="D15" s="2">
        <v>183</v>
      </c>
      <c r="E15" s="2">
        <v>5558.21</v>
      </c>
      <c r="F15" s="2">
        <v>24.93</v>
      </c>
      <c r="G15" s="2">
        <v>33.270000000000003</v>
      </c>
      <c r="H15" s="2">
        <v>29.1</v>
      </c>
      <c r="I15" s="2">
        <v>40.369999999999997</v>
      </c>
      <c r="J15" s="2">
        <v>1.21</v>
      </c>
      <c r="K15" s="2">
        <v>6.51</v>
      </c>
      <c r="L15" s="2">
        <v>5</v>
      </c>
      <c r="M15" s="2">
        <v>1</v>
      </c>
      <c r="N15" s="2">
        <v>4243.1653606698083</v>
      </c>
      <c r="O15" s="2">
        <f t="shared" si="0"/>
        <v>42.431653606698085</v>
      </c>
    </row>
    <row r="16" spans="1:15" x14ac:dyDescent="0.35">
      <c r="A16" s="2" t="s">
        <v>360</v>
      </c>
      <c r="B16" s="2">
        <v>9</v>
      </c>
      <c r="C16" s="2">
        <v>2014</v>
      </c>
      <c r="D16" s="2">
        <v>183</v>
      </c>
      <c r="E16" s="2">
        <v>5833.36</v>
      </c>
      <c r="F16" s="2">
        <v>25.23</v>
      </c>
      <c r="G16" s="2">
        <v>33.72</v>
      </c>
      <c r="H16" s="2">
        <v>29.47</v>
      </c>
      <c r="I16" s="2">
        <v>41.24</v>
      </c>
      <c r="J16" s="2">
        <v>1.22</v>
      </c>
      <c r="K16" s="2">
        <v>6</v>
      </c>
      <c r="L16" s="2">
        <v>5</v>
      </c>
      <c r="M16" s="2">
        <v>1</v>
      </c>
      <c r="N16" s="2">
        <v>4495.5592077366209</v>
      </c>
      <c r="O16" s="2">
        <f t="shared" si="0"/>
        <v>44.955592077366212</v>
      </c>
    </row>
    <row r="17" spans="1:15" x14ac:dyDescent="0.35">
      <c r="A17" s="2" t="s">
        <v>361</v>
      </c>
      <c r="B17" s="2">
        <v>9</v>
      </c>
      <c r="C17" s="2">
        <v>2015</v>
      </c>
      <c r="D17" s="2">
        <v>183</v>
      </c>
      <c r="E17" s="2">
        <v>6392.47</v>
      </c>
      <c r="F17" s="2">
        <v>25.81</v>
      </c>
      <c r="G17" s="2">
        <v>34.08</v>
      </c>
      <c r="H17" s="2">
        <v>29.94</v>
      </c>
      <c r="I17" s="2">
        <v>42.4</v>
      </c>
      <c r="J17" s="2">
        <v>1.25</v>
      </c>
      <c r="K17" s="2">
        <v>6.22</v>
      </c>
      <c r="L17" s="2">
        <v>5</v>
      </c>
      <c r="M17" s="2">
        <v>1</v>
      </c>
      <c r="N17" s="2">
        <v>3833.3716245333394</v>
      </c>
      <c r="O17" s="2">
        <f t="shared" si="0"/>
        <v>38.333716245333392</v>
      </c>
    </row>
    <row r="18" spans="1:15" x14ac:dyDescent="0.35">
      <c r="A18" s="2" t="s">
        <v>362</v>
      </c>
      <c r="B18" s="2">
        <v>9</v>
      </c>
      <c r="C18" s="2">
        <v>2016</v>
      </c>
      <c r="D18" s="2">
        <v>183.5</v>
      </c>
      <c r="E18" s="2">
        <v>5889.42</v>
      </c>
      <c r="F18" s="2">
        <v>25.53</v>
      </c>
      <c r="G18" s="2">
        <v>33.65</v>
      </c>
      <c r="H18" s="2">
        <v>29.59</v>
      </c>
      <c r="I18" s="2">
        <v>41.54</v>
      </c>
      <c r="J18" s="2">
        <v>1.22</v>
      </c>
      <c r="K18" s="2">
        <v>6.09</v>
      </c>
      <c r="L18" s="2">
        <v>5</v>
      </c>
      <c r="M18" s="2">
        <v>1</v>
      </c>
      <c r="N18" s="2">
        <v>3749.4165053840761</v>
      </c>
      <c r="O18" s="2">
        <f t="shared" si="0"/>
        <v>37.49416505384076</v>
      </c>
    </row>
    <row r="19" spans="1:15" x14ac:dyDescent="0.35">
      <c r="A19" s="2" t="s">
        <v>363</v>
      </c>
      <c r="B19" s="2">
        <v>9</v>
      </c>
      <c r="C19" s="2">
        <v>2017</v>
      </c>
      <c r="D19" s="2">
        <v>183</v>
      </c>
      <c r="E19" s="2">
        <v>5782.56</v>
      </c>
      <c r="F19" s="2">
        <v>24.68</v>
      </c>
      <c r="G19" s="2">
        <v>33.51</v>
      </c>
      <c r="H19" s="2">
        <v>29.1</v>
      </c>
      <c r="I19" s="2">
        <v>40.36</v>
      </c>
      <c r="J19" s="2">
        <v>1.22</v>
      </c>
      <c r="K19" s="2">
        <v>5.95</v>
      </c>
      <c r="L19" s="2">
        <v>5</v>
      </c>
      <c r="M19" s="2">
        <v>1</v>
      </c>
      <c r="N19" s="2">
        <v>4684.1314893447261</v>
      </c>
      <c r="O19" s="2">
        <f t="shared" si="0"/>
        <v>46.841314893447262</v>
      </c>
    </row>
    <row r="20" spans="1:15" x14ac:dyDescent="0.35">
      <c r="A20" s="2" t="s">
        <v>364</v>
      </c>
      <c r="B20" s="2">
        <v>9</v>
      </c>
      <c r="C20" s="2">
        <v>2018</v>
      </c>
      <c r="D20" s="2">
        <v>183</v>
      </c>
      <c r="E20" s="2">
        <v>5631.96</v>
      </c>
      <c r="F20" s="2">
        <v>24.69</v>
      </c>
      <c r="G20" s="2">
        <v>33.64</v>
      </c>
      <c r="H20" s="2">
        <v>29.17</v>
      </c>
      <c r="I20" s="2">
        <v>40.51</v>
      </c>
      <c r="J20" s="2">
        <v>1.26</v>
      </c>
      <c r="K20" s="2">
        <v>6.76</v>
      </c>
      <c r="L20" s="2">
        <v>5</v>
      </c>
      <c r="M20" s="2">
        <v>1</v>
      </c>
      <c r="N20" s="2">
        <v>5081.4915010631476</v>
      </c>
      <c r="O20" s="2">
        <f t="shared" si="0"/>
        <v>50.814915010631474</v>
      </c>
    </row>
    <row r="21" spans="1:15" x14ac:dyDescent="0.35">
      <c r="A21" s="2" t="s">
        <v>365</v>
      </c>
      <c r="B21" s="2">
        <v>9</v>
      </c>
      <c r="C21" s="2">
        <v>2019</v>
      </c>
      <c r="D21" s="2">
        <v>183</v>
      </c>
      <c r="E21" s="2">
        <v>5631.96</v>
      </c>
      <c r="F21" s="2">
        <v>25.13</v>
      </c>
      <c r="G21" s="2">
        <v>33.799999999999997</v>
      </c>
      <c r="H21" s="2">
        <v>29.46</v>
      </c>
      <c r="I21" s="2">
        <v>41.23</v>
      </c>
      <c r="J21" s="2">
        <v>1.1200000000000001</v>
      </c>
      <c r="K21" s="2">
        <v>5.98</v>
      </c>
      <c r="L21" s="2">
        <v>5</v>
      </c>
      <c r="M21" s="2">
        <v>1</v>
      </c>
      <c r="N21" s="2">
        <v>4261.1172437760861</v>
      </c>
      <c r="O21" s="2">
        <f t="shared" si="0"/>
        <v>42.611172437760864</v>
      </c>
    </row>
    <row r="22" spans="1:15" x14ac:dyDescent="0.35">
      <c r="A22" s="2" t="s">
        <v>366</v>
      </c>
      <c r="B22" s="2">
        <v>9</v>
      </c>
      <c r="C22" s="2">
        <v>2020</v>
      </c>
      <c r="D22" s="2">
        <v>183.5</v>
      </c>
      <c r="E22" s="2">
        <v>5633.71</v>
      </c>
      <c r="F22" s="2">
        <v>24.74</v>
      </c>
      <c r="G22" s="2">
        <v>33.36</v>
      </c>
      <c r="H22" s="2">
        <v>29.05</v>
      </c>
      <c r="I22" s="2">
        <v>40.21</v>
      </c>
      <c r="J22" s="2">
        <v>1.2</v>
      </c>
      <c r="K22" s="2">
        <v>6.39</v>
      </c>
      <c r="L22" s="2">
        <v>5</v>
      </c>
      <c r="M22" s="2">
        <v>1</v>
      </c>
      <c r="N22" s="2">
        <v>4396.3396435384193</v>
      </c>
      <c r="O22" s="2">
        <f t="shared" si="0"/>
        <v>43.96339643538419</v>
      </c>
    </row>
    <row r="23" spans="1:15" x14ac:dyDescent="0.35">
      <c r="A23" s="2" t="str">
        <f>A2</f>
        <v>2000</v>
      </c>
      <c r="B23" s="2">
        <f t="shared" ref="B23:K23" si="1">B2</f>
        <v>9</v>
      </c>
      <c r="C23" s="2">
        <f t="shared" si="1"/>
        <v>2000</v>
      </c>
      <c r="D23" s="2">
        <f t="shared" si="1"/>
        <v>183.5</v>
      </c>
      <c r="E23" s="2">
        <f t="shared" si="1"/>
        <v>5633.71</v>
      </c>
      <c r="F23" s="2">
        <f t="shared" si="1"/>
        <v>24.03</v>
      </c>
      <c r="G23" s="2">
        <f t="shared" si="1"/>
        <v>32.86</v>
      </c>
      <c r="H23" s="2">
        <f t="shared" si="1"/>
        <v>28.44</v>
      </c>
      <c r="I23" s="2">
        <f t="shared" si="1"/>
        <v>38.86</v>
      </c>
      <c r="J23" s="2">
        <f t="shared" si="1"/>
        <v>1.34</v>
      </c>
      <c r="K23" s="2">
        <f t="shared" si="1"/>
        <v>6.31</v>
      </c>
      <c r="L23" s="2">
        <f t="shared" ref="L23:L38" si="2">L2</f>
        <v>5</v>
      </c>
      <c r="M23" s="2">
        <v>0</v>
      </c>
      <c r="N23" s="2">
        <v>0.98972171458215263</v>
      </c>
      <c r="O23" s="2">
        <f t="shared" si="0"/>
        <v>9.8972171458215265E-3</v>
      </c>
    </row>
    <row r="24" spans="1:15" x14ac:dyDescent="0.35">
      <c r="A24" s="2" t="str">
        <f t="shared" ref="A24:K24" si="3">A3</f>
        <v>2001</v>
      </c>
      <c r="B24" s="2">
        <f t="shared" si="3"/>
        <v>9</v>
      </c>
      <c r="C24" s="2">
        <f t="shared" si="3"/>
        <v>2001</v>
      </c>
      <c r="D24" s="2">
        <f t="shared" si="3"/>
        <v>183</v>
      </c>
      <c r="E24" s="2">
        <f t="shared" si="3"/>
        <v>5631.96</v>
      </c>
      <c r="F24" s="2">
        <f t="shared" si="3"/>
        <v>24.34</v>
      </c>
      <c r="G24" s="2">
        <f t="shared" si="3"/>
        <v>33.090000000000003</v>
      </c>
      <c r="H24" s="2">
        <f t="shared" si="3"/>
        <v>28.72</v>
      </c>
      <c r="I24" s="2">
        <f t="shared" si="3"/>
        <v>39.479999999999997</v>
      </c>
      <c r="J24" s="2">
        <f t="shared" si="3"/>
        <v>1.1299999999999999</v>
      </c>
      <c r="K24" s="2">
        <f t="shared" si="3"/>
        <v>6.3</v>
      </c>
      <c r="L24" s="2">
        <f t="shared" si="2"/>
        <v>5</v>
      </c>
      <c r="M24" s="2">
        <v>0</v>
      </c>
      <c r="N24" s="2">
        <v>1.0231376999421788</v>
      </c>
      <c r="O24" s="2">
        <f t="shared" si="0"/>
        <v>1.0231376999421789E-2</v>
      </c>
    </row>
    <row r="25" spans="1:15" x14ac:dyDescent="0.35">
      <c r="A25" s="2" t="str">
        <f t="shared" ref="A25:K25" si="4">A4</f>
        <v>2002</v>
      </c>
      <c r="B25" s="2">
        <f t="shared" si="4"/>
        <v>9</v>
      </c>
      <c r="C25" s="2">
        <f t="shared" si="4"/>
        <v>2002</v>
      </c>
      <c r="D25" s="2">
        <f t="shared" si="4"/>
        <v>183</v>
      </c>
      <c r="E25" s="2">
        <f t="shared" si="4"/>
        <v>5631.96</v>
      </c>
      <c r="F25" s="2">
        <f t="shared" si="4"/>
        <v>24.66</v>
      </c>
      <c r="G25" s="2">
        <f t="shared" si="4"/>
        <v>33.950000000000003</v>
      </c>
      <c r="H25" s="2">
        <f t="shared" si="4"/>
        <v>29.3</v>
      </c>
      <c r="I25" s="2">
        <f t="shared" si="4"/>
        <v>40.840000000000003</v>
      </c>
      <c r="J25" s="2">
        <f t="shared" si="4"/>
        <v>1.3</v>
      </c>
      <c r="K25" s="2">
        <f t="shared" si="4"/>
        <v>6.3</v>
      </c>
      <c r="L25" s="2">
        <f t="shared" si="2"/>
        <v>5</v>
      </c>
      <c r="M25" s="2">
        <v>0</v>
      </c>
      <c r="N25" s="2">
        <v>0.67595762475173315</v>
      </c>
      <c r="O25" s="2">
        <f t="shared" si="0"/>
        <v>6.7595762475173319E-3</v>
      </c>
    </row>
    <row r="26" spans="1:15" x14ac:dyDescent="0.35">
      <c r="A26" s="2" t="str">
        <f t="shared" ref="A26:K26" si="5">A5</f>
        <v>2003</v>
      </c>
      <c r="B26" s="2">
        <f t="shared" si="5"/>
        <v>9</v>
      </c>
      <c r="C26" s="2">
        <f t="shared" si="5"/>
        <v>2003</v>
      </c>
      <c r="D26" s="2">
        <f t="shared" si="5"/>
        <v>183</v>
      </c>
      <c r="E26" s="2">
        <f t="shared" si="5"/>
        <v>5631.96</v>
      </c>
      <c r="F26" s="2">
        <f t="shared" si="5"/>
        <v>24.78</v>
      </c>
      <c r="G26" s="2">
        <f t="shared" si="5"/>
        <v>33.22</v>
      </c>
      <c r="H26" s="2">
        <f t="shared" si="5"/>
        <v>29</v>
      </c>
      <c r="I26" s="2">
        <f t="shared" si="5"/>
        <v>40.119999999999997</v>
      </c>
      <c r="J26" s="2">
        <f t="shared" si="5"/>
        <v>1.1399999999999999</v>
      </c>
      <c r="K26" s="2">
        <f t="shared" si="5"/>
        <v>6.3</v>
      </c>
      <c r="L26" s="2">
        <f t="shared" si="2"/>
        <v>5</v>
      </c>
      <c r="M26" s="2">
        <v>0</v>
      </c>
      <c r="N26" s="2">
        <v>0.68435384346453276</v>
      </c>
      <c r="O26" s="2">
        <f t="shared" si="0"/>
        <v>6.8435384346453281E-3</v>
      </c>
    </row>
    <row r="27" spans="1:15" x14ac:dyDescent="0.35">
      <c r="A27" s="2" t="str">
        <f t="shared" ref="A27:K27" si="6">A6</f>
        <v>2004</v>
      </c>
      <c r="B27" s="2">
        <f t="shared" si="6"/>
        <v>9</v>
      </c>
      <c r="C27" s="2">
        <f t="shared" si="6"/>
        <v>2004</v>
      </c>
      <c r="D27" s="2">
        <f t="shared" si="6"/>
        <v>183.5</v>
      </c>
      <c r="E27" s="2">
        <f t="shared" si="6"/>
        <v>5633.71</v>
      </c>
      <c r="F27" s="2">
        <f t="shared" si="6"/>
        <v>24.36</v>
      </c>
      <c r="G27" s="2">
        <f t="shared" si="6"/>
        <v>33.03</v>
      </c>
      <c r="H27" s="2">
        <f t="shared" si="6"/>
        <v>28.7</v>
      </c>
      <c r="I27" s="2">
        <f t="shared" si="6"/>
        <v>39.450000000000003</v>
      </c>
      <c r="J27" s="2">
        <f t="shared" si="6"/>
        <v>1.41</v>
      </c>
      <c r="K27" s="2">
        <f t="shared" si="6"/>
        <v>6.31</v>
      </c>
      <c r="L27" s="2">
        <f t="shared" si="2"/>
        <v>5</v>
      </c>
      <c r="M27" s="2">
        <v>0</v>
      </c>
      <c r="N27" s="2">
        <v>0.59092727344760632</v>
      </c>
      <c r="O27" s="2">
        <f t="shared" si="0"/>
        <v>5.9092727344760634E-3</v>
      </c>
    </row>
    <row r="28" spans="1:15" x14ac:dyDescent="0.35">
      <c r="A28" s="2" t="str">
        <f t="shared" ref="A28:K28" si="7">A7</f>
        <v>2005</v>
      </c>
      <c r="B28" s="2">
        <f t="shared" si="7"/>
        <v>9</v>
      </c>
      <c r="C28" s="2">
        <f t="shared" si="7"/>
        <v>2005</v>
      </c>
      <c r="D28" s="2">
        <f t="shared" si="7"/>
        <v>183</v>
      </c>
      <c r="E28" s="2">
        <f t="shared" si="7"/>
        <v>5631.96</v>
      </c>
      <c r="F28" s="2">
        <f t="shared" si="7"/>
        <v>24.77</v>
      </c>
      <c r="G28" s="2">
        <f t="shared" si="7"/>
        <v>32.86</v>
      </c>
      <c r="H28" s="2">
        <f t="shared" si="7"/>
        <v>28.81</v>
      </c>
      <c r="I28" s="2">
        <f t="shared" si="7"/>
        <v>39.72</v>
      </c>
      <c r="J28" s="2">
        <f t="shared" si="7"/>
        <v>1.36</v>
      </c>
      <c r="K28" s="2">
        <f t="shared" si="7"/>
        <v>6.3</v>
      </c>
      <c r="L28" s="2">
        <f t="shared" si="2"/>
        <v>5</v>
      </c>
      <c r="M28" s="2">
        <v>0</v>
      </c>
      <c r="N28" s="2">
        <v>0.7082192744321878</v>
      </c>
      <c r="O28" s="2">
        <f t="shared" si="0"/>
        <v>7.0821927443218777E-3</v>
      </c>
    </row>
    <row r="29" spans="1:15" x14ac:dyDescent="0.35">
      <c r="A29" s="2" t="str">
        <f t="shared" ref="A29:K29" si="8">A8</f>
        <v>2006</v>
      </c>
      <c r="B29" s="2">
        <f t="shared" si="8"/>
        <v>9</v>
      </c>
      <c r="C29" s="2">
        <f t="shared" si="8"/>
        <v>2006</v>
      </c>
      <c r="D29" s="2">
        <f t="shared" si="8"/>
        <v>183</v>
      </c>
      <c r="E29" s="2">
        <f t="shared" si="8"/>
        <v>5631.96</v>
      </c>
      <c r="F29" s="2">
        <f t="shared" si="8"/>
        <v>24.53</v>
      </c>
      <c r="G29" s="2">
        <f t="shared" si="8"/>
        <v>33</v>
      </c>
      <c r="H29" s="2">
        <f t="shared" si="8"/>
        <v>28.77</v>
      </c>
      <c r="I29" s="2">
        <f t="shared" si="8"/>
        <v>39.590000000000003</v>
      </c>
      <c r="J29" s="2">
        <f t="shared" si="8"/>
        <v>1.25</v>
      </c>
      <c r="K29" s="2">
        <f t="shared" si="8"/>
        <v>6.3</v>
      </c>
      <c r="L29" s="2">
        <f t="shared" si="2"/>
        <v>5</v>
      </c>
      <c r="M29" s="2">
        <v>0</v>
      </c>
      <c r="N29" s="2">
        <v>0.83207342772995518</v>
      </c>
      <c r="O29" s="2">
        <f t="shared" si="0"/>
        <v>8.3207342772995511E-3</v>
      </c>
    </row>
    <row r="30" spans="1:15" x14ac:dyDescent="0.35">
      <c r="A30" s="2" t="str">
        <f t="shared" ref="A30:K30" si="9">A9</f>
        <v>2007</v>
      </c>
      <c r="B30" s="2">
        <f t="shared" si="9"/>
        <v>9</v>
      </c>
      <c r="C30" s="2">
        <f t="shared" si="9"/>
        <v>2007</v>
      </c>
      <c r="D30" s="2">
        <f t="shared" si="9"/>
        <v>183</v>
      </c>
      <c r="E30" s="2">
        <f t="shared" si="9"/>
        <v>5566.69</v>
      </c>
      <c r="F30" s="2">
        <f t="shared" si="9"/>
        <v>24.25</v>
      </c>
      <c r="G30" s="2">
        <f t="shared" si="9"/>
        <v>32.58</v>
      </c>
      <c r="H30" s="2">
        <f t="shared" si="9"/>
        <v>28.41</v>
      </c>
      <c r="I30" s="2">
        <f t="shared" si="9"/>
        <v>38.78</v>
      </c>
      <c r="J30" s="2">
        <f t="shared" si="9"/>
        <v>1.04</v>
      </c>
      <c r="K30" s="2">
        <f t="shared" si="9"/>
        <v>6.43</v>
      </c>
      <c r="L30" s="2">
        <f t="shared" si="2"/>
        <v>5</v>
      </c>
      <c r="M30" s="2">
        <v>0</v>
      </c>
      <c r="N30" s="2">
        <v>0.84161400917213736</v>
      </c>
      <c r="O30" s="2">
        <f t="shared" si="0"/>
        <v>8.4161400917213743E-3</v>
      </c>
    </row>
    <row r="31" spans="1:15" x14ac:dyDescent="0.35">
      <c r="A31" s="2" t="str">
        <f t="shared" ref="A31:K31" si="10">A10</f>
        <v>2008</v>
      </c>
      <c r="B31" s="2">
        <f t="shared" si="10"/>
        <v>9</v>
      </c>
      <c r="C31" s="2">
        <f t="shared" si="10"/>
        <v>2008</v>
      </c>
      <c r="D31" s="2">
        <f t="shared" si="10"/>
        <v>183.5</v>
      </c>
      <c r="E31" s="2">
        <f t="shared" si="10"/>
        <v>5461.4</v>
      </c>
      <c r="F31" s="2">
        <f t="shared" si="10"/>
        <v>24.21</v>
      </c>
      <c r="G31" s="2">
        <f t="shared" si="10"/>
        <v>32.47</v>
      </c>
      <c r="H31" s="2">
        <f t="shared" si="10"/>
        <v>28.34</v>
      </c>
      <c r="I31" s="2">
        <f t="shared" si="10"/>
        <v>38.619999999999997</v>
      </c>
      <c r="J31" s="2">
        <f t="shared" si="10"/>
        <v>1.2</v>
      </c>
      <c r="K31" s="2">
        <f t="shared" si="10"/>
        <v>6.37</v>
      </c>
      <c r="L31" s="2">
        <f t="shared" si="2"/>
        <v>5</v>
      </c>
      <c r="M31" s="2">
        <v>0</v>
      </c>
      <c r="N31" s="2">
        <v>0.82262996852263437</v>
      </c>
      <c r="O31" s="2">
        <f t="shared" si="0"/>
        <v>8.2262996852263438E-3</v>
      </c>
    </row>
    <row r="32" spans="1:15" x14ac:dyDescent="0.35">
      <c r="A32" s="2" t="str">
        <f t="shared" ref="A32:K32" si="11">A11</f>
        <v>2009</v>
      </c>
      <c r="B32" s="2">
        <f t="shared" si="11"/>
        <v>9</v>
      </c>
      <c r="C32" s="2">
        <f t="shared" si="11"/>
        <v>2009</v>
      </c>
      <c r="D32" s="2">
        <f t="shared" si="11"/>
        <v>183</v>
      </c>
      <c r="E32" s="2">
        <f t="shared" si="11"/>
        <v>5544.74</v>
      </c>
      <c r="F32" s="2">
        <f t="shared" si="11"/>
        <v>24.86</v>
      </c>
      <c r="G32" s="2">
        <f t="shared" si="11"/>
        <v>33.04</v>
      </c>
      <c r="H32" s="2">
        <f t="shared" si="11"/>
        <v>28.95</v>
      </c>
      <c r="I32" s="2">
        <f t="shared" si="11"/>
        <v>40</v>
      </c>
      <c r="J32" s="2">
        <f t="shared" si="11"/>
        <v>1.17</v>
      </c>
      <c r="K32" s="2">
        <f t="shared" si="11"/>
        <v>5.83</v>
      </c>
      <c r="L32" s="2">
        <f t="shared" si="2"/>
        <v>5</v>
      </c>
      <c r="M32" s="2">
        <v>0</v>
      </c>
      <c r="N32" s="2">
        <v>0.92043600911061751</v>
      </c>
      <c r="O32" s="2">
        <f t="shared" si="0"/>
        <v>9.2043600911061747E-3</v>
      </c>
    </row>
    <row r="33" spans="1:15" x14ac:dyDescent="0.35">
      <c r="A33" s="2" t="str">
        <f t="shared" ref="A33:K33" si="12">A12</f>
        <v>2010</v>
      </c>
      <c r="B33" s="2">
        <f t="shared" si="12"/>
        <v>9</v>
      </c>
      <c r="C33" s="2">
        <f t="shared" si="12"/>
        <v>2010</v>
      </c>
      <c r="D33" s="2">
        <f t="shared" si="12"/>
        <v>183</v>
      </c>
      <c r="E33" s="2">
        <f t="shared" si="12"/>
        <v>5105.8</v>
      </c>
      <c r="F33" s="2">
        <f t="shared" si="12"/>
        <v>24.96</v>
      </c>
      <c r="G33" s="2">
        <f t="shared" si="12"/>
        <v>32.5</v>
      </c>
      <c r="H33" s="2">
        <f t="shared" si="12"/>
        <v>28.73</v>
      </c>
      <c r="I33" s="2">
        <f t="shared" si="12"/>
        <v>39.520000000000003</v>
      </c>
      <c r="J33" s="2">
        <f t="shared" si="12"/>
        <v>1.19</v>
      </c>
      <c r="K33" s="2">
        <f t="shared" si="12"/>
        <v>6.42</v>
      </c>
      <c r="L33" s="2">
        <f t="shared" si="2"/>
        <v>5</v>
      </c>
      <c r="M33" s="2">
        <v>0</v>
      </c>
      <c r="N33" s="2">
        <v>0.42792023081537439</v>
      </c>
      <c r="O33" s="2">
        <f t="shared" si="0"/>
        <v>4.279202308153744E-3</v>
      </c>
    </row>
    <row r="34" spans="1:15" x14ac:dyDescent="0.35">
      <c r="A34" s="2" t="str">
        <f t="shared" ref="A34:K34" si="13">A13</f>
        <v>2011</v>
      </c>
      <c r="B34" s="2">
        <f t="shared" si="13"/>
        <v>9</v>
      </c>
      <c r="C34" s="2">
        <f t="shared" si="13"/>
        <v>2011</v>
      </c>
      <c r="D34" s="2">
        <f t="shared" si="13"/>
        <v>183</v>
      </c>
      <c r="E34" s="2">
        <f t="shared" si="13"/>
        <v>5410.34</v>
      </c>
      <c r="F34" s="2">
        <f t="shared" si="13"/>
        <v>24.25</v>
      </c>
      <c r="G34" s="2">
        <f t="shared" si="13"/>
        <v>32.53</v>
      </c>
      <c r="H34" s="2">
        <f t="shared" si="13"/>
        <v>28.39</v>
      </c>
      <c r="I34" s="2">
        <f t="shared" si="13"/>
        <v>38.74</v>
      </c>
      <c r="J34" s="2">
        <f t="shared" si="13"/>
        <v>1.1399999999999999</v>
      </c>
      <c r="K34" s="2">
        <f t="shared" si="13"/>
        <v>6.29</v>
      </c>
      <c r="L34" s="2">
        <f t="shared" si="2"/>
        <v>5</v>
      </c>
      <c r="M34" s="2">
        <v>0</v>
      </c>
      <c r="N34" s="2">
        <v>1.0646952082146368</v>
      </c>
      <c r="O34" s="2">
        <f t="shared" si="0"/>
        <v>1.0646952082146369E-2</v>
      </c>
    </row>
    <row r="35" spans="1:15" x14ac:dyDescent="0.35">
      <c r="A35" s="2" t="str">
        <f t="shared" ref="A35:K35" si="14">A14</f>
        <v>2012</v>
      </c>
      <c r="B35" s="2">
        <f t="shared" si="14"/>
        <v>9</v>
      </c>
      <c r="C35" s="2">
        <f t="shared" si="14"/>
        <v>2012</v>
      </c>
      <c r="D35" s="2">
        <f t="shared" si="14"/>
        <v>183.5</v>
      </c>
      <c r="E35" s="2">
        <f t="shared" si="14"/>
        <v>5410</v>
      </c>
      <c r="F35" s="2">
        <f t="shared" si="14"/>
        <v>24.69</v>
      </c>
      <c r="G35" s="2">
        <f t="shared" si="14"/>
        <v>33.200000000000003</v>
      </c>
      <c r="H35" s="2">
        <f t="shared" si="14"/>
        <v>28.94</v>
      </c>
      <c r="I35" s="2">
        <f t="shared" si="14"/>
        <v>39.99</v>
      </c>
      <c r="J35" s="2">
        <f t="shared" si="14"/>
        <v>1.21</v>
      </c>
      <c r="K35" s="2">
        <f t="shared" si="14"/>
        <v>6.92</v>
      </c>
      <c r="L35" s="2">
        <f t="shared" si="2"/>
        <v>5</v>
      </c>
      <c r="M35" s="2">
        <v>0</v>
      </c>
      <c r="N35" s="2">
        <v>0.88425379204314491</v>
      </c>
      <c r="O35" s="2">
        <f t="shared" si="0"/>
        <v>8.8425379204314491E-3</v>
      </c>
    </row>
    <row r="36" spans="1:15" x14ac:dyDescent="0.35">
      <c r="A36" s="2" t="str">
        <f t="shared" ref="A36:K36" si="15">A15</f>
        <v>2013</v>
      </c>
      <c r="B36" s="2">
        <f t="shared" si="15"/>
        <v>9</v>
      </c>
      <c r="C36" s="2">
        <f t="shared" si="15"/>
        <v>2013</v>
      </c>
      <c r="D36" s="2">
        <f t="shared" si="15"/>
        <v>183</v>
      </c>
      <c r="E36" s="2">
        <f t="shared" si="15"/>
        <v>5558.21</v>
      </c>
      <c r="F36" s="2">
        <f t="shared" si="15"/>
        <v>24.93</v>
      </c>
      <c r="G36" s="2">
        <f t="shared" si="15"/>
        <v>33.270000000000003</v>
      </c>
      <c r="H36" s="2">
        <f t="shared" si="15"/>
        <v>29.1</v>
      </c>
      <c r="I36" s="2">
        <f t="shared" si="15"/>
        <v>40.369999999999997</v>
      </c>
      <c r="J36" s="2">
        <f t="shared" si="15"/>
        <v>1.21</v>
      </c>
      <c r="K36" s="2">
        <f t="shared" si="15"/>
        <v>6.51</v>
      </c>
      <c r="L36" s="2">
        <f t="shared" si="2"/>
        <v>5</v>
      </c>
      <c r="M36" s="2">
        <v>0</v>
      </c>
      <c r="N36" s="2">
        <v>0.6806112574060571</v>
      </c>
      <c r="O36" s="2">
        <f t="shared" si="0"/>
        <v>6.8061125740605712E-3</v>
      </c>
    </row>
    <row r="37" spans="1:15" x14ac:dyDescent="0.35">
      <c r="A37" s="2" t="str">
        <f t="shared" ref="A37:K37" si="16">A16</f>
        <v>2014</v>
      </c>
      <c r="B37" s="2">
        <f t="shared" si="16"/>
        <v>9</v>
      </c>
      <c r="C37" s="2">
        <f t="shared" si="16"/>
        <v>2014</v>
      </c>
      <c r="D37" s="2">
        <f t="shared" si="16"/>
        <v>183</v>
      </c>
      <c r="E37" s="2">
        <f t="shared" si="16"/>
        <v>5833.36</v>
      </c>
      <c r="F37" s="2">
        <f t="shared" si="16"/>
        <v>25.23</v>
      </c>
      <c r="G37" s="2">
        <f t="shared" si="16"/>
        <v>33.72</v>
      </c>
      <c r="H37" s="2">
        <f t="shared" si="16"/>
        <v>29.47</v>
      </c>
      <c r="I37" s="2">
        <f t="shared" si="16"/>
        <v>41.24</v>
      </c>
      <c r="J37" s="2">
        <f t="shared" si="16"/>
        <v>1.22</v>
      </c>
      <c r="K37" s="2">
        <f t="shared" si="16"/>
        <v>6</v>
      </c>
      <c r="L37" s="2">
        <f t="shared" si="2"/>
        <v>5</v>
      </c>
      <c r="M37" s="2">
        <v>0</v>
      </c>
      <c r="N37" s="2">
        <v>0.59767562405046348</v>
      </c>
      <c r="O37" s="2">
        <f t="shared" si="0"/>
        <v>5.976756240504635E-3</v>
      </c>
    </row>
    <row r="38" spans="1:15" x14ac:dyDescent="0.35">
      <c r="A38" s="2" t="str">
        <f t="shared" ref="A38:K38" si="17">A17</f>
        <v>2015</v>
      </c>
      <c r="B38" s="2">
        <f t="shared" si="17"/>
        <v>9</v>
      </c>
      <c r="C38" s="2">
        <f t="shared" si="17"/>
        <v>2015</v>
      </c>
      <c r="D38" s="2">
        <f t="shared" si="17"/>
        <v>183</v>
      </c>
      <c r="E38" s="2">
        <f t="shared" si="17"/>
        <v>6392.47</v>
      </c>
      <c r="F38" s="2">
        <f t="shared" si="17"/>
        <v>25.81</v>
      </c>
      <c r="G38" s="2">
        <f t="shared" si="17"/>
        <v>34.08</v>
      </c>
      <c r="H38" s="2">
        <f t="shared" si="17"/>
        <v>29.94</v>
      </c>
      <c r="I38" s="2">
        <f t="shared" si="17"/>
        <v>42.4</v>
      </c>
      <c r="J38" s="2">
        <f t="shared" si="17"/>
        <v>1.25</v>
      </c>
      <c r="K38" s="2">
        <f t="shared" si="17"/>
        <v>6.22</v>
      </c>
      <c r="L38" s="2">
        <f t="shared" si="2"/>
        <v>5</v>
      </c>
      <c r="M38" s="2">
        <v>0</v>
      </c>
      <c r="N38" s="2">
        <v>0.50884950522315109</v>
      </c>
      <c r="O38" s="2">
        <f t="shared" si="0"/>
        <v>5.088495052231511E-3</v>
      </c>
    </row>
    <row r="39" spans="1:15" x14ac:dyDescent="0.35">
      <c r="A39" s="2" t="str">
        <f t="shared" ref="A39:K39" si="18">A18</f>
        <v>2016</v>
      </c>
      <c r="B39" s="2">
        <f t="shared" si="18"/>
        <v>9</v>
      </c>
      <c r="C39" s="2">
        <f t="shared" si="18"/>
        <v>2016</v>
      </c>
      <c r="D39" s="2">
        <f t="shared" si="18"/>
        <v>183.5</v>
      </c>
      <c r="E39" s="2">
        <f t="shared" si="18"/>
        <v>5889.42</v>
      </c>
      <c r="F39" s="2">
        <f t="shared" si="18"/>
        <v>25.53</v>
      </c>
      <c r="G39" s="2">
        <f t="shared" si="18"/>
        <v>33.65</v>
      </c>
      <c r="H39" s="2">
        <f t="shared" si="18"/>
        <v>29.59</v>
      </c>
      <c r="I39" s="2">
        <f t="shared" si="18"/>
        <v>41.54</v>
      </c>
      <c r="J39" s="2">
        <f t="shared" si="18"/>
        <v>1.22</v>
      </c>
      <c r="K39" s="2">
        <f t="shared" si="18"/>
        <v>6.09</v>
      </c>
      <c r="L39" s="2">
        <f t="shared" ref="L39:L43" si="19">L18</f>
        <v>5</v>
      </c>
      <c r="M39" s="2">
        <v>0</v>
      </c>
      <c r="N39" s="2">
        <v>0.44438134811399727</v>
      </c>
      <c r="O39" s="2">
        <f t="shared" si="0"/>
        <v>4.4438134811399729E-3</v>
      </c>
    </row>
    <row r="40" spans="1:15" x14ac:dyDescent="0.35">
      <c r="A40" s="2" t="str">
        <f t="shared" ref="A40:K40" si="20">A19</f>
        <v>2017</v>
      </c>
      <c r="B40" s="2">
        <f t="shared" si="20"/>
        <v>9</v>
      </c>
      <c r="C40" s="2">
        <f t="shared" si="20"/>
        <v>2017</v>
      </c>
      <c r="D40" s="2">
        <f t="shared" si="20"/>
        <v>183</v>
      </c>
      <c r="E40" s="2">
        <f t="shared" si="20"/>
        <v>5782.56</v>
      </c>
      <c r="F40" s="2">
        <f t="shared" si="20"/>
        <v>24.68</v>
      </c>
      <c r="G40" s="2">
        <f t="shared" si="20"/>
        <v>33.51</v>
      </c>
      <c r="H40" s="2">
        <f t="shared" si="20"/>
        <v>29.1</v>
      </c>
      <c r="I40" s="2">
        <f t="shared" si="20"/>
        <v>40.36</v>
      </c>
      <c r="J40" s="2">
        <f t="shared" si="20"/>
        <v>1.22</v>
      </c>
      <c r="K40" s="2">
        <f t="shared" si="20"/>
        <v>5.95</v>
      </c>
      <c r="L40" s="2">
        <f t="shared" si="19"/>
        <v>5</v>
      </c>
      <c r="M40" s="2">
        <v>0</v>
      </c>
      <c r="N40" s="2">
        <v>0.60558189684250507</v>
      </c>
      <c r="O40" s="2">
        <f t="shared" si="0"/>
        <v>6.0558189684250512E-3</v>
      </c>
    </row>
    <row r="41" spans="1:15" x14ac:dyDescent="0.35">
      <c r="A41" s="2" t="str">
        <f t="shared" ref="A41:K41" si="21">A20</f>
        <v>2018</v>
      </c>
      <c r="B41" s="2">
        <f t="shared" si="21"/>
        <v>9</v>
      </c>
      <c r="C41" s="2">
        <f t="shared" si="21"/>
        <v>2018</v>
      </c>
      <c r="D41" s="2">
        <f t="shared" si="21"/>
        <v>183</v>
      </c>
      <c r="E41" s="2">
        <f t="shared" si="21"/>
        <v>5631.96</v>
      </c>
      <c r="F41" s="2">
        <f t="shared" si="21"/>
        <v>24.69</v>
      </c>
      <c r="G41" s="2">
        <f t="shared" si="21"/>
        <v>33.64</v>
      </c>
      <c r="H41" s="2">
        <f t="shared" si="21"/>
        <v>29.17</v>
      </c>
      <c r="I41" s="2">
        <f t="shared" si="21"/>
        <v>40.51</v>
      </c>
      <c r="J41" s="2">
        <f t="shared" si="21"/>
        <v>1.26</v>
      </c>
      <c r="K41" s="2">
        <f t="shared" si="21"/>
        <v>6.76</v>
      </c>
      <c r="L41" s="2">
        <f t="shared" si="19"/>
        <v>5</v>
      </c>
      <c r="M41" s="2">
        <v>0</v>
      </c>
      <c r="N41" s="2">
        <v>0.76671328721762722</v>
      </c>
      <c r="O41" s="2">
        <f t="shared" si="0"/>
        <v>7.6671328721762723E-3</v>
      </c>
    </row>
    <row r="42" spans="1:15" x14ac:dyDescent="0.35">
      <c r="A42" s="2" t="str">
        <f t="shared" ref="A42:K42" si="22">A21</f>
        <v>2019</v>
      </c>
      <c r="B42" s="2">
        <f t="shared" si="22"/>
        <v>9</v>
      </c>
      <c r="C42" s="2">
        <f t="shared" si="22"/>
        <v>2019</v>
      </c>
      <c r="D42" s="2">
        <f t="shared" si="22"/>
        <v>183</v>
      </c>
      <c r="E42" s="2">
        <f t="shared" si="22"/>
        <v>5631.96</v>
      </c>
      <c r="F42" s="2">
        <f t="shared" si="22"/>
        <v>25.13</v>
      </c>
      <c r="G42" s="2">
        <f t="shared" si="22"/>
        <v>33.799999999999997</v>
      </c>
      <c r="H42" s="2">
        <f t="shared" si="22"/>
        <v>29.46</v>
      </c>
      <c r="I42" s="2">
        <f t="shared" si="22"/>
        <v>41.23</v>
      </c>
      <c r="J42" s="2">
        <f t="shared" si="22"/>
        <v>1.1200000000000001</v>
      </c>
      <c r="K42" s="2">
        <f t="shared" si="22"/>
        <v>5.98</v>
      </c>
      <c r="L42" s="2">
        <f t="shared" si="19"/>
        <v>5</v>
      </c>
      <c r="M42" s="2">
        <v>0</v>
      </c>
      <c r="N42" s="2">
        <v>0.57183699751924955</v>
      </c>
      <c r="O42" s="2">
        <f t="shared" si="0"/>
        <v>5.7183699751924954E-3</v>
      </c>
    </row>
    <row r="43" spans="1:15" x14ac:dyDescent="0.35">
      <c r="A43" s="2" t="str">
        <f t="shared" ref="A43:K43" si="23">A22</f>
        <v>2020</v>
      </c>
      <c r="B43" s="2">
        <f t="shared" si="23"/>
        <v>9</v>
      </c>
      <c r="C43" s="2">
        <f t="shared" si="23"/>
        <v>2020</v>
      </c>
      <c r="D43" s="2">
        <f t="shared" si="23"/>
        <v>183.5</v>
      </c>
      <c r="E43" s="2">
        <f t="shared" si="23"/>
        <v>5633.71</v>
      </c>
      <c r="F43" s="2">
        <f t="shared" si="23"/>
        <v>24.74</v>
      </c>
      <c r="G43" s="2">
        <f t="shared" si="23"/>
        <v>33.36</v>
      </c>
      <c r="H43" s="2">
        <f t="shared" si="23"/>
        <v>29.05</v>
      </c>
      <c r="I43" s="2">
        <f t="shared" si="23"/>
        <v>40.21</v>
      </c>
      <c r="J43" s="2">
        <f t="shared" si="23"/>
        <v>1.2</v>
      </c>
      <c r="K43" s="2">
        <f t="shared" si="23"/>
        <v>6.39</v>
      </c>
      <c r="L43" s="2">
        <f t="shared" si="19"/>
        <v>5</v>
      </c>
      <c r="M43" s="2">
        <v>0</v>
      </c>
      <c r="N43" s="2">
        <v>0.59016204321343679</v>
      </c>
      <c r="O43" s="2">
        <f t="shared" si="0"/>
        <v>5.901620432134368E-3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Antonia Streubel Navas</cp:lastModifiedBy>
  <dcterms:created xsi:type="dcterms:W3CDTF">2025-04-04T23:03:48Z</dcterms:created>
  <dcterms:modified xsi:type="dcterms:W3CDTF">2025-04-10T16:59:17Z</dcterms:modified>
</cp:coreProperties>
</file>