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streubel_uniandes_edu_co/Documents/Antonia Streubel/ANDES/Tesis/Código Tesis/Modelos-de-prediccion-Tesis/"/>
    </mc:Choice>
  </mc:AlternateContent>
  <xr:revisionPtr revIDLastSave="2" documentId="13_ncr:1_{2A6CB4F2-0A91-4787-AF1F-8C299827DD4E}" xr6:coauthVersionLast="47" xr6:coauthVersionMax="47" xr10:uidLastSave="{92F34E08-662E-4533-8369-6F46A081603C}"/>
  <bookViews>
    <workbookView xWindow="14295" yWindow="0" windowWidth="14610" windowHeight="15585" activeTab="1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27" l="1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O24" i="27"/>
  <c r="O23" i="27"/>
  <c r="O22" i="27"/>
  <c r="O21" i="27"/>
  <c r="O20" i="27"/>
  <c r="O19" i="27"/>
  <c r="O18" i="27"/>
  <c r="O17" i="27"/>
  <c r="O16" i="27"/>
  <c r="O15" i="27"/>
  <c r="O14" i="27"/>
  <c r="O13" i="27"/>
  <c r="O12" i="27"/>
  <c r="O11" i="27"/>
  <c r="O10" i="27"/>
  <c r="O9" i="27"/>
  <c r="O8" i="27"/>
  <c r="O7" i="27"/>
  <c r="O6" i="27"/>
  <c r="O5" i="27"/>
  <c r="O4" i="27"/>
  <c r="O3" i="27"/>
  <c r="O2" i="27"/>
  <c r="O43" i="24"/>
  <c r="O42" i="24"/>
  <c r="O41" i="24"/>
  <c r="O40" i="24"/>
  <c r="O39" i="24"/>
  <c r="O38" i="24"/>
  <c r="O37" i="24"/>
  <c r="O36" i="24"/>
  <c r="O35" i="24"/>
  <c r="O34" i="24"/>
  <c r="O33" i="24"/>
  <c r="O32" i="24"/>
  <c r="O31" i="24"/>
  <c r="O30" i="24"/>
  <c r="O29" i="24"/>
  <c r="O28" i="24"/>
  <c r="O27" i="24"/>
  <c r="O26" i="24"/>
  <c r="O25" i="24"/>
  <c r="O24" i="24"/>
  <c r="O23" i="24"/>
  <c r="O22" i="24"/>
  <c r="O21" i="24"/>
  <c r="O20" i="24"/>
  <c r="O19" i="24"/>
  <c r="O18" i="24"/>
  <c r="O17" i="24"/>
  <c r="O16" i="24"/>
  <c r="O15" i="24"/>
  <c r="O14" i="24"/>
  <c r="O13" i="24"/>
  <c r="O12" i="24"/>
  <c r="O11" i="24"/>
  <c r="O10" i="24"/>
  <c r="O9" i="24"/>
  <c r="O8" i="24"/>
  <c r="O7" i="24"/>
  <c r="O6" i="24"/>
  <c r="O5" i="24"/>
  <c r="O4" i="24"/>
  <c r="O3" i="24"/>
  <c r="O2" i="24"/>
  <c r="O43" i="25"/>
  <c r="O42" i="25"/>
  <c r="O41" i="25"/>
  <c r="O40" i="25"/>
  <c r="O39" i="25"/>
  <c r="O38" i="25"/>
  <c r="O37" i="25"/>
  <c r="O36" i="25"/>
  <c r="O35" i="25"/>
  <c r="O34" i="25"/>
  <c r="O33" i="25"/>
  <c r="O32" i="25"/>
  <c r="O31" i="25"/>
  <c r="O30" i="25"/>
  <c r="O29" i="25"/>
  <c r="O28" i="25"/>
  <c r="O27" i="25"/>
  <c r="O26" i="25"/>
  <c r="O25" i="25"/>
  <c r="O24" i="25"/>
  <c r="O23" i="25"/>
  <c r="O22" i="25"/>
  <c r="O21" i="25"/>
  <c r="O20" i="25"/>
  <c r="O19" i="25"/>
  <c r="O18" i="25"/>
  <c r="O17" i="25"/>
  <c r="O16" i="25"/>
  <c r="O15" i="25"/>
  <c r="O14" i="25"/>
  <c r="O13" i="25"/>
  <c r="O12" i="25"/>
  <c r="O11" i="25"/>
  <c r="O10" i="25"/>
  <c r="O9" i="25"/>
  <c r="O8" i="25"/>
  <c r="O7" i="25"/>
  <c r="O6" i="25"/>
  <c r="O5" i="25"/>
  <c r="O4" i="25"/>
  <c r="O3" i="25"/>
  <c r="O2" i="25"/>
  <c r="O43" i="28"/>
  <c r="O42" i="28"/>
  <c r="O41" i="28"/>
  <c r="O40" i="28"/>
  <c r="O39" i="28"/>
  <c r="O38" i="28"/>
  <c r="O37" i="28"/>
  <c r="O36" i="28"/>
  <c r="O35" i="28"/>
  <c r="O34" i="28"/>
  <c r="O33" i="28"/>
  <c r="O32" i="28"/>
  <c r="O31" i="28"/>
  <c r="O30" i="28"/>
  <c r="O29" i="28"/>
  <c r="O28" i="28"/>
  <c r="O27" i="28"/>
  <c r="O26" i="28"/>
  <c r="O25" i="28"/>
  <c r="O24" i="28"/>
  <c r="O23" i="28"/>
  <c r="O22" i="28"/>
  <c r="O21" i="28"/>
  <c r="O20" i="28"/>
  <c r="O19" i="28"/>
  <c r="O18" i="28"/>
  <c r="O17" i="28"/>
  <c r="O16" i="28"/>
  <c r="O15" i="28"/>
  <c r="O14" i="28"/>
  <c r="O13" i="28"/>
  <c r="O12" i="28"/>
  <c r="O11" i="28"/>
  <c r="O10" i="28"/>
  <c r="O9" i="28"/>
  <c r="O8" i="28"/>
  <c r="O7" i="28"/>
  <c r="O6" i="28"/>
  <c r="O5" i="28"/>
  <c r="O4" i="28"/>
  <c r="O3" i="28"/>
  <c r="O2" i="28"/>
  <c r="O43" i="29"/>
  <c r="O42" i="29"/>
  <c r="O41" i="29"/>
  <c r="O40" i="29"/>
  <c r="O39" i="29"/>
  <c r="O38" i="29"/>
  <c r="O37" i="29"/>
  <c r="O36" i="29"/>
  <c r="O35" i="29"/>
  <c r="O34" i="29"/>
  <c r="O33" i="29"/>
  <c r="O32" i="29"/>
  <c r="O31" i="29"/>
  <c r="O30" i="29"/>
  <c r="O29" i="29"/>
  <c r="O28" i="29"/>
  <c r="O27" i="29"/>
  <c r="O26" i="29"/>
  <c r="O25" i="29"/>
  <c r="O24" i="29"/>
  <c r="O23" i="29"/>
  <c r="O22" i="29"/>
  <c r="O21" i="29"/>
  <c r="O20" i="29"/>
  <c r="O19" i="29"/>
  <c r="O18" i="29"/>
  <c r="O17" i="29"/>
  <c r="O16" i="29"/>
  <c r="O15" i="29"/>
  <c r="O14" i="29"/>
  <c r="O13" i="29"/>
  <c r="O12" i="29"/>
  <c r="O11" i="29"/>
  <c r="O10" i="29"/>
  <c r="O9" i="29"/>
  <c r="O8" i="29"/>
  <c r="O7" i="29"/>
  <c r="O6" i="29"/>
  <c r="O5" i="29"/>
  <c r="O4" i="29"/>
  <c r="O3" i="29"/>
  <c r="O2" i="29"/>
  <c r="O43" i="30"/>
  <c r="O42" i="30"/>
  <c r="O41" i="30"/>
  <c r="O40" i="30"/>
  <c r="O39" i="30"/>
  <c r="O38" i="30"/>
  <c r="O37" i="30"/>
  <c r="O36" i="30"/>
  <c r="O35" i="30"/>
  <c r="O34" i="30"/>
  <c r="O33" i="30"/>
  <c r="O32" i="30"/>
  <c r="O31" i="30"/>
  <c r="O30" i="30"/>
  <c r="O29" i="30"/>
  <c r="O28" i="30"/>
  <c r="O27" i="30"/>
  <c r="O26" i="30"/>
  <c r="O25" i="30"/>
  <c r="O24" i="30"/>
  <c r="O23" i="30"/>
  <c r="O22" i="30"/>
  <c r="O21" i="30"/>
  <c r="O20" i="30"/>
  <c r="O19" i="30"/>
  <c r="O18" i="30"/>
  <c r="O17" i="30"/>
  <c r="O16" i="30"/>
  <c r="O15" i="30"/>
  <c r="O14" i="30"/>
  <c r="O13" i="30"/>
  <c r="O12" i="30"/>
  <c r="O11" i="30"/>
  <c r="O10" i="30"/>
  <c r="O9" i="30"/>
  <c r="O8" i="30"/>
  <c r="O7" i="30"/>
  <c r="O6" i="30"/>
  <c r="O5" i="30"/>
  <c r="O4" i="30"/>
  <c r="O3" i="30"/>
  <c r="O2" i="3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2" i="21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2" i="26"/>
  <c r="A24" i="26"/>
  <c r="B24" i="26"/>
  <c r="C24" i="26"/>
  <c r="D24" i="26"/>
  <c r="E24" i="26"/>
  <c r="F24" i="26"/>
  <c r="G24" i="26"/>
  <c r="H24" i="26"/>
  <c r="I24" i="26"/>
  <c r="J24" i="26"/>
  <c r="K24" i="26"/>
  <c r="A25" i="26"/>
  <c r="B25" i="26"/>
  <c r="C25" i="26"/>
  <c r="D25" i="26"/>
  <c r="E25" i="26"/>
  <c r="F25" i="26"/>
  <c r="G25" i="26"/>
  <c r="H25" i="26"/>
  <c r="I25" i="26"/>
  <c r="J25" i="26"/>
  <c r="K25" i="26"/>
  <c r="A26" i="26"/>
  <c r="B26" i="26"/>
  <c r="C26" i="26"/>
  <c r="D26" i="26"/>
  <c r="E26" i="26"/>
  <c r="F26" i="26"/>
  <c r="G26" i="26"/>
  <c r="H26" i="26"/>
  <c r="I26" i="26"/>
  <c r="J26" i="26"/>
  <c r="K26" i="26"/>
  <c r="A27" i="26"/>
  <c r="B27" i="26"/>
  <c r="C27" i="26"/>
  <c r="D27" i="26"/>
  <c r="E27" i="26"/>
  <c r="F27" i="26"/>
  <c r="G27" i="26"/>
  <c r="H27" i="26"/>
  <c r="I27" i="26"/>
  <c r="J27" i="26"/>
  <c r="K27" i="26"/>
  <c r="A28" i="26"/>
  <c r="B28" i="26"/>
  <c r="C28" i="26"/>
  <c r="D28" i="26"/>
  <c r="E28" i="26"/>
  <c r="F28" i="26"/>
  <c r="G28" i="26"/>
  <c r="H28" i="26"/>
  <c r="I28" i="26"/>
  <c r="J28" i="26"/>
  <c r="K28" i="26"/>
  <c r="A29" i="26"/>
  <c r="B29" i="26"/>
  <c r="C29" i="26"/>
  <c r="D29" i="26"/>
  <c r="E29" i="26"/>
  <c r="F29" i="26"/>
  <c r="G29" i="26"/>
  <c r="H29" i="26"/>
  <c r="I29" i="26"/>
  <c r="J29" i="26"/>
  <c r="K29" i="26"/>
  <c r="A30" i="26"/>
  <c r="B30" i="26"/>
  <c r="C30" i="26"/>
  <c r="D30" i="26"/>
  <c r="E30" i="26"/>
  <c r="F30" i="26"/>
  <c r="G30" i="26"/>
  <c r="H30" i="26"/>
  <c r="I30" i="26"/>
  <c r="J30" i="26"/>
  <c r="K30" i="26"/>
  <c r="A31" i="26"/>
  <c r="B31" i="26"/>
  <c r="C31" i="26"/>
  <c r="D31" i="26"/>
  <c r="E31" i="26"/>
  <c r="F31" i="26"/>
  <c r="G31" i="26"/>
  <c r="H31" i="26"/>
  <c r="I31" i="26"/>
  <c r="J31" i="26"/>
  <c r="K31" i="26"/>
  <c r="A32" i="26"/>
  <c r="B32" i="26"/>
  <c r="C32" i="26"/>
  <c r="D32" i="26"/>
  <c r="E32" i="26"/>
  <c r="F32" i="26"/>
  <c r="G32" i="26"/>
  <c r="H32" i="26"/>
  <c r="I32" i="26"/>
  <c r="J32" i="26"/>
  <c r="K32" i="26"/>
  <c r="A33" i="26"/>
  <c r="B33" i="26"/>
  <c r="C33" i="26"/>
  <c r="D33" i="26"/>
  <c r="E33" i="26"/>
  <c r="F33" i="26"/>
  <c r="G33" i="26"/>
  <c r="H33" i="26"/>
  <c r="I33" i="26"/>
  <c r="J33" i="26"/>
  <c r="K33" i="26"/>
  <c r="A34" i="26"/>
  <c r="B34" i="26"/>
  <c r="C34" i="26"/>
  <c r="D34" i="26"/>
  <c r="E34" i="26"/>
  <c r="F34" i="26"/>
  <c r="G34" i="26"/>
  <c r="H34" i="26"/>
  <c r="I34" i="26"/>
  <c r="J34" i="26"/>
  <c r="K34" i="26"/>
  <c r="A35" i="26"/>
  <c r="B35" i="26"/>
  <c r="C35" i="26"/>
  <c r="D35" i="26"/>
  <c r="E35" i="26"/>
  <c r="F35" i="26"/>
  <c r="G35" i="26"/>
  <c r="H35" i="26"/>
  <c r="I35" i="26"/>
  <c r="J35" i="26"/>
  <c r="K35" i="26"/>
  <c r="A36" i="26"/>
  <c r="B36" i="26"/>
  <c r="C36" i="26"/>
  <c r="D36" i="26"/>
  <c r="E36" i="26"/>
  <c r="F36" i="26"/>
  <c r="G36" i="26"/>
  <c r="H36" i="26"/>
  <c r="I36" i="26"/>
  <c r="J36" i="26"/>
  <c r="K36" i="26"/>
  <c r="A37" i="26"/>
  <c r="B37" i="26"/>
  <c r="C37" i="26"/>
  <c r="D37" i="26"/>
  <c r="E37" i="26"/>
  <c r="F37" i="26"/>
  <c r="G37" i="26"/>
  <c r="H37" i="26"/>
  <c r="I37" i="26"/>
  <c r="J37" i="26"/>
  <c r="K37" i="26"/>
  <c r="A38" i="26"/>
  <c r="B38" i="26"/>
  <c r="C38" i="26"/>
  <c r="D38" i="26"/>
  <c r="E38" i="26"/>
  <c r="F38" i="26"/>
  <c r="G38" i="26"/>
  <c r="H38" i="26"/>
  <c r="I38" i="26"/>
  <c r="J38" i="26"/>
  <c r="K38" i="26"/>
  <c r="A39" i="26"/>
  <c r="B39" i="26"/>
  <c r="C39" i="26"/>
  <c r="D39" i="26"/>
  <c r="E39" i="26"/>
  <c r="F39" i="26"/>
  <c r="G39" i="26"/>
  <c r="H39" i="26"/>
  <c r="I39" i="26"/>
  <c r="J39" i="26"/>
  <c r="K39" i="26"/>
  <c r="A40" i="26"/>
  <c r="B40" i="26"/>
  <c r="C40" i="26"/>
  <c r="D40" i="26"/>
  <c r="E40" i="26"/>
  <c r="F40" i="26"/>
  <c r="G40" i="26"/>
  <c r="H40" i="26"/>
  <c r="I40" i="26"/>
  <c r="J40" i="26"/>
  <c r="K40" i="26"/>
  <c r="A41" i="26"/>
  <c r="B41" i="26"/>
  <c r="C41" i="26"/>
  <c r="D41" i="26"/>
  <c r="E41" i="26"/>
  <c r="F41" i="26"/>
  <c r="G41" i="26"/>
  <c r="H41" i="26"/>
  <c r="I41" i="26"/>
  <c r="J41" i="26"/>
  <c r="K41" i="26"/>
  <c r="A42" i="26"/>
  <c r="B42" i="26"/>
  <c r="C42" i="26"/>
  <c r="D42" i="26"/>
  <c r="E42" i="26"/>
  <c r="F42" i="26"/>
  <c r="G42" i="26"/>
  <c r="H42" i="26"/>
  <c r="I42" i="26"/>
  <c r="J42" i="26"/>
  <c r="K42" i="26"/>
  <c r="A43" i="26"/>
  <c r="B43" i="26"/>
  <c r="C43" i="26"/>
  <c r="D43" i="26"/>
  <c r="E43" i="26"/>
  <c r="F43" i="26"/>
  <c r="G43" i="26"/>
  <c r="H43" i="26"/>
  <c r="I43" i="26"/>
  <c r="J43" i="26"/>
  <c r="K43" i="26"/>
  <c r="B23" i="26"/>
  <c r="C23" i="26"/>
  <c r="D23" i="26"/>
  <c r="E23" i="26"/>
  <c r="F23" i="26"/>
  <c r="G23" i="26"/>
  <c r="H23" i="26"/>
  <c r="I23" i="26"/>
  <c r="J23" i="26"/>
  <c r="K23" i="26"/>
  <c r="A23" i="26"/>
  <c r="N2" i="26" a="1"/>
  <c r="N2" i="26" s="1"/>
  <c r="L43" i="26"/>
  <c r="L42" i="26"/>
  <c r="L41" i="26"/>
  <c r="L40" i="26"/>
  <c r="L39" i="26"/>
  <c r="L38" i="26"/>
  <c r="L37" i="26"/>
  <c r="L36" i="26"/>
  <c r="L35" i="26"/>
  <c r="L34" i="26"/>
  <c r="L33" i="26"/>
  <c r="L32" i="26"/>
  <c r="L31" i="26"/>
  <c r="L30" i="26"/>
  <c r="L29" i="26"/>
  <c r="L28" i="26"/>
  <c r="L27" i="26"/>
  <c r="L26" i="26"/>
  <c r="L25" i="26"/>
  <c r="L24" i="26"/>
  <c r="L23" i="26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A24" i="19"/>
  <c r="B24" i="19"/>
  <c r="C24" i="19"/>
  <c r="D24" i="19"/>
  <c r="E24" i="19"/>
  <c r="F24" i="19"/>
  <c r="G24" i="19"/>
  <c r="H24" i="19"/>
  <c r="I24" i="19"/>
  <c r="J24" i="19"/>
  <c r="K24" i="19"/>
  <c r="A25" i="19"/>
  <c r="B25" i="19"/>
  <c r="C25" i="19"/>
  <c r="D25" i="19"/>
  <c r="E25" i="19"/>
  <c r="F25" i="19"/>
  <c r="G25" i="19"/>
  <c r="H25" i="19"/>
  <c r="I25" i="19"/>
  <c r="J25" i="19"/>
  <c r="K25" i="19"/>
  <c r="A26" i="19"/>
  <c r="B26" i="19"/>
  <c r="C26" i="19"/>
  <c r="D26" i="19"/>
  <c r="E26" i="19"/>
  <c r="F26" i="19"/>
  <c r="G26" i="19"/>
  <c r="H26" i="19"/>
  <c r="I26" i="19"/>
  <c r="J26" i="19"/>
  <c r="K26" i="19"/>
  <c r="A27" i="19"/>
  <c r="B27" i="19"/>
  <c r="C27" i="19"/>
  <c r="D27" i="19"/>
  <c r="E27" i="19"/>
  <c r="F27" i="19"/>
  <c r="G27" i="19"/>
  <c r="H27" i="19"/>
  <c r="I27" i="19"/>
  <c r="J27" i="19"/>
  <c r="K27" i="19"/>
  <c r="A28" i="19"/>
  <c r="B28" i="19"/>
  <c r="C28" i="19"/>
  <c r="D28" i="19"/>
  <c r="E28" i="19"/>
  <c r="F28" i="19"/>
  <c r="G28" i="19"/>
  <c r="H28" i="19"/>
  <c r="I28" i="19"/>
  <c r="J28" i="19"/>
  <c r="K28" i="19"/>
  <c r="A29" i="19"/>
  <c r="B29" i="19"/>
  <c r="C29" i="19"/>
  <c r="D29" i="19"/>
  <c r="E29" i="19"/>
  <c r="F29" i="19"/>
  <c r="G29" i="19"/>
  <c r="H29" i="19"/>
  <c r="I29" i="19"/>
  <c r="J29" i="19"/>
  <c r="K29" i="19"/>
  <c r="A30" i="19"/>
  <c r="B30" i="19"/>
  <c r="C30" i="19"/>
  <c r="D30" i="19"/>
  <c r="E30" i="19"/>
  <c r="F30" i="19"/>
  <c r="G30" i="19"/>
  <c r="H30" i="19"/>
  <c r="I30" i="19"/>
  <c r="J30" i="19"/>
  <c r="K30" i="19"/>
  <c r="A31" i="19"/>
  <c r="B31" i="19"/>
  <c r="C31" i="19"/>
  <c r="D31" i="19"/>
  <c r="E31" i="19"/>
  <c r="F31" i="19"/>
  <c r="G31" i="19"/>
  <c r="H31" i="19"/>
  <c r="I31" i="19"/>
  <c r="J31" i="19"/>
  <c r="K31" i="19"/>
  <c r="A32" i="19"/>
  <c r="B32" i="19"/>
  <c r="C32" i="19"/>
  <c r="D32" i="19"/>
  <c r="E32" i="19"/>
  <c r="F32" i="19"/>
  <c r="G32" i="19"/>
  <c r="H32" i="19"/>
  <c r="I32" i="19"/>
  <c r="J32" i="19"/>
  <c r="K32" i="19"/>
  <c r="A33" i="19"/>
  <c r="B33" i="19"/>
  <c r="C33" i="19"/>
  <c r="D33" i="19"/>
  <c r="E33" i="19"/>
  <c r="F33" i="19"/>
  <c r="G33" i="19"/>
  <c r="H33" i="19"/>
  <c r="I33" i="19"/>
  <c r="J33" i="19"/>
  <c r="K33" i="19"/>
  <c r="A34" i="19"/>
  <c r="B34" i="19"/>
  <c r="C34" i="19"/>
  <c r="D34" i="19"/>
  <c r="E34" i="19"/>
  <c r="F34" i="19"/>
  <c r="G34" i="19"/>
  <c r="H34" i="19"/>
  <c r="I34" i="19"/>
  <c r="J34" i="19"/>
  <c r="K34" i="19"/>
  <c r="A35" i="19"/>
  <c r="B35" i="19"/>
  <c r="C35" i="19"/>
  <c r="D35" i="19"/>
  <c r="E35" i="19"/>
  <c r="F35" i="19"/>
  <c r="G35" i="19"/>
  <c r="H35" i="19"/>
  <c r="I35" i="19"/>
  <c r="J35" i="19"/>
  <c r="K35" i="19"/>
  <c r="A36" i="19"/>
  <c r="B36" i="19"/>
  <c r="C36" i="19"/>
  <c r="D36" i="19"/>
  <c r="E36" i="19"/>
  <c r="F36" i="19"/>
  <c r="G36" i="19"/>
  <c r="H36" i="19"/>
  <c r="I36" i="19"/>
  <c r="J36" i="19"/>
  <c r="K36" i="19"/>
  <c r="A37" i="19"/>
  <c r="B37" i="19"/>
  <c r="C37" i="19"/>
  <c r="D37" i="19"/>
  <c r="E37" i="19"/>
  <c r="F37" i="19"/>
  <c r="G37" i="19"/>
  <c r="H37" i="19"/>
  <c r="I37" i="19"/>
  <c r="J37" i="19"/>
  <c r="K37" i="19"/>
  <c r="A38" i="19"/>
  <c r="B38" i="19"/>
  <c r="C38" i="19"/>
  <c r="D38" i="19"/>
  <c r="E38" i="19"/>
  <c r="F38" i="19"/>
  <c r="G38" i="19"/>
  <c r="H38" i="19"/>
  <c r="I38" i="19"/>
  <c r="J38" i="19"/>
  <c r="K38" i="19"/>
  <c r="A39" i="19"/>
  <c r="B39" i="19"/>
  <c r="C39" i="19"/>
  <c r="D39" i="19"/>
  <c r="E39" i="19"/>
  <c r="F39" i="19"/>
  <c r="G39" i="19"/>
  <c r="H39" i="19"/>
  <c r="I39" i="19"/>
  <c r="J39" i="19"/>
  <c r="K39" i="19"/>
  <c r="A40" i="19"/>
  <c r="B40" i="19"/>
  <c r="C40" i="19"/>
  <c r="D40" i="19"/>
  <c r="E40" i="19"/>
  <c r="F40" i="19"/>
  <c r="G40" i="19"/>
  <c r="H40" i="19"/>
  <c r="I40" i="19"/>
  <c r="J40" i="19"/>
  <c r="K40" i="19"/>
  <c r="A41" i="19"/>
  <c r="B41" i="19"/>
  <c r="C41" i="19"/>
  <c r="D41" i="19"/>
  <c r="E41" i="19"/>
  <c r="F41" i="19"/>
  <c r="G41" i="19"/>
  <c r="H41" i="19"/>
  <c r="I41" i="19"/>
  <c r="J41" i="19"/>
  <c r="K41" i="19"/>
  <c r="A42" i="19"/>
  <c r="B42" i="19"/>
  <c r="C42" i="19"/>
  <c r="D42" i="19"/>
  <c r="E42" i="19"/>
  <c r="F42" i="19"/>
  <c r="G42" i="19"/>
  <c r="H42" i="19"/>
  <c r="I42" i="19"/>
  <c r="J42" i="19"/>
  <c r="K42" i="19"/>
  <c r="A43" i="19"/>
  <c r="B43" i="19"/>
  <c r="C43" i="19"/>
  <c r="D43" i="19"/>
  <c r="E43" i="19"/>
  <c r="F43" i="19"/>
  <c r="G43" i="19"/>
  <c r="H43" i="19"/>
  <c r="I43" i="19"/>
  <c r="J43" i="19"/>
  <c r="K43" i="19"/>
  <c r="B23" i="19"/>
  <c r="C23" i="19"/>
  <c r="D23" i="19"/>
  <c r="E23" i="19"/>
  <c r="F23" i="19"/>
  <c r="G23" i="19"/>
  <c r="H23" i="19"/>
  <c r="I23" i="19"/>
  <c r="J23" i="19"/>
  <c r="K23" i="19"/>
  <c r="A23" i="19"/>
  <c r="N2" i="19" a="1"/>
  <c r="N2" i="19" s="1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A24" i="18"/>
  <c r="B24" i="18"/>
  <c r="C24" i="18"/>
  <c r="D24" i="18"/>
  <c r="E24" i="18"/>
  <c r="F24" i="18"/>
  <c r="G24" i="18"/>
  <c r="H24" i="18"/>
  <c r="I24" i="18"/>
  <c r="J24" i="18"/>
  <c r="K24" i="18"/>
  <c r="A25" i="18"/>
  <c r="B25" i="18"/>
  <c r="C25" i="18"/>
  <c r="D25" i="18"/>
  <c r="E25" i="18"/>
  <c r="F25" i="18"/>
  <c r="G25" i="18"/>
  <c r="H25" i="18"/>
  <c r="I25" i="18"/>
  <c r="J25" i="18"/>
  <c r="K25" i="18"/>
  <c r="A26" i="18"/>
  <c r="B26" i="18"/>
  <c r="C26" i="18"/>
  <c r="D26" i="18"/>
  <c r="E26" i="18"/>
  <c r="F26" i="18"/>
  <c r="G26" i="18"/>
  <c r="H26" i="18"/>
  <c r="I26" i="18"/>
  <c r="J26" i="18"/>
  <c r="K26" i="18"/>
  <c r="A27" i="18"/>
  <c r="B27" i="18"/>
  <c r="C27" i="18"/>
  <c r="D27" i="18"/>
  <c r="E27" i="18"/>
  <c r="F27" i="18"/>
  <c r="G27" i="18"/>
  <c r="H27" i="18"/>
  <c r="I27" i="18"/>
  <c r="J27" i="18"/>
  <c r="K27" i="18"/>
  <c r="A28" i="18"/>
  <c r="B28" i="18"/>
  <c r="C28" i="18"/>
  <c r="D28" i="18"/>
  <c r="E28" i="18"/>
  <c r="F28" i="18"/>
  <c r="G28" i="18"/>
  <c r="H28" i="18"/>
  <c r="I28" i="18"/>
  <c r="J28" i="18"/>
  <c r="K28" i="18"/>
  <c r="A29" i="18"/>
  <c r="B29" i="18"/>
  <c r="C29" i="18"/>
  <c r="D29" i="18"/>
  <c r="E29" i="18"/>
  <c r="F29" i="18"/>
  <c r="G29" i="18"/>
  <c r="H29" i="18"/>
  <c r="I29" i="18"/>
  <c r="J29" i="18"/>
  <c r="K29" i="18"/>
  <c r="A30" i="18"/>
  <c r="B30" i="18"/>
  <c r="C30" i="18"/>
  <c r="D30" i="18"/>
  <c r="E30" i="18"/>
  <c r="F30" i="18"/>
  <c r="G30" i="18"/>
  <c r="H30" i="18"/>
  <c r="I30" i="18"/>
  <c r="J30" i="18"/>
  <c r="K30" i="18"/>
  <c r="A31" i="18"/>
  <c r="B31" i="18"/>
  <c r="C31" i="18"/>
  <c r="D31" i="18"/>
  <c r="E31" i="18"/>
  <c r="F31" i="18"/>
  <c r="G31" i="18"/>
  <c r="H31" i="18"/>
  <c r="I31" i="18"/>
  <c r="J31" i="18"/>
  <c r="K31" i="18"/>
  <c r="A32" i="18"/>
  <c r="B32" i="18"/>
  <c r="C32" i="18"/>
  <c r="D32" i="18"/>
  <c r="E32" i="18"/>
  <c r="F32" i="18"/>
  <c r="G32" i="18"/>
  <c r="H32" i="18"/>
  <c r="I32" i="18"/>
  <c r="J32" i="18"/>
  <c r="K32" i="18"/>
  <c r="A33" i="18"/>
  <c r="B33" i="18"/>
  <c r="C33" i="18"/>
  <c r="D33" i="18"/>
  <c r="E33" i="18"/>
  <c r="F33" i="18"/>
  <c r="G33" i="18"/>
  <c r="H33" i="18"/>
  <c r="I33" i="18"/>
  <c r="J33" i="18"/>
  <c r="K33" i="18"/>
  <c r="A34" i="18"/>
  <c r="B34" i="18"/>
  <c r="C34" i="18"/>
  <c r="D34" i="18"/>
  <c r="E34" i="18"/>
  <c r="F34" i="18"/>
  <c r="G34" i="18"/>
  <c r="H34" i="18"/>
  <c r="I34" i="18"/>
  <c r="J34" i="18"/>
  <c r="K34" i="18"/>
  <c r="A35" i="18"/>
  <c r="B35" i="18"/>
  <c r="C35" i="18"/>
  <c r="D35" i="18"/>
  <c r="E35" i="18"/>
  <c r="F35" i="18"/>
  <c r="G35" i="18"/>
  <c r="H35" i="18"/>
  <c r="I35" i="18"/>
  <c r="J35" i="18"/>
  <c r="K35" i="18"/>
  <c r="A36" i="18"/>
  <c r="B36" i="18"/>
  <c r="C36" i="18"/>
  <c r="D36" i="18"/>
  <c r="E36" i="18"/>
  <c r="F36" i="18"/>
  <c r="G36" i="18"/>
  <c r="H36" i="18"/>
  <c r="I36" i="18"/>
  <c r="J36" i="18"/>
  <c r="K36" i="18"/>
  <c r="A37" i="18"/>
  <c r="B37" i="18"/>
  <c r="C37" i="18"/>
  <c r="D37" i="18"/>
  <c r="E37" i="18"/>
  <c r="F37" i="18"/>
  <c r="G37" i="18"/>
  <c r="H37" i="18"/>
  <c r="I37" i="18"/>
  <c r="J37" i="18"/>
  <c r="K37" i="18"/>
  <c r="A38" i="18"/>
  <c r="B38" i="18"/>
  <c r="C38" i="18"/>
  <c r="D38" i="18"/>
  <c r="E38" i="18"/>
  <c r="F38" i="18"/>
  <c r="G38" i="18"/>
  <c r="H38" i="18"/>
  <c r="I38" i="18"/>
  <c r="J38" i="18"/>
  <c r="K38" i="18"/>
  <c r="A39" i="18"/>
  <c r="B39" i="18"/>
  <c r="C39" i="18"/>
  <c r="D39" i="18"/>
  <c r="E39" i="18"/>
  <c r="F39" i="18"/>
  <c r="G39" i="18"/>
  <c r="H39" i="18"/>
  <c r="I39" i="18"/>
  <c r="J39" i="18"/>
  <c r="K39" i="18"/>
  <c r="A40" i="18"/>
  <c r="B40" i="18"/>
  <c r="C40" i="18"/>
  <c r="D40" i="18"/>
  <c r="E40" i="18"/>
  <c r="F40" i="18"/>
  <c r="G40" i="18"/>
  <c r="H40" i="18"/>
  <c r="I40" i="18"/>
  <c r="J40" i="18"/>
  <c r="K40" i="18"/>
  <c r="A41" i="18"/>
  <c r="B41" i="18"/>
  <c r="C41" i="18"/>
  <c r="D41" i="18"/>
  <c r="E41" i="18"/>
  <c r="F41" i="18"/>
  <c r="G41" i="18"/>
  <c r="H41" i="18"/>
  <c r="I41" i="18"/>
  <c r="J41" i="18"/>
  <c r="K41" i="18"/>
  <c r="A42" i="18"/>
  <c r="B42" i="18"/>
  <c r="C42" i="18"/>
  <c r="D42" i="18"/>
  <c r="E42" i="18"/>
  <c r="F42" i="18"/>
  <c r="G42" i="18"/>
  <c r="H42" i="18"/>
  <c r="I42" i="18"/>
  <c r="J42" i="18"/>
  <c r="K42" i="18"/>
  <c r="A43" i="18"/>
  <c r="B43" i="18"/>
  <c r="C43" i="18"/>
  <c r="D43" i="18"/>
  <c r="E43" i="18"/>
  <c r="F43" i="18"/>
  <c r="G43" i="18"/>
  <c r="H43" i="18"/>
  <c r="I43" i="18"/>
  <c r="J43" i="18"/>
  <c r="K43" i="18"/>
  <c r="B23" i="18"/>
  <c r="C23" i="18"/>
  <c r="D23" i="18"/>
  <c r="E23" i="18"/>
  <c r="F23" i="18"/>
  <c r="G23" i="18"/>
  <c r="H23" i="18"/>
  <c r="I23" i="18"/>
  <c r="J23" i="18"/>
  <c r="K23" i="18"/>
  <c r="A23" i="18"/>
  <c r="N2" i="18" a="1"/>
  <c r="N2" i="18" s="1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A24" i="17"/>
  <c r="B24" i="17"/>
  <c r="C24" i="17"/>
  <c r="D24" i="17"/>
  <c r="E24" i="17"/>
  <c r="F24" i="17"/>
  <c r="G24" i="17"/>
  <c r="H24" i="17"/>
  <c r="I24" i="17"/>
  <c r="J24" i="17"/>
  <c r="K24" i="17"/>
  <c r="A25" i="17"/>
  <c r="B25" i="17"/>
  <c r="C25" i="17"/>
  <c r="D25" i="17"/>
  <c r="E25" i="17"/>
  <c r="F25" i="17"/>
  <c r="G25" i="17"/>
  <c r="H25" i="17"/>
  <c r="I25" i="17"/>
  <c r="J25" i="17"/>
  <c r="K25" i="17"/>
  <c r="A26" i="17"/>
  <c r="B26" i="17"/>
  <c r="C26" i="17"/>
  <c r="D26" i="17"/>
  <c r="E26" i="17"/>
  <c r="F26" i="17"/>
  <c r="G26" i="17"/>
  <c r="H26" i="17"/>
  <c r="I26" i="17"/>
  <c r="J26" i="17"/>
  <c r="K26" i="17"/>
  <c r="A27" i="17"/>
  <c r="B27" i="17"/>
  <c r="C27" i="17"/>
  <c r="D27" i="17"/>
  <c r="E27" i="17"/>
  <c r="F27" i="17"/>
  <c r="G27" i="17"/>
  <c r="H27" i="17"/>
  <c r="I27" i="17"/>
  <c r="J27" i="17"/>
  <c r="K27" i="17"/>
  <c r="A28" i="17"/>
  <c r="B28" i="17"/>
  <c r="C28" i="17"/>
  <c r="D28" i="17"/>
  <c r="E28" i="17"/>
  <c r="F28" i="17"/>
  <c r="G28" i="17"/>
  <c r="H28" i="17"/>
  <c r="I28" i="17"/>
  <c r="J28" i="17"/>
  <c r="K28" i="17"/>
  <c r="A29" i="17"/>
  <c r="B29" i="17"/>
  <c r="C29" i="17"/>
  <c r="D29" i="17"/>
  <c r="E29" i="17"/>
  <c r="F29" i="17"/>
  <c r="G29" i="17"/>
  <c r="H29" i="17"/>
  <c r="I29" i="17"/>
  <c r="J29" i="17"/>
  <c r="K29" i="17"/>
  <c r="A30" i="17"/>
  <c r="B30" i="17"/>
  <c r="C30" i="17"/>
  <c r="D30" i="17"/>
  <c r="E30" i="17"/>
  <c r="F30" i="17"/>
  <c r="G30" i="17"/>
  <c r="H30" i="17"/>
  <c r="I30" i="17"/>
  <c r="J30" i="17"/>
  <c r="K30" i="17"/>
  <c r="A31" i="17"/>
  <c r="B31" i="17"/>
  <c r="C31" i="17"/>
  <c r="D31" i="17"/>
  <c r="E31" i="17"/>
  <c r="F31" i="17"/>
  <c r="G31" i="17"/>
  <c r="H31" i="17"/>
  <c r="I31" i="17"/>
  <c r="J31" i="17"/>
  <c r="K31" i="17"/>
  <c r="A32" i="17"/>
  <c r="B32" i="17"/>
  <c r="C32" i="17"/>
  <c r="D32" i="17"/>
  <c r="E32" i="17"/>
  <c r="F32" i="17"/>
  <c r="G32" i="17"/>
  <c r="H32" i="17"/>
  <c r="I32" i="17"/>
  <c r="J32" i="17"/>
  <c r="K32" i="17"/>
  <c r="A33" i="17"/>
  <c r="B33" i="17"/>
  <c r="C33" i="17"/>
  <c r="D33" i="17"/>
  <c r="E33" i="17"/>
  <c r="F33" i="17"/>
  <c r="G33" i="17"/>
  <c r="H33" i="17"/>
  <c r="I33" i="17"/>
  <c r="J33" i="17"/>
  <c r="K33" i="17"/>
  <c r="A34" i="17"/>
  <c r="B34" i="17"/>
  <c r="C34" i="17"/>
  <c r="D34" i="17"/>
  <c r="E34" i="17"/>
  <c r="F34" i="17"/>
  <c r="G34" i="17"/>
  <c r="H34" i="17"/>
  <c r="I34" i="17"/>
  <c r="J34" i="17"/>
  <c r="K34" i="17"/>
  <c r="A35" i="17"/>
  <c r="B35" i="17"/>
  <c r="C35" i="17"/>
  <c r="D35" i="17"/>
  <c r="E35" i="17"/>
  <c r="F35" i="17"/>
  <c r="G35" i="17"/>
  <c r="H35" i="17"/>
  <c r="I35" i="17"/>
  <c r="J35" i="17"/>
  <c r="K35" i="17"/>
  <c r="A36" i="17"/>
  <c r="B36" i="17"/>
  <c r="C36" i="17"/>
  <c r="D36" i="17"/>
  <c r="E36" i="17"/>
  <c r="F36" i="17"/>
  <c r="G36" i="17"/>
  <c r="H36" i="17"/>
  <c r="I36" i="17"/>
  <c r="J36" i="17"/>
  <c r="K36" i="17"/>
  <c r="A37" i="17"/>
  <c r="B37" i="17"/>
  <c r="C37" i="17"/>
  <c r="D37" i="17"/>
  <c r="E37" i="17"/>
  <c r="F37" i="17"/>
  <c r="G37" i="17"/>
  <c r="H37" i="17"/>
  <c r="I37" i="17"/>
  <c r="J37" i="17"/>
  <c r="K37" i="17"/>
  <c r="A38" i="17"/>
  <c r="B38" i="17"/>
  <c r="C38" i="17"/>
  <c r="D38" i="17"/>
  <c r="E38" i="17"/>
  <c r="F38" i="17"/>
  <c r="G38" i="17"/>
  <c r="H38" i="17"/>
  <c r="I38" i="17"/>
  <c r="J38" i="17"/>
  <c r="K38" i="17"/>
  <c r="A39" i="17"/>
  <c r="B39" i="17"/>
  <c r="C39" i="17"/>
  <c r="D39" i="17"/>
  <c r="E39" i="17"/>
  <c r="F39" i="17"/>
  <c r="G39" i="17"/>
  <c r="H39" i="17"/>
  <c r="I39" i="17"/>
  <c r="J39" i="17"/>
  <c r="K39" i="17"/>
  <c r="A40" i="17"/>
  <c r="B40" i="17"/>
  <c r="C40" i="17"/>
  <c r="D40" i="17"/>
  <c r="E40" i="17"/>
  <c r="F40" i="17"/>
  <c r="G40" i="17"/>
  <c r="H40" i="17"/>
  <c r="I40" i="17"/>
  <c r="J40" i="17"/>
  <c r="K40" i="17"/>
  <c r="A41" i="17"/>
  <c r="B41" i="17"/>
  <c r="C41" i="17"/>
  <c r="D41" i="17"/>
  <c r="E41" i="17"/>
  <c r="F41" i="17"/>
  <c r="G41" i="17"/>
  <c r="H41" i="17"/>
  <c r="I41" i="17"/>
  <c r="J41" i="17"/>
  <c r="K41" i="17"/>
  <c r="A42" i="17"/>
  <c r="B42" i="17"/>
  <c r="C42" i="17"/>
  <c r="D42" i="17"/>
  <c r="E42" i="17"/>
  <c r="F42" i="17"/>
  <c r="G42" i="17"/>
  <c r="H42" i="17"/>
  <c r="I42" i="17"/>
  <c r="J42" i="17"/>
  <c r="K42" i="17"/>
  <c r="A43" i="17"/>
  <c r="B43" i="17"/>
  <c r="C43" i="17"/>
  <c r="D43" i="17"/>
  <c r="E43" i="17"/>
  <c r="F43" i="17"/>
  <c r="G43" i="17"/>
  <c r="H43" i="17"/>
  <c r="I43" i="17"/>
  <c r="J43" i="17"/>
  <c r="K43" i="17"/>
  <c r="B23" i="17"/>
  <c r="C23" i="17"/>
  <c r="D23" i="17"/>
  <c r="E23" i="17"/>
  <c r="F23" i="17"/>
  <c r="G23" i="17"/>
  <c r="H23" i="17"/>
  <c r="I23" i="17"/>
  <c r="J23" i="17"/>
  <c r="K23" i="17"/>
  <c r="A23" i="17"/>
  <c r="N2" i="17" a="1"/>
  <c r="N2" i="17" s="1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22" i="16"/>
  <c r="N2" i="16" a="1"/>
  <c r="N2" i="16" s="1"/>
  <c r="O2" i="16" s="1"/>
  <c r="A23" i="16"/>
  <c r="B23" i="16"/>
  <c r="C23" i="16"/>
  <c r="D23" i="16"/>
  <c r="E23" i="16"/>
  <c r="F23" i="16"/>
  <c r="G23" i="16"/>
  <c r="H23" i="16"/>
  <c r="I23" i="16"/>
  <c r="J23" i="16"/>
  <c r="K23" i="16"/>
  <c r="A24" i="16"/>
  <c r="B24" i="16"/>
  <c r="C24" i="16"/>
  <c r="D24" i="16"/>
  <c r="E24" i="16"/>
  <c r="F24" i="16"/>
  <c r="G24" i="16"/>
  <c r="H24" i="16"/>
  <c r="I24" i="16"/>
  <c r="J24" i="16"/>
  <c r="K24" i="16"/>
  <c r="A25" i="16"/>
  <c r="B25" i="16"/>
  <c r="C25" i="16"/>
  <c r="D25" i="16"/>
  <c r="E25" i="16"/>
  <c r="F25" i="16"/>
  <c r="G25" i="16"/>
  <c r="H25" i="16"/>
  <c r="I25" i="16"/>
  <c r="J25" i="16"/>
  <c r="K25" i="16"/>
  <c r="A26" i="16"/>
  <c r="B26" i="16"/>
  <c r="C26" i="16"/>
  <c r="D26" i="16"/>
  <c r="E26" i="16"/>
  <c r="F26" i="16"/>
  <c r="G26" i="16"/>
  <c r="H26" i="16"/>
  <c r="I26" i="16"/>
  <c r="J26" i="16"/>
  <c r="K26" i="16"/>
  <c r="A27" i="16"/>
  <c r="B27" i="16"/>
  <c r="C27" i="16"/>
  <c r="D27" i="16"/>
  <c r="E27" i="16"/>
  <c r="F27" i="16"/>
  <c r="G27" i="16"/>
  <c r="H27" i="16"/>
  <c r="I27" i="16"/>
  <c r="J27" i="16"/>
  <c r="K27" i="16"/>
  <c r="A28" i="16"/>
  <c r="B28" i="16"/>
  <c r="C28" i="16"/>
  <c r="D28" i="16"/>
  <c r="E28" i="16"/>
  <c r="F28" i="16"/>
  <c r="G28" i="16"/>
  <c r="H28" i="16"/>
  <c r="I28" i="16"/>
  <c r="J28" i="16"/>
  <c r="K28" i="16"/>
  <c r="A29" i="16"/>
  <c r="B29" i="16"/>
  <c r="C29" i="16"/>
  <c r="D29" i="16"/>
  <c r="E29" i="16"/>
  <c r="F29" i="16"/>
  <c r="G29" i="16"/>
  <c r="H29" i="16"/>
  <c r="I29" i="16"/>
  <c r="J29" i="16"/>
  <c r="K29" i="16"/>
  <c r="A30" i="16"/>
  <c r="B30" i="16"/>
  <c r="C30" i="16"/>
  <c r="D30" i="16"/>
  <c r="E30" i="16"/>
  <c r="F30" i="16"/>
  <c r="G30" i="16"/>
  <c r="H30" i="16"/>
  <c r="I30" i="16"/>
  <c r="J30" i="16"/>
  <c r="K30" i="16"/>
  <c r="A31" i="16"/>
  <c r="B31" i="16"/>
  <c r="C31" i="16"/>
  <c r="D31" i="16"/>
  <c r="E31" i="16"/>
  <c r="F31" i="16"/>
  <c r="G31" i="16"/>
  <c r="H31" i="16"/>
  <c r="I31" i="16"/>
  <c r="J31" i="16"/>
  <c r="K31" i="16"/>
  <c r="A32" i="16"/>
  <c r="B32" i="16"/>
  <c r="C32" i="16"/>
  <c r="D32" i="16"/>
  <c r="E32" i="16"/>
  <c r="F32" i="16"/>
  <c r="G32" i="16"/>
  <c r="H32" i="16"/>
  <c r="I32" i="16"/>
  <c r="J32" i="16"/>
  <c r="K32" i="16"/>
  <c r="A33" i="16"/>
  <c r="B33" i="16"/>
  <c r="C33" i="16"/>
  <c r="D33" i="16"/>
  <c r="E33" i="16"/>
  <c r="F33" i="16"/>
  <c r="G33" i="16"/>
  <c r="H33" i="16"/>
  <c r="I33" i="16"/>
  <c r="J33" i="16"/>
  <c r="K33" i="16"/>
  <c r="A34" i="16"/>
  <c r="B34" i="16"/>
  <c r="C34" i="16"/>
  <c r="D34" i="16"/>
  <c r="E34" i="16"/>
  <c r="F34" i="16"/>
  <c r="G34" i="16"/>
  <c r="H34" i="16"/>
  <c r="I34" i="16"/>
  <c r="J34" i="16"/>
  <c r="K34" i="16"/>
  <c r="A35" i="16"/>
  <c r="B35" i="16"/>
  <c r="C35" i="16"/>
  <c r="D35" i="16"/>
  <c r="E35" i="16"/>
  <c r="F35" i="16"/>
  <c r="G35" i="16"/>
  <c r="H35" i="16"/>
  <c r="I35" i="16"/>
  <c r="J35" i="16"/>
  <c r="K35" i="16"/>
  <c r="A36" i="16"/>
  <c r="B36" i="16"/>
  <c r="C36" i="16"/>
  <c r="D36" i="16"/>
  <c r="E36" i="16"/>
  <c r="F36" i="16"/>
  <c r="G36" i="16"/>
  <c r="H36" i="16"/>
  <c r="I36" i="16"/>
  <c r="J36" i="16"/>
  <c r="K36" i="16"/>
  <c r="A37" i="16"/>
  <c r="B37" i="16"/>
  <c r="C37" i="16"/>
  <c r="D37" i="16"/>
  <c r="E37" i="16"/>
  <c r="F37" i="16"/>
  <c r="G37" i="16"/>
  <c r="H37" i="16"/>
  <c r="I37" i="16"/>
  <c r="J37" i="16"/>
  <c r="K37" i="16"/>
  <c r="A38" i="16"/>
  <c r="B38" i="16"/>
  <c r="C38" i="16"/>
  <c r="D38" i="16"/>
  <c r="E38" i="16"/>
  <c r="F38" i="16"/>
  <c r="G38" i="16"/>
  <c r="H38" i="16"/>
  <c r="I38" i="16"/>
  <c r="J38" i="16"/>
  <c r="K38" i="16"/>
  <c r="A39" i="16"/>
  <c r="B39" i="16"/>
  <c r="C39" i="16"/>
  <c r="D39" i="16"/>
  <c r="E39" i="16"/>
  <c r="F39" i="16"/>
  <c r="G39" i="16"/>
  <c r="H39" i="16"/>
  <c r="I39" i="16"/>
  <c r="J39" i="16"/>
  <c r="K39" i="16"/>
  <c r="A40" i="16"/>
  <c r="B40" i="16"/>
  <c r="C40" i="16"/>
  <c r="D40" i="16"/>
  <c r="E40" i="16"/>
  <c r="F40" i="16"/>
  <c r="G40" i="16"/>
  <c r="H40" i="16"/>
  <c r="I40" i="16"/>
  <c r="J40" i="16"/>
  <c r="K40" i="16"/>
  <c r="A41" i="16"/>
  <c r="B41" i="16"/>
  <c r="C41" i="16"/>
  <c r="D41" i="16"/>
  <c r="E41" i="16"/>
  <c r="F41" i="16"/>
  <c r="G41" i="16"/>
  <c r="H41" i="16"/>
  <c r="I41" i="16"/>
  <c r="J41" i="16"/>
  <c r="K41" i="16"/>
  <c r="G22" i="16"/>
  <c r="H22" i="16"/>
  <c r="I22" i="16"/>
  <c r="J22" i="16"/>
  <c r="K22" i="16"/>
  <c r="B22" i="16"/>
  <c r="C22" i="16"/>
  <c r="D22" i="16"/>
  <c r="E22" i="16"/>
  <c r="F22" i="16"/>
  <c r="A22" i="16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A24" i="23"/>
  <c r="B24" i="23"/>
  <c r="C24" i="23"/>
  <c r="D24" i="23"/>
  <c r="E24" i="23"/>
  <c r="F24" i="23"/>
  <c r="G24" i="23"/>
  <c r="H24" i="23"/>
  <c r="I24" i="23"/>
  <c r="J24" i="23"/>
  <c r="K24" i="23"/>
  <c r="A25" i="23"/>
  <c r="B25" i="23"/>
  <c r="C25" i="23"/>
  <c r="D25" i="23"/>
  <c r="E25" i="23"/>
  <c r="F25" i="23"/>
  <c r="G25" i="23"/>
  <c r="H25" i="23"/>
  <c r="I25" i="23"/>
  <c r="J25" i="23"/>
  <c r="K25" i="23"/>
  <c r="A26" i="23"/>
  <c r="B26" i="23"/>
  <c r="C26" i="23"/>
  <c r="D26" i="23"/>
  <c r="E26" i="23"/>
  <c r="F26" i="23"/>
  <c r="G26" i="23"/>
  <c r="H26" i="23"/>
  <c r="I26" i="23"/>
  <c r="J26" i="23"/>
  <c r="K26" i="23"/>
  <c r="A27" i="23"/>
  <c r="B27" i="23"/>
  <c r="C27" i="23"/>
  <c r="D27" i="23"/>
  <c r="E27" i="23"/>
  <c r="F27" i="23"/>
  <c r="G27" i="23"/>
  <c r="H27" i="23"/>
  <c r="I27" i="23"/>
  <c r="J27" i="23"/>
  <c r="K27" i="23"/>
  <c r="A28" i="23"/>
  <c r="B28" i="23"/>
  <c r="C28" i="23"/>
  <c r="D28" i="23"/>
  <c r="E28" i="23"/>
  <c r="F28" i="23"/>
  <c r="G28" i="23"/>
  <c r="H28" i="23"/>
  <c r="I28" i="23"/>
  <c r="J28" i="23"/>
  <c r="K28" i="23"/>
  <c r="A29" i="23"/>
  <c r="B29" i="23"/>
  <c r="C29" i="23"/>
  <c r="D29" i="23"/>
  <c r="E29" i="23"/>
  <c r="F29" i="23"/>
  <c r="G29" i="23"/>
  <c r="H29" i="23"/>
  <c r="I29" i="23"/>
  <c r="J29" i="23"/>
  <c r="K29" i="23"/>
  <c r="A30" i="23"/>
  <c r="B30" i="23"/>
  <c r="C30" i="23"/>
  <c r="D30" i="23"/>
  <c r="E30" i="23"/>
  <c r="F30" i="23"/>
  <c r="G30" i="23"/>
  <c r="H30" i="23"/>
  <c r="I30" i="23"/>
  <c r="J30" i="23"/>
  <c r="K30" i="23"/>
  <c r="A31" i="23"/>
  <c r="B31" i="23"/>
  <c r="C31" i="23"/>
  <c r="D31" i="23"/>
  <c r="E31" i="23"/>
  <c r="F31" i="23"/>
  <c r="G31" i="23"/>
  <c r="H31" i="23"/>
  <c r="I31" i="23"/>
  <c r="J31" i="23"/>
  <c r="K31" i="23"/>
  <c r="A32" i="23"/>
  <c r="B32" i="23"/>
  <c r="C32" i="23"/>
  <c r="D32" i="23"/>
  <c r="E32" i="23"/>
  <c r="F32" i="23"/>
  <c r="G32" i="23"/>
  <c r="H32" i="23"/>
  <c r="I32" i="23"/>
  <c r="J32" i="23"/>
  <c r="K32" i="23"/>
  <c r="A33" i="23"/>
  <c r="B33" i="23"/>
  <c r="C33" i="23"/>
  <c r="D33" i="23"/>
  <c r="E33" i="23"/>
  <c r="F33" i="23"/>
  <c r="G33" i="23"/>
  <c r="H33" i="23"/>
  <c r="I33" i="23"/>
  <c r="J33" i="23"/>
  <c r="K33" i="23"/>
  <c r="A34" i="23"/>
  <c r="B34" i="23"/>
  <c r="C34" i="23"/>
  <c r="D34" i="23"/>
  <c r="E34" i="23"/>
  <c r="F34" i="23"/>
  <c r="G34" i="23"/>
  <c r="H34" i="23"/>
  <c r="I34" i="23"/>
  <c r="J34" i="23"/>
  <c r="K34" i="23"/>
  <c r="A35" i="23"/>
  <c r="B35" i="23"/>
  <c r="C35" i="23"/>
  <c r="D35" i="23"/>
  <c r="E35" i="23"/>
  <c r="F35" i="23"/>
  <c r="G35" i="23"/>
  <c r="H35" i="23"/>
  <c r="I35" i="23"/>
  <c r="J35" i="23"/>
  <c r="K35" i="23"/>
  <c r="A36" i="23"/>
  <c r="B36" i="23"/>
  <c r="C36" i="23"/>
  <c r="D36" i="23"/>
  <c r="E36" i="23"/>
  <c r="F36" i="23"/>
  <c r="G36" i="23"/>
  <c r="H36" i="23"/>
  <c r="I36" i="23"/>
  <c r="J36" i="23"/>
  <c r="K36" i="23"/>
  <c r="A37" i="23"/>
  <c r="B37" i="23"/>
  <c r="C37" i="23"/>
  <c r="D37" i="23"/>
  <c r="E37" i="23"/>
  <c r="F37" i="23"/>
  <c r="G37" i="23"/>
  <c r="H37" i="23"/>
  <c r="I37" i="23"/>
  <c r="J37" i="23"/>
  <c r="K37" i="23"/>
  <c r="A38" i="23"/>
  <c r="B38" i="23"/>
  <c r="C38" i="23"/>
  <c r="D38" i="23"/>
  <c r="E38" i="23"/>
  <c r="F38" i="23"/>
  <c r="G38" i="23"/>
  <c r="H38" i="23"/>
  <c r="I38" i="23"/>
  <c r="J38" i="23"/>
  <c r="K38" i="23"/>
  <c r="A39" i="23"/>
  <c r="B39" i="23"/>
  <c r="C39" i="23"/>
  <c r="D39" i="23"/>
  <c r="E39" i="23"/>
  <c r="F39" i="23"/>
  <c r="G39" i="23"/>
  <c r="H39" i="23"/>
  <c r="I39" i="23"/>
  <c r="J39" i="23"/>
  <c r="K39" i="23"/>
  <c r="A40" i="23"/>
  <c r="B40" i="23"/>
  <c r="C40" i="23"/>
  <c r="D40" i="23"/>
  <c r="E40" i="23"/>
  <c r="F40" i="23"/>
  <c r="G40" i="23"/>
  <c r="H40" i="23"/>
  <c r="I40" i="23"/>
  <c r="J40" i="23"/>
  <c r="K40" i="23"/>
  <c r="A41" i="23"/>
  <c r="B41" i="23"/>
  <c r="C41" i="23"/>
  <c r="D41" i="23"/>
  <c r="E41" i="23"/>
  <c r="F41" i="23"/>
  <c r="G41" i="23"/>
  <c r="H41" i="23"/>
  <c r="I41" i="23"/>
  <c r="J41" i="23"/>
  <c r="K41" i="23"/>
  <c r="A42" i="23"/>
  <c r="B42" i="23"/>
  <c r="C42" i="23"/>
  <c r="D42" i="23"/>
  <c r="E42" i="23"/>
  <c r="F42" i="23"/>
  <c r="G42" i="23"/>
  <c r="H42" i="23"/>
  <c r="I42" i="23"/>
  <c r="J42" i="23"/>
  <c r="K42" i="23"/>
  <c r="A43" i="23"/>
  <c r="B43" i="23"/>
  <c r="C43" i="23"/>
  <c r="D43" i="23"/>
  <c r="E43" i="23"/>
  <c r="F43" i="23"/>
  <c r="G43" i="23"/>
  <c r="H43" i="23"/>
  <c r="I43" i="23"/>
  <c r="J43" i="23"/>
  <c r="K43" i="23"/>
  <c r="B23" i="23"/>
  <c r="C23" i="23"/>
  <c r="D23" i="23"/>
  <c r="E23" i="23"/>
  <c r="F23" i="23"/>
  <c r="G23" i="23"/>
  <c r="H23" i="23"/>
  <c r="I23" i="23"/>
  <c r="J23" i="23"/>
  <c r="K23" i="23"/>
  <c r="A23" i="23"/>
  <c r="N2" i="23" a="1"/>
  <c r="N2" i="23" s="1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A24" i="22"/>
  <c r="B24" i="22"/>
  <c r="C24" i="22"/>
  <c r="D24" i="22"/>
  <c r="E24" i="22"/>
  <c r="F24" i="22"/>
  <c r="G24" i="22"/>
  <c r="H24" i="22"/>
  <c r="I24" i="22"/>
  <c r="J24" i="22"/>
  <c r="K24" i="22"/>
  <c r="A25" i="22"/>
  <c r="B25" i="22"/>
  <c r="C25" i="22"/>
  <c r="D25" i="22"/>
  <c r="E25" i="22"/>
  <c r="F25" i="22"/>
  <c r="G25" i="22"/>
  <c r="H25" i="22"/>
  <c r="I25" i="22"/>
  <c r="J25" i="22"/>
  <c r="K25" i="22"/>
  <c r="A26" i="22"/>
  <c r="B26" i="22"/>
  <c r="C26" i="22"/>
  <c r="D26" i="22"/>
  <c r="E26" i="22"/>
  <c r="F26" i="22"/>
  <c r="G26" i="22"/>
  <c r="H26" i="22"/>
  <c r="I26" i="22"/>
  <c r="J26" i="22"/>
  <c r="K26" i="22"/>
  <c r="A27" i="22"/>
  <c r="B27" i="22"/>
  <c r="C27" i="22"/>
  <c r="D27" i="22"/>
  <c r="E27" i="22"/>
  <c r="F27" i="22"/>
  <c r="G27" i="22"/>
  <c r="H27" i="22"/>
  <c r="I27" i="22"/>
  <c r="J27" i="22"/>
  <c r="K27" i="22"/>
  <c r="A28" i="22"/>
  <c r="B28" i="22"/>
  <c r="C28" i="22"/>
  <c r="D28" i="22"/>
  <c r="E28" i="22"/>
  <c r="F28" i="22"/>
  <c r="G28" i="22"/>
  <c r="H28" i="22"/>
  <c r="I28" i="22"/>
  <c r="J28" i="22"/>
  <c r="K28" i="22"/>
  <c r="A29" i="22"/>
  <c r="B29" i="22"/>
  <c r="C29" i="22"/>
  <c r="D29" i="22"/>
  <c r="E29" i="22"/>
  <c r="F29" i="22"/>
  <c r="G29" i="22"/>
  <c r="H29" i="22"/>
  <c r="I29" i="22"/>
  <c r="J29" i="22"/>
  <c r="K29" i="22"/>
  <c r="A30" i="22"/>
  <c r="B30" i="22"/>
  <c r="C30" i="22"/>
  <c r="D30" i="22"/>
  <c r="E30" i="22"/>
  <c r="F30" i="22"/>
  <c r="G30" i="22"/>
  <c r="H30" i="22"/>
  <c r="I30" i="22"/>
  <c r="J30" i="22"/>
  <c r="K30" i="22"/>
  <c r="A31" i="22"/>
  <c r="B31" i="22"/>
  <c r="C31" i="22"/>
  <c r="D31" i="22"/>
  <c r="E31" i="22"/>
  <c r="F31" i="22"/>
  <c r="G31" i="22"/>
  <c r="H31" i="22"/>
  <c r="I31" i="22"/>
  <c r="J31" i="22"/>
  <c r="K31" i="22"/>
  <c r="A32" i="22"/>
  <c r="B32" i="22"/>
  <c r="C32" i="22"/>
  <c r="D32" i="22"/>
  <c r="E32" i="22"/>
  <c r="F32" i="22"/>
  <c r="G32" i="22"/>
  <c r="H32" i="22"/>
  <c r="I32" i="22"/>
  <c r="J32" i="22"/>
  <c r="K32" i="22"/>
  <c r="A33" i="22"/>
  <c r="B33" i="22"/>
  <c r="C33" i="22"/>
  <c r="D33" i="22"/>
  <c r="E33" i="22"/>
  <c r="F33" i="22"/>
  <c r="G33" i="22"/>
  <c r="H33" i="22"/>
  <c r="I33" i="22"/>
  <c r="J33" i="22"/>
  <c r="K33" i="22"/>
  <c r="A34" i="22"/>
  <c r="B34" i="22"/>
  <c r="C34" i="22"/>
  <c r="D34" i="22"/>
  <c r="E34" i="22"/>
  <c r="F34" i="22"/>
  <c r="G34" i="22"/>
  <c r="H34" i="22"/>
  <c r="I34" i="22"/>
  <c r="J34" i="22"/>
  <c r="K34" i="22"/>
  <c r="A35" i="22"/>
  <c r="B35" i="22"/>
  <c r="C35" i="22"/>
  <c r="D35" i="22"/>
  <c r="E35" i="22"/>
  <c r="F35" i="22"/>
  <c r="G35" i="22"/>
  <c r="H35" i="22"/>
  <c r="I35" i="22"/>
  <c r="J35" i="22"/>
  <c r="K35" i="22"/>
  <c r="A36" i="22"/>
  <c r="B36" i="22"/>
  <c r="C36" i="22"/>
  <c r="D36" i="22"/>
  <c r="E36" i="22"/>
  <c r="F36" i="22"/>
  <c r="G36" i="22"/>
  <c r="H36" i="22"/>
  <c r="I36" i="22"/>
  <c r="J36" i="22"/>
  <c r="K36" i="22"/>
  <c r="A37" i="22"/>
  <c r="B37" i="22"/>
  <c r="C37" i="22"/>
  <c r="D37" i="22"/>
  <c r="E37" i="22"/>
  <c r="F37" i="22"/>
  <c r="G37" i="22"/>
  <c r="H37" i="22"/>
  <c r="I37" i="22"/>
  <c r="J37" i="22"/>
  <c r="K37" i="22"/>
  <c r="A38" i="22"/>
  <c r="B38" i="22"/>
  <c r="C38" i="22"/>
  <c r="D38" i="22"/>
  <c r="E38" i="22"/>
  <c r="F38" i="22"/>
  <c r="G38" i="22"/>
  <c r="H38" i="22"/>
  <c r="I38" i="22"/>
  <c r="J38" i="22"/>
  <c r="K38" i="22"/>
  <c r="A39" i="22"/>
  <c r="B39" i="22"/>
  <c r="C39" i="22"/>
  <c r="D39" i="22"/>
  <c r="E39" i="22"/>
  <c r="F39" i="22"/>
  <c r="G39" i="22"/>
  <c r="H39" i="22"/>
  <c r="I39" i="22"/>
  <c r="J39" i="22"/>
  <c r="K39" i="22"/>
  <c r="A40" i="22"/>
  <c r="B40" i="22"/>
  <c r="C40" i="22"/>
  <c r="D40" i="22"/>
  <c r="E40" i="22"/>
  <c r="F40" i="22"/>
  <c r="G40" i="22"/>
  <c r="H40" i="22"/>
  <c r="I40" i="22"/>
  <c r="J40" i="22"/>
  <c r="K40" i="22"/>
  <c r="A41" i="22"/>
  <c r="B41" i="22"/>
  <c r="C41" i="22"/>
  <c r="D41" i="22"/>
  <c r="E41" i="22"/>
  <c r="F41" i="22"/>
  <c r="G41" i="22"/>
  <c r="H41" i="22"/>
  <c r="I41" i="22"/>
  <c r="J41" i="22"/>
  <c r="K41" i="22"/>
  <c r="A42" i="22"/>
  <c r="B42" i="22"/>
  <c r="C42" i="22"/>
  <c r="D42" i="22"/>
  <c r="E42" i="22"/>
  <c r="F42" i="22"/>
  <c r="G42" i="22"/>
  <c r="H42" i="22"/>
  <c r="I42" i="22"/>
  <c r="J42" i="22"/>
  <c r="K42" i="22"/>
  <c r="A43" i="22"/>
  <c r="B43" i="22"/>
  <c r="C43" i="22"/>
  <c r="D43" i="22"/>
  <c r="E43" i="22"/>
  <c r="F43" i="22"/>
  <c r="G43" i="22"/>
  <c r="H43" i="22"/>
  <c r="I43" i="22"/>
  <c r="J43" i="22"/>
  <c r="K43" i="22"/>
  <c r="B23" i="22"/>
  <c r="C23" i="22"/>
  <c r="D23" i="22"/>
  <c r="E23" i="22"/>
  <c r="F23" i="22"/>
  <c r="G23" i="22"/>
  <c r="H23" i="22"/>
  <c r="I23" i="22"/>
  <c r="J23" i="22"/>
  <c r="K23" i="22"/>
  <c r="A23" i="22"/>
  <c r="N2" i="22" a="1"/>
  <c r="N2" i="22" s="1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A24" i="21"/>
  <c r="B24" i="21"/>
  <c r="C24" i="21"/>
  <c r="D24" i="21"/>
  <c r="E24" i="21"/>
  <c r="F24" i="21"/>
  <c r="G24" i="21"/>
  <c r="H24" i="21"/>
  <c r="I24" i="21"/>
  <c r="J24" i="21"/>
  <c r="K24" i="21"/>
  <c r="A25" i="21"/>
  <c r="B25" i="21"/>
  <c r="C25" i="21"/>
  <c r="D25" i="21"/>
  <c r="E25" i="21"/>
  <c r="F25" i="21"/>
  <c r="G25" i="21"/>
  <c r="H25" i="21"/>
  <c r="I25" i="21"/>
  <c r="J25" i="21"/>
  <c r="K25" i="21"/>
  <c r="A26" i="21"/>
  <c r="B26" i="21"/>
  <c r="C26" i="21"/>
  <c r="D26" i="21"/>
  <c r="E26" i="21"/>
  <c r="F26" i="21"/>
  <c r="G26" i="21"/>
  <c r="H26" i="21"/>
  <c r="I26" i="21"/>
  <c r="J26" i="21"/>
  <c r="K26" i="21"/>
  <c r="A27" i="21"/>
  <c r="B27" i="21"/>
  <c r="C27" i="21"/>
  <c r="D27" i="21"/>
  <c r="E27" i="21"/>
  <c r="F27" i="21"/>
  <c r="G27" i="21"/>
  <c r="H27" i="21"/>
  <c r="I27" i="21"/>
  <c r="J27" i="21"/>
  <c r="K27" i="21"/>
  <c r="A28" i="21"/>
  <c r="B28" i="21"/>
  <c r="C28" i="21"/>
  <c r="D28" i="21"/>
  <c r="E28" i="21"/>
  <c r="F28" i="21"/>
  <c r="G28" i="21"/>
  <c r="H28" i="21"/>
  <c r="I28" i="21"/>
  <c r="J28" i="21"/>
  <c r="K28" i="21"/>
  <c r="A29" i="21"/>
  <c r="B29" i="21"/>
  <c r="C29" i="21"/>
  <c r="D29" i="21"/>
  <c r="E29" i="21"/>
  <c r="F29" i="21"/>
  <c r="G29" i="21"/>
  <c r="H29" i="21"/>
  <c r="I29" i="21"/>
  <c r="J29" i="21"/>
  <c r="K29" i="21"/>
  <c r="A30" i="21"/>
  <c r="B30" i="21"/>
  <c r="C30" i="21"/>
  <c r="D30" i="21"/>
  <c r="E30" i="21"/>
  <c r="F30" i="21"/>
  <c r="G30" i="21"/>
  <c r="H30" i="21"/>
  <c r="I30" i="21"/>
  <c r="J30" i="21"/>
  <c r="K30" i="21"/>
  <c r="A31" i="21"/>
  <c r="B31" i="21"/>
  <c r="C31" i="21"/>
  <c r="D31" i="21"/>
  <c r="E31" i="21"/>
  <c r="F31" i="21"/>
  <c r="G31" i="21"/>
  <c r="H31" i="21"/>
  <c r="I31" i="21"/>
  <c r="J31" i="21"/>
  <c r="K31" i="21"/>
  <c r="A32" i="21"/>
  <c r="B32" i="21"/>
  <c r="C32" i="21"/>
  <c r="D32" i="21"/>
  <c r="E32" i="21"/>
  <c r="F32" i="21"/>
  <c r="G32" i="21"/>
  <c r="H32" i="21"/>
  <c r="I32" i="21"/>
  <c r="J32" i="21"/>
  <c r="K32" i="21"/>
  <c r="A33" i="21"/>
  <c r="B33" i="21"/>
  <c r="C33" i="21"/>
  <c r="D33" i="21"/>
  <c r="E33" i="21"/>
  <c r="F33" i="21"/>
  <c r="G33" i="21"/>
  <c r="H33" i="21"/>
  <c r="I33" i="21"/>
  <c r="J33" i="21"/>
  <c r="K33" i="21"/>
  <c r="A34" i="21"/>
  <c r="B34" i="21"/>
  <c r="C34" i="21"/>
  <c r="D34" i="21"/>
  <c r="E34" i="21"/>
  <c r="F34" i="21"/>
  <c r="G34" i="21"/>
  <c r="H34" i="21"/>
  <c r="I34" i="21"/>
  <c r="J34" i="21"/>
  <c r="K34" i="21"/>
  <c r="A35" i="21"/>
  <c r="B35" i="21"/>
  <c r="C35" i="21"/>
  <c r="D35" i="21"/>
  <c r="E35" i="21"/>
  <c r="F35" i="21"/>
  <c r="G35" i="21"/>
  <c r="H35" i="21"/>
  <c r="I35" i="21"/>
  <c r="J35" i="21"/>
  <c r="K35" i="21"/>
  <c r="A36" i="21"/>
  <c r="B36" i="21"/>
  <c r="C36" i="21"/>
  <c r="D36" i="21"/>
  <c r="E36" i="21"/>
  <c r="F36" i="21"/>
  <c r="G36" i="21"/>
  <c r="H36" i="21"/>
  <c r="I36" i="21"/>
  <c r="J36" i="21"/>
  <c r="K36" i="21"/>
  <c r="A37" i="21"/>
  <c r="B37" i="21"/>
  <c r="C37" i="21"/>
  <c r="D37" i="21"/>
  <c r="E37" i="21"/>
  <c r="F37" i="21"/>
  <c r="G37" i="21"/>
  <c r="H37" i="21"/>
  <c r="I37" i="21"/>
  <c r="J37" i="21"/>
  <c r="K37" i="21"/>
  <c r="A38" i="21"/>
  <c r="B38" i="21"/>
  <c r="C38" i="21"/>
  <c r="D38" i="21"/>
  <c r="E38" i="21"/>
  <c r="F38" i="21"/>
  <c r="G38" i="21"/>
  <c r="H38" i="21"/>
  <c r="I38" i="21"/>
  <c r="J38" i="21"/>
  <c r="K38" i="21"/>
  <c r="A39" i="21"/>
  <c r="B39" i="21"/>
  <c r="C39" i="21"/>
  <c r="D39" i="21"/>
  <c r="E39" i="21"/>
  <c r="F39" i="21"/>
  <c r="G39" i="21"/>
  <c r="H39" i="21"/>
  <c r="I39" i="21"/>
  <c r="J39" i="21"/>
  <c r="K39" i="21"/>
  <c r="A40" i="21"/>
  <c r="B40" i="21"/>
  <c r="C40" i="21"/>
  <c r="D40" i="21"/>
  <c r="E40" i="21"/>
  <c r="F40" i="21"/>
  <c r="G40" i="21"/>
  <c r="H40" i="21"/>
  <c r="I40" i="21"/>
  <c r="J40" i="21"/>
  <c r="K40" i="21"/>
  <c r="A41" i="21"/>
  <c r="B41" i="21"/>
  <c r="C41" i="21"/>
  <c r="D41" i="21"/>
  <c r="E41" i="21"/>
  <c r="F41" i="21"/>
  <c r="G41" i="21"/>
  <c r="H41" i="21"/>
  <c r="I41" i="21"/>
  <c r="J41" i="21"/>
  <c r="K41" i="21"/>
  <c r="A42" i="21"/>
  <c r="B42" i="21"/>
  <c r="C42" i="21"/>
  <c r="D42" i="21"/>
  <c r="E42" i="21"/>
  <c r="F42" i="21"/>
  <c r="G42" i="21"/>
  <c r="H42" i="21"/>
  <c r="I42" i="21"/>
  <c r="J42" i="21"/>
  <c r="K42" i="21"/>
  <c r="A43" i="21"/>
  <c r="B43" i="21"/>
  <c r="C43" i="21"/>
  <c r="D43" i="21"/>
  <c r="E43" i="21"/>
  <c r="F43" i="21"/>
  <c r="G43" i="21"/>
  <c r="H43" i="21"/>
  <c r="I43" i="21"/>
  <c r="J43" i="21"/>
  <c r="K43" i="21"/>
  <c r="B23" i="21"/>
  <c r="C23" i="21"/>
  <c r="D23" i="21"/>
  <c r="E23" i="21"/>
  <c r="F23" i="21"/>
  <c r="G23" i="21"/>
  <c r="H23" i="21"/>
  <c r="I23" i="21"/>
  <c r="J23" i="21"/>
  <c r="K23" i="21"/>
  <c r="A23" i="21"/>
  <c r="B273" i="8"/>
  <c r="N2" i="21" s="1" a="1"/>
  <c r="N2" i="21" s="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A24" i="20"/>
  <c r="B24" i="20"/>
  <c r="C24" i="20"/>
  <c r="D24" i="20"/>
  <c r="E24" i="20"/>
  <c r="F24" i="20"/>
  <c r="G24" i="20"/>
  <c r="H24" i="20"/>
  <c r="I24" i="20"/>
  <c r="J24" i="20"/>
  <c r="K24" i="20"/>
  <c r="A25" i="20"/>
  <c r="B25" i="20"/>
  <c r="C25" i="20"/>
  <c r="D25" i="20"/>
  <c r="E25" i="20"/>
  <c r="F25" i="20"/>
  <c r="G25" i="20"/>
  <c r="H25" i="20"/>
  <c r="I25" i="20"/>
  <c r="J25" i="20"/>
  <c r="K25" i="20"/>
  <c r="A26" i="20"/>
  <c r="B26" i="20"/>
  <c r="C26" i="20"/>
  <c r="D26" i="20"/>
  <c r="E26" i="20"/>
  <c r="F26" i="20"/>
  <c r="G26" i="20"/>
  <c r="H26" i="20"/>
  <c r="I26" i="20"/>
  <c r="J26" i="20"/>
  <c r="K26" i="20"/>
  <c r="A27" i="20"/>
  <c r="B27" i="20"/>
  <c r="C27" i="20"/>
  <c r="D27" i="20"/>
  <c r="E27" i="20"/>
  <c r="F27" i="20"/>
  <c r="G27" i="20"/>
  <c r="H27" i="20"/>
  <c r="I27" i="20"/>
  <c r="J27" i="20"/>
  <c r="K27" i="20"/>
  <c r="A28" i="20"/>
  <c r="B28" i="20"/>
  <c r="C28" i="20"/>
  <c r="D28" i="20"/>
  <c r="E28" i="20"/>
  <c r="F28" i="20"/>
  <c r="G28" i="20"/>
  <c r="H28" i="20"/>
  <c r="I28" i="20"/>
  <c r="J28" i="20"/>
  <c r="K28" i="20"/>
  <c r="A29" i="20"/>
  <c r="B29" i="20"/>
  <c r="C29" i="20"/>
  <c r="D29" i="20"/>
  <c r="E29" i="20"/>
  <c r="F29" i="20"/>
  <c r="G29" i="20"/>
  <c r="H29" i="20"/>
  <c r="I29" i="20"/>
  <c r="J29" i="20"/>
  <c r="K29" i="20"/>
  <c r="A30" i="20"/>
  <c r="B30" i="20"/>
  <c r="C30" i="20"/>
  <c r="D30" i="20"/>
  <c r="E30" i="20"/>
  <c r="F30" i="20"/>
  <c r="G30" i="20"/>
  <c r="H30" i="20"/>
  <c r="I30" i="20"/>
  <c r="J30" i="20"/>
  <c r="K30" i="20"/>
  <c r="A31" i="20"/>
  <c r="B31" i="20"/>
  <c r="C31" i="20"/>
  <c r="D31" i="20"/>
  <c r="E31" i="20"/>
  <c r="F31" i="20"/>
  <c r="G31" i="20"/>
  <c r="H31" i="20"/>
  <c r="I31" i="20"/>
  <c r="J31" i="20"/>
  <c r="K31" i="20"/>
  <c r="A32" i="20"/>
  <c r="B32" i="20"/>
  <c r="C32" i="20"/>
  <c r="D32" i="20"/>
  <c r="E32" i="20"/>
  <c r="F32" i="20"/>
  <c r="G32" i="20"/>
  <c r="H32" i="20"/>
  <c r="I32" i="20"/>
  <c r="J32" i="20"/>
  <c r="K32" i="20"/>
  <c r="A33" i="20"/>
  <c r="B33" i="20"/>
  <c r="C33" i="20"/>
  <c r="D33" i="20"/>
  <c r="E33" i="20"/>
  <c r="F33" i="20"/>
  <c r="G33" i="20"/>
  <c r="H33" i="20"/>
  <c r="I33" i="20"/>
  <c r="J33" i="20"/>
  <c r="K33" i="20"/>
  <c r="A34" i="20"/>
  <c r="B34" i="20"/>
  <c r="C34" i="20"/>
  <c r="D34" i="20"/>
  <c r="E34" i="20"/>
  <c r="F34" i="20"/>
  <c r="G34" i="20"/>
  <c r="H34" i="20"/>
  <c r="I34" i="20"/>
  <c r="J34" i="20"/>
  <c r="K34" i="20"/>
  <c r="A35" i="20"/>
  <c r="B35" i="20"/>
  <c r="C35" i="20"/>
  <c r="D35" i="20"/>
  <c r="E35" i="20"/>
  <c r="F35" i="20"/>
  <c r="G35" i="20"/>
  <c r="H35" i="20"/>
  <c r="I35" i="20"/>
  <c r="J35" i="20"/>
  <c r="K35" i="20"/>
  <c r="A36" i="20"/>
  <c r="B36" i="20"/>
  <c r="C36" i="20"/>
  <c r="D36" i="20"/>
  <c r="E36" i="20"/>
  <c r="F36" i="20"/>
  <c r="G36" i="20"/>
  <c r="H36" i="20"/>
  <c r="I36" i="20"/>
  <c r="J36" i="20"/>
  <c r="K36" i="20"/>
  <c r="A37" i="20"/>
  <c r="B37" i="20"/>
  <c r="C37" i="20"/>
  <c r="D37" i="20"/>
  <c r="E37" i="20"/>
  <c r="F37" i="20"/>
  <c r="G37" i="20"/>
  <c r="H37" i="20"/>
  <c r="I37" i="20"/>
  <c r="J37" i="20"/>
  <c r="K37" i="20"/>
  <c r="A38" i="20"/>
  <c r="B38" i="20"/>
  <c r="C38" i="20"/>
  <c r="D38" i="20"/>
  <c r="E38" i="20"/>
  <c r="F38" i="20"/>
  <c r="G38" i="20"/>
  <c r="H38" i="20"/>
  <c r="I38" i="20"/>
  <c r="J38" i="20"/>
  <c r="K38" i="20"/>
  <c r="A39" i="20"/>
  <c r="B39" i="20"/>
  <c r="C39" i="20"/>
  <c r="D39" i="20"/>
  <c r="E39" i="20"/>
  <c r="F39" i="20"/>
  <c r="G39" i="20"/>
  <c r="H39" i="20"/>
  <c r="I39" i="20"/>
  <c r="J39" i="20"/>
  <c r="K39" i="20"/>
  <c r="A40" i="20"/>
  <c r="B40" i="20"/>
  <c r="C40" i="20"/>
  <c r="D40" i="20"/>
  <c r="E40" i="20"/>
  <c r="F40" i="20"/>
  <c r="G40" i="20"/>
  <c r="H40" i="20"/>
  <c r="I40" i="20"/>
  <c r="J40" i="20"/>
  <c r="K40" i="20"/>
  <c r="A41" i="20"/>
  <c r="B41" i="20"/>
  <c r="C41" i="20"/>
  <c r="D41" i="20"/>
  <c r="E41" i="20"/>
  <c r="F41" i="20"/>
  <c r="G41" i="20"/>
  <c r="H41" i="20"/>
  <c r="I41" i="20"/>
  <c r="J41" i="20"/>
  <c r="K41" i="20"/>
  <c r="A42" i="20"/>
  <c r="B42" i="20"/>
  <c r="C42" i="20"/>
  <c r="D42" i="20"/>
  <c r="E42" i="20"/>
  <c r="F42" i="20"/>
  <c r="G42" i="20"/>
  <c r="H42" i="20"/>
  <c r="I42" i="20"/>
  <c r="J42" i="20"/>
  <c r="K42" i="20"/>
  <c r="A43" i="20"/>
  <c r="B43" i="20"/>
  <c r="C43" i="20"/>
  <c r="D43" i="20"/>
  <c r="E43" i="20"/>
  <c r="F43" i="20"/>
  <c r="G43" i="20"/>
  <c r="H43" i="20"/>
  <c r="I43" i="20"/>
  <c r="J43" i="20"/>
  <c r="K43" i="20"/>
  <c r="B23" i="20"/>
  <c r="C23" i="20"/>
  <c r="D23" i="20"/>
  <c r="E23" i="20"/>
  <c r="F23" i="20"/>
  <c r="G23" i="20"/>
  <c r="H23" i="20"/>
  <c r="I23" i="20"/>
  <c r="J23" i="20"/>
  <c r="K23" i="20"/>
  <c r="A23" i="20"/>
  <c r="N2" i="20" a="1"/>
  <c r="N2" i="20" s="1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B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A24" i="30"/>
  <c r="B24" i="30"/>
  <c r="C24" i="30"/>
  <c r="D24" i="30"/>
  <c r="E24" i="30"/>
  <c r="F24" i="30"/>
  <c r="G24" i="30"/>
  <c r="H24" i="30"/>
  <c r="I24" i="30"/>
  <c r="J24" i="30"/>
  <c r="K24" i="30"/>
  <c r="A25" i="30"/>
  <c r="B25" i="30"/>
  <c r="C25" i="30"/>
  <c r="D25" i="30"/>
  <c r="E25" i="30"/>
  <c r="F25" i="30"/>
  <c r="G25" i="30"/>
  <c r="H25" i="30"/>
  <c r="I25" i="30"/>
  <c r="J25" i="30"/>
  <c r="K25" i="30"/>
  <c r="A26" i="30"/>
  <c r="B26" i="30"/>
  <c r="C26" i="30"/>
  <c r="D26" i="30"/>
  <c r="E26" i="30"/>
  <c r="F26" i="30"/>
  <c r="G26" i="30"/>
  <c r="H26" i="30"/>
  <c r="I26" i="30"/>
  <c r="J26" i="30"/>
  <c r="K26" i="30"/>
  <c r="A27" i="30"/>
  <c r="B27" i="30"/>
  <c r="C27" i="30"/>
  <c r="D27" i="30"/>
  <c r="E27" i="30"/>
  <c r="F27" i="30"/>
  <c r="G27" i="30"/>
  <c r="H27" i="30"/>
  <c r="I27" i="30"/>
  <c r="J27" i="30"/>
  <c r="K27" i="30"/>
  <c r="A28" i="30"/>
  <c r="B28" i="30"/>
  <c r="C28" i="30"/>
  <c r="D28" i="30"/>
  <c r="E28" i="30"/>
  <c r="F28" i="30"/>
  <c r="G28" i="30"/>
  <c r="H28" i="30"/>
  <c r="I28" i="30"/>
  <c r="J28" i="30"/>
  <c r="K28" i="30"/>
  <c r="A29" i="30"/>
  <c r="B29" i="30"/>
  <c r="C29" i="30"/>
  <c r="D29" i="30"/>
  <c r="E29" i="30"/>
  <c r="F29" i="30"/>
  <c r="G29" i="30"/>
  <c r="H29" i="30"/>
  <c r="I29" i="30"/>
  <c r="J29" i="30"/>
  <c r="K29" i="30"/>
  <c r="A30" i="30"/>
  <c r="B30" i="30"/>
  <c r="C30" i="30"/>
  <c r="D30" i="30"/>
  <c r="E30" i="30"/>
  <c r="F30" i="30"/>
  <c r="G30" i="30"/>
  <c r="H30" i="30"/>
  <c r="I30" i="30"/>
  <c r="J30" i="30"/>
  <c r="K30" i="30"/>
  <c r="A31" i="30"/>
  <c r="B31" i="30"/>
  <c r="C31" i="30"/>
  <c r="D31" i="30"/>
  <c r="E31" i="30"/>
  <c r="F31" i="30"/>
  <c r="G31" i="30"/>
  <c r="H31" i="30"/>
  <c r="I31" i="30"/>
  <c r="J31" i="30"/>
  <c r="K31" i="30"/>
  <c r="A32" i="30"/>
  <c r="B32" i="30"/>
  <c r="C32" i="30"/>
  <c r="D32" i="30"/>
  <c r="E32" i="30"/>
  <c r="F32" i="30"/>
  <c r="G32" i="30"/>
  <c r="H32" i="30"/>
  <c r="I32" i="30"/>
  <c r="J32" i="30"/>
  <c r="K32" i="30"/>
  <c r="A33" i="30"/>
  <c r="B33" i="30"/>
  <c r="C33" i="30"/>
  <c r="D33" i="30"/>
  <c r="E33" i="30"/>
  <c r="F33" i="30"/>
  <c r="G33" i="30"/>
  <c r="H33" i="30"/>
  <c r="I33" i="30"/>
  <c r="J33" i="30"/>
  <c r="K33" i="30"/>
  <c r="A34" i="30"/>
  <c r="B34" i="30"/>
  <c r="C34" i="30"/>
  <c r="D34" i="30"/>
  <c r="E34" i="30"/>
  <c r="F34" i="30"/>
  <c r="G34" i="30"/>
  <c r="H34" i="30"/>
  <c r="I34" i="30"/>
  <c r="J34" i="30"/>
  <c r="K34" i="30"/>
  <c r="A35" i="30"/>
  <c r="B35" i="30"/>
  <c r="C35" i="30"/>
  <c r="D35" i="30"/>
  <c r="E35" i="30"/>
  <c r="F35" i="30"/>
  <c r="G35" i="30"/>
  <c r="H35" i="30"/>
  <c r="I35" i="30"/>
  <c r="J35" i="30"/>
  <c r="K35" i="30"/>
  <c r="A36" i="30"/>
  <c r="B36" i="30"/>
  <c r="C36" i="30"/>
  <c r="D36" i="30"/>
  <c r="E36" i="30"/>
  <c r="F36" i="30"/>
  <c r="G36" i="30"/>
  <c r="H36" i="30"/>
  <c r="I36" i="30"/>
  <c r="J36" i="30"/>
  <c r="K36" i="30"/>
  <c r="A37" i="30"/>
  <c r="B37" i="30"/>
  <c r="C37" i="30"/>
  <c r="D37" i="30"/>
  <c r="E37" i="30"/>
  <c r="F37" i="30"/>
  <c r="G37" i="30"/>
  <c r="H37" i="30"/>
  <c r="I37" i="30"/>
  <c r="J37" i="30"/>
  <c r="K37" i="30"/>
  <c r="A38" i="30"/>
  <c r="B38" i="30"/>
  <c r="C38" i="30"/>
  <c r="D38" i="30"/>
  <c r="E38" i="30"/>
  <c r="F38" i="30"/>
  <c r="G38" i="30"/>
  <c r="H38" i="30"/>
  <c r="I38" i="30"/>
  <c r="J38" i="30"/>
  <c r="K38" i="30"/>
  <c r="A39" i="30"/>
  <c r="B39" i="30"/>
  <c r="C39" i="30"/>
  <c r="D39" i="30"/>
  <c r="E39" i="30"/>
  <c r="F39" i="30"/>
  <c r="G39" i="30"/>
  <c r="H39" i="30"/>
  <c r="I39" i="30"/>
  <c r="J39" i="30"/>
  <c r="K39" i="30"/>
  <c r="A40" i="30"/>
  <c r="B40" i="30"/>
  <c r="C40" i="30"/>
  <c r="D40" i="30"/>
  <c r="E40" i="30"/>
  <c r="F40" i="30"/>
  <c r="G40" i="30"/>
  <c r="H40" i="30"/>
  <c r="I40" i="30"/>
  <c r="J40" i="30"/>
  <c r="K40" i="30"/>
  <c r="A41" i="30"/>
  <c r="B41" i="30"/>
  <c r="C41" i="30"/>
  <c r="D41" i="30"/>
  <c r="E41" i="30"/>
  <c r="F41" i="30"/>
  <c r="G41" i="30"/>
  <c r="H41" i="30"/>
  <c r="I41" i="30"/>
  <c r="J41" i="30"/>
  <c r="K41" i="30"/>
  <c r="A42" i="30"/>
  <c r="B42" i="30"/>
  <c r="C42" i="30"/>
  <c r="D42" i="30"/>
  <c r="E42" i="30"/>
  <c r="F42" i="30"/>
  <c r="G42" i="30"/>
  <c r="H42" i="30"/>
  <c r="I42" i="30"/>
  <c r="J42" i="30"/>
  <c r="K42" i="30"/>
  <c r="A43" i="30"/>
  <c r="B43" i="30"/>
  <c r="C43" i="30"/>
  <c r="D43" i="30"/>
  <c r="E43" i="30"/>
  <c r="F43" i="30"/>
  <c r="G43" i="30"/>
  <c r="H43" i="30"/>
  <c r="I43" i="30"/>
  <c r="J43" i="30"/>
  <c r="K43" i="30"/>
  <c r="B23" i="30"/>
  <c r="C23" i="30"/>
  <c r="D23" i="30"/>
  <c r="E23" i="30"/>
  <c r="F23" i="30"/>
  <c r="G23" i="30"/>
  <c r="H23" i="30"/>
  <c r="I23" i="30"/>
  <c r="J23" i="30"/>
  <c r="K23" i="30"/>
  <c r="A23" i="30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N2" i="30" s="1" a="1"/>
  <c r="N2" i="30" s="1"/>
  <c r="G273" i="6"/>
  <c r="F273" i="6"/>
  <c r="E273" i="6"/>
  <c r="D273" i="6"/>
  <c r="C273" i="6"/>
  <c r="B273" i="6"/>
  <c r="L43" i="30"/>
  <c r="L42" i="30"/>
  <c r="L41" i="30"/>
  <c r="L40" i="30"/>
  <c r="L39" i="30"/>
  <c r="L38" i="30"/>
  <c r="L37" i="30"/>
  <c r="L36" i="30"/>
  <c r="L35" i="30"/>
  <c r="L34" i="30"/>
  <c r="L33" i="30"/>
  <c r="L32" i="30"/>
  <c r="L31" i="30"/>
  <c r="L30" i="30"/>
  <c r="L29" i="30"/>
  <c r="L28" i="30"/>
  <c r="L27" i="30"/>
  <c r="L26" i="30"/>
  <c r="L25" i="30"/>
  <c r="L24" i="30"/>
  <c r="L23" i="30"/>
  <c r="A24" i="29"/>
  <c r="B24" i="29"/>
  <c r="C24" i="29"/>
  <c r="D24" i="29"/>
  <c r="E24" i="29"/>
  <c r="F24" i="29"/>
  <c r="G24" i="29"/>
  <c r="H24" i="29"/>
  <c r="I24" i="29"/>
  <c r="J24" i="29"/>
  <c r="K24" i="29"/>
  <c r="A25" i="29"/>
  <c r="B25" i="29"/>
  <c r="C25" i="29"/>
  <c r="D25" i="29"/>
  <c r="E25" i="29"/>
  <c r="F25" i="29"/>
  <c r="G25" i="29"/>
  <c r="H25" i="29"/>
  <c r="I25" i="29"/>
  <c r="J25" i="29"/>
  <c r="K25" i="29"/>
  <c r="A26" i="29"/>
  <c r="B26" i="29"/>
  <c r="C26" i="29"/>
  <c r="D26" i="29"/>
  <c r="E26" i="29"/>
  <c r="F26" i="29"/>
  <c r="G26" i="29"/>
  <c r="H26" i="29"/>
  <c r="I26" i="29"/>
  <c r="J26" i="29"/>
  <c r="K26" i="29"/>
  <c r="A27" i="29"/>
  <c r="B27" i="29"/>
  <c r="C27" i="29"/>
  <c r="D27" i="29"/>
  <c r="E27" i="29"/>
  <c r="F27" i="29"/>
  <c r="G27" i="29"/>
  <c r="H27" i="29"/>
  <c r="I27" i="29"/>
  <c r="J27" i="29"/>
  <c r="K27" i="29"/>
  <c r="A28" i="29"/>
  <c r="B28" i="29"/>
  <c r="C28" i="29"/>
  <c r="D28" i="29"/>
  <c r="E28" i="29"/>
  <c r="F28" i="29"/>
  <c r="G28" i="29"/>
  <c r="H28" i="29"/>
  <c r="I28" i="29"/>
  <c r="J28" i="29"/>
  <c r="K28" i="29"/>
  <c r="A29" i="29"/>
  <c r="B29" i="29"/>
  <c r="C29" i="29"/>
  <c r="D29" i="29"/>
  <c r="E29" i="29"/>
  <c r="F29" i="29"/>
  <c r="G29" i="29"/>
  <c r="H29" i="29"/>
  <c r="I29" i="29"/>
  <c r="J29" i="29"/>
  <c r="K29" i="29"/>
  <c r="A30" i="29"/>
  <c r="B30" i="29"/>
  <c r="C30" i="29"/>
  <c r="D30" i="29"/>
  <c r="E30" i="29"/>
  <c r="F30" i="29"/>
  <c r="G30" i="29"/>
  <c r="H30" i="29"/>
  <c r="I30" i="29"/>
  <c r="J30" i="29"/>
  <c r="K30" i="29"/>
  <c r="A31" i="29"/>
  <c r="B31" i="29"/>
  <c r="C31" i="29"/>
  <c r="D31" i="29"/>
  <c r="E31" i="29"/>
  <c r="F31" i="29"/>
  <c r="G31" i="29"/>
  <c r="H31" i="29"/>
  <c r="I31" i="29"/>
  <c r="J31" i="29"/>
  <c r="K31" i="29"/>
  <c r="A32" i="29"/>
  <c r="B32" i="29"/>
  <c r="C32" i="29"/>
  <c r="D32" i="29"/>
  <c r="E32" i="29"/>
  <c r="F32" i="29"/>
  <c r="G32" i="29"/>
  <c r="H32" i="29"/>
  <c r="I32" i="29"/>
  <c r="J32" i="29"/>
  <c r="K32" i="29"/>
  <c r="A33" i="29"/>
  <c r="B33" i="29"/>
  <c r="C33" i="29"/>
  <c r="D33" i="29"/>
  <c r="E33" i="29"/>
  <c r="F33" i="29"/>
  <c r="G33" i="29"/>
  <c r="H33" i="29"/>
  <c r="I33" i="29"/>
  <c r="J33" i="29"/>
  <c r="K33" i="29"/>
  <c r="A34" i="29"/>
  <c r="B34" i="29"/>
  <c r="C34" i="29"/>
  <c r="D34" i="29"/>
  <c r="E34" i="29"/>
  <c r="F34" i="29"/>
  <c r="G34" i="29"/>
  <c r="H34" i="29"/>
  <c r="I34" i="29"/>
  <c r="J34" i="29"/>
  <c r="K34" i="29"/>
  <c r="A35" i="29"/>
  <c r="B35" i="29"/>
  <c r="C35" i="29"/>
  <c r="D35" i="29"/>
  <c r="E35" i="29"/>
  <c r="F35" i="29"/>
  <c r="G35" i="29"/>
  <c r="H35" i="29"/>
  <c r="I35" i="29"/>
  <c r="J35" i="29"/>
  <c r="K35" i="29"/>
  <c r="A36" i="29"/>
  <c r="B36" i="29"/>
  <c r="C36" i="29"/>
  <c r="D36" i="29"/>
  <c r="E36" i="29"/>
  <c r="F36" i="29"/>
  <c r="G36" i="29"/>
  <c r="H36" i="29"/>
  <c r="I36" i="29"/>
  <c r="J36" i="29"/>
  <c r="K36" i="29"/>
  <c r="A37" i="29"/>
  <c r="B37" i="29"/>
  <c r="C37" i="29"/>
  <c r="D37" i="29"/>
  <c r="E37" i="29"/>
  <c r="F37" i="29"/>
  <c r="G37" i="29"/>
  <c r="H37" i="29"/>
  <c r="I37" i="29"/>
  <c r="J37" i="29"/>
  <c r="K37" i="29"/>
  <c r="A38" i="29"/>
  <c r="B38" i="29"/>
  <c r="C38" i="29"/>
  <c r="D38" i="29"/>
  <c r="E38" i="29"/>
  <c r="F38" i="29"/>
  <c r="G38" i="29"/>
  <c r="H38" i="29"/>
  <c r="I38" i="29"/>
  <c r="J38" i="29"/>
  <c r="K38" i="29"/>
  <c r="A39" i="29"/>
  <c r="B39" i="29"/>
  <c r="C39" i="29"/>
  <c r="D39" i="29"/>
  <c r="E39" i="29"/>
  <c r="F39" i="29"/>
  <c r="G39" i="29"/>
  <c r="H39" i="29"/>
  <c r="I39" i="29"/>
  <c r="J39" i="29"/>
  <c r="K39" i="29"/>
  <c r="A40" i="29"/>
  <c r="B40" i="29"/>
  <c r="C40" i="29"/>
  <c r="D40" i="29"/>
  <c r="E40" i="29"/>
  <c r="F40" i="29"/>
  <c r="G40" i="29"/>
  <c r="H40" i="29"/>
  <c r="I40" i="29"/>
  <c r="J40" i="29"/>
  <c r="K40" i="29"/>
  <c r="A41" i="29"/>
  <c r="B41" i="29"/>
  <c r="C41" i="29"/>
  <c r="D41" i="29"/>
  <c r="E41" i="29"/>
  <c r="F41" i="29"/>
  <c r="G41" i="29"/>
  <c r="H41" i="29"/>
  <c r="I41" i="29"/>
  <c r="J41" i="29"/>
  <c r="K41" i="29"/>
  <c r="A42" i="29"/>
  <c r="B42" i="29"/>
  <c r="C42" i="29"/>
  <c r="D42" i="29"/>
  <c r="E42" i="29"/>
  <c r="F42" i="29"/>
  <c r="G42" i="29"/>
  <c r="H42" i="29"/>
  <c r="I42" i="29"/>
  <c r="J42" i="29"/>
  <c r="K42" i="29"/>
  <c r="A43" i="29"/>
  <c r="B43" i="29"/>
  <c r="C43" i="29"/>
  <c r="D43" i="29"/>
  <c r="E43" i="29"/>
  <c r="F43" i="29"/>
  <c r="G43" i="29"/>
  <c r="H43" i="29"/>
  <c r="I43" i="29"/>
  <c r="J43" i="29"/>
  <c r="K43" i="29"/>
  <c r="B23" i="29"/>
  <c r="C23" i="29"/>
  <c r="D23" i="29"/>
  <c r="E23" i="29"/>
  <c r="F23" i="29"/>
  <c r="G23" i="29"/>
  <c r="H23" i="29"/>
  <c r="I23" i="29"/>
  <c r="J23" i="29"/>
  <c r="K23" i="29"/>
  <c r="A23" i="29"/>
  <c r="B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L43" i="29"/>
  <c r="L42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A24" i="28"/>
  <c r="B24" i="28"/>
  <c r="C24" i="28"/>
  <c r="D24" i="28"/>
  <c r="E24" i="28"/>
  <c r="F24" i="28"/>
  <c r="G24" i="28"/>
  <c r="H24" i="28"/>
  <c r="I24" i="28"/>
  <c r="J24" i="28"/>
  <c r="K24" i="28"/>
  <c r="A25" i="28"/>
  <c r="B25" i="28"/>
  <c r="C25" i="28"/>
  <c r="D25" i="28"/>
  <c r="E25" i="28"/>
  <c r="F25" i="28"/>
  <c r="G25" i="28"/>
  <c r="H25" i="28"/>
  <c r="I25" i="28"/>
  <c r="J25" i="28"/>
  <c r="K25" i="28"/>
  <c r="A26" i="28"/>
  <c r="B26" i="28"/>
  <c r="C26" i="28"/>
  <c r="D26" i="28"/>
  <c r="E26" i="28"/>
  <c r="F26" i="28"/>
  <c r="G26" i="28"/>
  <c r="H26" i="28"/>
  <c r="I26" i="28"/>
  <c r="J26" i="28"/>
  <c r="K26" i="28"/>
  <c r="A27" i="28"/>
  <c r="B27" i="28"/>
  <c r="C27" i="28"/>
  <c r="D27" i="28"/>
  <c r="E27" i="28"/>
  <c r="F27" i="28"/>
  <c r="G27" i="28"/>
  <c r="H27" i="28"/>
  <c r="I27" i="28"/>
  <c r="J27" i="28"/>
  <c r="K27" i="28"/>
  <c r="A28" i="28"/>
  <c r="B28" i="28"/>
  <c r="C28" i="28"/>
  <c r="D28" i="28"/>
  <c r="E28" i="28"/>
  <c r="F28" i="28"/>
  <c r="G28" i="28"/>
  <c r="H28" i="28"/>
  <c r="I28" i="28"/>
  <c r="J28" i="28"/>
  <c r="K28" i="28"/>
  <c r="A29" i="28"/>
  <c r="B29" i="28"/>
  <c r="C29" i="28"/>
  <c r="D29" i="28"/>
  <c r="E29" i="28"/>
  <c r="F29" i="28"/>
  <c r="G29" i="28"/>
  <c r="H29" i="28"/>
  <c r="I29" i="28"/>
  <c r="J29" i="28"/>
  <c r="K29" i="28"/>
  <c r="A30" i="28"/>
  <c r="B30" i="28"/>
  <c r="C30" i="28"/>
  <c r="D30" i="28"/>
  <c r="E30" i="28"/>
  <c r="F30" i="28"/>
  <c r="G30" i="28"/>
  <c r="H30" i="28"/>
  <c r="I30" i="28"/>
  <c r="J30" i="28"/>
  <c r="K30" i="28"/>
  <c r="A31" i="28"/>
  <c r="B31" i="28"/>
  <c r="C31" i="28"/>
  <c r="D31" i="28"/>
  <c r="E31" i="28"/>
  <c r="F31" i="28"/>
  <c r="G31" i="28"/>
  <c r="H31" i="28"/>
  <c r="I31" i="28"/>
  <c r="J31" i="28"/>
  <c r="K31" i="28"/>
  <c r="A32" i="28"/>
  <c r="B32" i="28"/>
  <c r="C32" i="28"/>
  <c r="D32" i="28"/>
  <c r="E32" i="28"/>
  <c r="F32" i="28"/>
  <c r="G32" i="28"/>
  <c r="H32" i="28"/>
  <c r="I32" i="28"/>
  <c r="J32" i="28"/>
  <c r="K32" i="28"/>
  <c r="A33" i="28"/>
  <c r="B33" i="28"/>
  <c r="C33" i="28"/>
  <c r="D33" i="28"/>
  <c r="E33" i="28"/>
  <c r="F33" i="28"/>
  <c r="G33" i="28"/>
  <c r="H33" i="28"/>
  <c r="I33" i="28"/>
  <c r="J33" i="28"/>
  <c r="K33" i="28"/>
  <c r="A34" i="28"/>
  <c r="B34" i="28"/>
  <c r="C34" i="28"/>
  <c r="D34" i="28"/>
  <c r="E34" i="28"/>
  <c r="F34" i="28"/>
  <c r="G34" i="28"/>
  <c r="H34" i="28"/>
  <c r="I34" i="28"/>
  <c r="J34" i="28"/>
  <c r="K34" i="28"/>
  <c r="A35" i="28"/>
  <c r="B35" i="28"/>
  <c r="C35" i="28"/>
  <c r="D35" i="28"/>
  <c r="E35" i="28"/>
  <c r="F35" i="28"/>
  <c r="G35" i="28"/>
  <c r="H35" i="28"/>
  <c r="I35" i="28"/>
  <c r="J35" i="28"/>
  <c r="K35" i="28"/>
  <c r="A36" i="28"/>
  <c r="B36" i="28"/>
  <c r="C36" i="28"/>
  <c r="D36" i="28"/>
  <c r="E36" i="28"/>
  <c r="F36" i="28"/>
  <c r="G36" i="28"/>
  <c r="H36" i="28"/>
  <c r="I36" i="28"/>
  <c r="J36" i="28"/>
  <c r="K36" i="28"/>
  <c r="A37" i="28"/>
  <c r="B37" i="28"/>
  <c r="C37" i="28"/>
  <c r="D37" i="28"/>
  <c r="E37" i="28"/>
  <c r="F37" i="28"/>
  <c r="G37" i="28"/>
  <c r="H37" i="28"/>
  <c r="I37" i="28"/>
  <c r="J37" i="28"/>
  <c r="K37" i="28"/>
  <c r="A38" i="28"/>
  <c r="B38" i="28"/>
  <c r="C38" i="28"/>
  <c r="D38" i="28"/>
  <c r="E38" i="28"/>
  <c r="F38" i="28"/>
  <c r="G38" i="28"/>
  <c r="H38" i="28"/>
  <c r="I38" i="28"/>
  <c r="J38" i="28"/>
  <c r="K38" i="28"/>
  <c r="A39" i="28"/>
  <c r="B39" i="28"/>
  <c r="C39" i="28"/>
  <c r="D39" i="28"/>
  <c r="E39" i="28"/>
  <c r="F39" i="28"/>
  <c r="G39" i="28"/>
  <c r="H39" i="28"/>
  <c r="I39" i="28"/>
  <c r="J39" i="28"/>
  <c r="K39" i="28"/>
  <c r="A40" i="28"/>
  <c r="B40" i="28"/>
  <c r="C40" i="28"/>
  <c r="D40" i="28"/>
  <c r="E40" i="28"/>
  <c r="F40" i="28"/>
  <c r="G40" i="28"/>
  <c r="H40" i="28"/>
  <c r="I40" i="28"/>
  <c r="J40" i="28"/>
  <c r="K40" i="28"/>
  <c r="A41" i="28"/>
  <c r="B41" i="28"/>
  <c r="C41" i="28"/>
  <c r="D41" i="28"/>
  <c r="E41" i="28"/>
  <c r="F41" i="28"/>
  <c r="G41" i="28"/>
  <c r="H41" i="28"/>
  <c r="I41" i="28"/>
  <c r="J41" i="28"/>
  <c r="K41" i="28"/>
  <c r="A42" i="28"/>
  <c r="B42" i="28"/>
  <c r="C42" i="28"/>
  <c r="D42" i="28"/>
  <c r="E42" i="28"/>
  <c r="F42" i="28"/>
  <c r="G42" i="28"/>
  <c r="H42" i="28"/>
  <c r="I42" i="28"/>
  <c r="J42" i="28"/>
  <c r="K42" i="28"/>
  <c r="A43" i="28"/>
  <c r="B43" i="28"/>
  <c r="C43" i="28"/>
  <c r="D43" i="28"/>
  <c r="E43" i="28"/>
  <c r="F43" i="28"/>
  <c r="G43" i="28"/>
  <c r="H43" i="28"/>
  <c r="I43" i="28"/>
  <c r="J43" i="28"/>
  <c r="K43" i="28"/>
  <c r="B23" i="28"/>
  <c r="C23" i="28"/>
  <c r="D23" i="28"/>
  <c r="E23" i="28"/>
  <c r="F23" i="28"/>
  <c r="G23" i="28"/>
  <c r="H23" i="28"/>
  <c r="I23" i="28"/>
  <c r="J23" i="28"/>
  <c r="K23" i="28"/>
  <c r="A23" i="28"/>
  <c r="N2" i="28" a="1"/>
  <c r="N2" i="28" s="1"/>
  <c r="L43" i="28"/>
  <c r="L42" i="28"/>
  <c r="L41" i="28"/>
  <c r="L40" i="28"/>
  <c r="L39" i="28"/>
  <c r="L38" i="28"/>
  <c r="L37" i="28"/>
  <c r="L36" i="28"/>
  <c r="L35" i="28"/>
  <c r="L34" i="28"/>
  <c r="L33" i="28"/>
  <c r="L32" i="28"/>
  <c r="L31" i="28"/>
  <c r="L30" i="28"/>
  <c r="L29" i="28"/>
  <c r="L28" i="28"/>
  <c r="L27" i="28"/>
  <c r="L26" i="28"/>
  <c r="L25" i="28"/>
  <c r="L24" i="28"/>
  <c r="L23" i="28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B273" i="4"/>
  <c r="A24" i="25"/>
  <c r="B24" i="25"/>
  <c r="C24" i="25"/>
  <c r="D24" i="25"/>
  <c r="E24" i="25"/>
  <c r="F24" i="25"/>
  <c r="G24" i="25"/>
  <c r="H24" i="25"/>
  <c r="I24" i="25"/>
  <c r="J24" i="25"/>
  <c r="K24" i="25"/>
  <c r="A25" i="25"/>
  <c r="B25" i="25"/>
  <c r="C25" i="25"/>
  <c r="D25" i="25"/>
  <c r="E25" i="25"/>
  <c r="F25" i="25"/>
  <c r="G25" i="25"/>
  <c r="H25" i="25"/>
  <c r="I25" i="25"/>
  <c r="J25" i="25"/>
  <c r="K25" i="25"/>
  <c r="A26" i="25"/>
  <c r="B26" i="25"/>
  <c r="C26" i="25"/>
  <c r="D26" i="25"/>
  <c r="E26" i="25"/>
  <c r="F26" i="25"/>
  <c r="G26" i="25"/>
  <c r="H26" i="25"/>
  <c r="I26" i="25"/>
  <c r="J26" i="25"/>
  <c r="K26" i="25"/>
  <c r="A27" i="25"/>
  <c r="B27" i="25"/>
  <c r="C27" i="25"/>
  <c r="D27" i="25"/>
  <c r="E27" i="25"/>
  <c r="F27" i="25"/>
  <c r="G27" i="25"/>
  <c r="H27" i="25"/>
  <c r="I27" i="25"/>
  <c r="J27" i="25"/>
  <c r="K27" i="25"/>
  <c r="A28" i="25"/>
  <c r="B28" i="25"/>
  <c r="C28" i="25"/>
  <c r="D28" i="25"/>
  <c r="E28" i="25"/>
  <c r="F28" i="25"/>
  <c r="G28" i="25"/>
  <c r="H28" i="25"/>
  <c r="I28" i="25"/>
  <c r="J28" i="25"/>
  <c r="K28" i="25"/>
  <c r="A29" i="25"/>
  <c r="B29" i="25"/>
  <c r="C29" i="25"/>
  <c r="D29" i="25"/>
  <c r="E29" i="25"/>
  <c r="F29" i="25"/>
  <c r="G29" i="25"/>
  <c r="H29" i="25"/>
  <c r="I29" i="25"/>
  <c r="J29" i="25"/>
  <c r="K29" i="25"/>
  <c r="A30" i="25"/>
  <c r="B30" i="25"/>
  <c r="C30" i="25"/>
  <c r="D30" i="25"/>
  <c r="E30" i="25"/>
  <c r="F30" i="25"/>
  <c r="G30" i="25"/>
  <c r="H30" i="25"/>
  <c r="I30" i="25"/>
  <c r="J30" i="25"/>
  <c r="K30" i="25"/>
  <c r="A31" i="25"/>
  <c r="B31" i="25"/>
  <c r="C31" i="25"/>
  <c r="D31" i="25"/>
  <c r="E31" i="25"/>
  <c r="F31" i="25"/>
  <c r="G31" i="25"/>
  <c r="H31" i="25"/>
  <c r="I31" i="25"/>
  <c r="J31" i="25"/>
  <c r="K31" i="25"/>
  <c r="A32" i="25"/>
  <c r="B32" i="25"/>
  <c r="C32" i="25"/>
  <c r="D32" i="25"/>
  <c r="E32" i="25"/>
  <c r="F32" i="25"/>
  <c r="G32" i="25"/>
  <c r="H32" i="25"/>
  <c r="I32" i="25"/>
  <c r="J32" i="25"/>
  <c r="K32" i="25"/>
  <c r="A33" i="25"/>
  <c r="B33" i="25"/>
  <c r="C33" i="25"/>
  <c r="D33" i="25"/>
  <c r="E33" i="25"/>
  <c r="F33" i="25"/>
  <c r="G33" i="25"/>
  <c r="H33" i="25"/>
  <c r="I33" i="25"/>
  <c r="J33" i="25"/>
  <c r="K33" i="25"/>
  <c r="A34" i="25"/>
  <c r="B34" i="25"/>
  <c r="C34" i="25"/>
  <c r="D34" i="25"/>
  <c r="E34" i="25"/>
  <c r="F34" i="25"/>
  <c r="G34" i="25"/>
  <c r="H34" i="25"/>
  <c r="I34" i="25"/>
  <c r="J34" i="25"/>
  <c r="K34" i="25"/>
  <c r="A35" i="25"/>
  <c r="B35" i="25"/>
  <c r="C35" i="25"/>
  <c r="D35" i="25"/>
  <c r="E35" i="25"/>
  <c r="F35" i="25"/>
  <c r="G35" i="25"/>
  <c r="H35" i="25"/>
  <c r="I35" i="25"/>
  <c r="J35" i="25"/>
  <c r="K35" i="25"/>
  <c r="A36" i="25"/>
  <c r="B36" i="25"/>
  <c r="C36" i="25"/>
  <c r="D36" i="25"/>
  <c r="E36" i="25"/>
  <c r="F36" i="25"/>
  <c r="G36" i="25"/>
  <c r="H36" i="25"/>
  <c r="I36" i="25"/>
  <c r="J36" i="25"/>
  <c r="K36" i="25"/>
  <c r="A37" i="25"/>
  <c r="B37" i="25"/>
  <c r="C37" i="25"/>
  <c r="D37" i="25"/>
  <c r="E37" i="25"/>
  <c r="F37" i="25"/>
  <c r="G37" i="25"/>
  <c r="H37" i="25"/>
  <c r="I37" i="25"/>
  <c r="J37" i="25"/>
  <c r="K37" i="25"/>
  <c r="A38" i="25"/>
  <c r="B38" i="25"/>
  <c r="C38" i="25"/>
  <c r="D38" i="25"/>
  <c r="E38" i="25"/>
  <c r="F38" i="25"/>
  <c r="G38" i="25"/>
  <c r="H38" i="25"/>
  <c r="I38" i="25"/>
  <c r="J38" i="25"/>
  <c r="K38" i="25"/>
  <c r="A39" i="25"/>
  <c r="B39" i="25"/>
  <c r="C39" i="25"/>
  <c r="D39" i="25"/>
  <c r="E39" i="25"/>
  <c r="F39" i="25"/>
  <c r="G39" i="25"/>
  <c r="H39" i="25"/>
  <c r="I39" i="25"/>
  <c r="J39" i="25"/>
  <c r="K39" i="25"/>
  <c r="A40" i="25"/>
  <c r="B40" i="25"/>
  <c r="C40" i="25"/>
  <c r="D40" i="25"/>
  <c r="E40" i="25"/>
  <c r="F40" i="25"/>
  <c r="G40" i="25"/>
  <c r="H40" i="25"/>
  <c r="I40" i="25"/>
  <c r="J40" i="25"/>
  <c r="K40" i="25"/>
  <c r="A41" i="25"/>
  <c r="B41" i="25"/>
  <c r="C41" i="25"/>
  <c r="D41" i="25"/>
  <c r="E41" i="25"/>
  <c r="F41" i="25"/>
  <c r="G41" i="25"/>
  <c r="H41" i="25"/>
  <c r="I41" i="25"/>
  <c r="J41" i="25"/>
  <c r="K41" i="25"/>
  <c r="A42" i="25"/>
  <c r="B42" i="25"/>
  <c r="C42" i="25"/>
  <c r="D42" i="25"/>
  <c r="E42" i="25"/>
  <c r="F42" i="25"/>
  <c r="G42" i="25"/>
  <c r="H42" i="25"/>
  <c r="I42" i="25"/>
  <c r="J42" i="25"/>
  <c r="K42" i="25"/>
  <c r="A43" i="25"/>
  <c r="B43" i="25"/>
  <c r="C43" i="25"/>
  <c r="D43" i="25"/>
  <c r="E43" i="25"/>
  <c r="F43" i="25"/>
  <c r="G43" i="25"/>
  <c r="H43" i="25"/>
  <c r="I43" i="25"/>
  <c r="J43" i="25"/>
  <c r="K43" i="25"/>
  <c r="B23" i="25"/>
  <c r="C23" i="25"/>
  <c r="D23" i="25"/>
  <c r="E23" i="25"/>
  <c r="F23" i="25"/>
  <c r="G23" i="25"/>
  <c r="H23" i="25"/>
  <c r="I23" i="25"/>
  <c r="J23" i="25"/>
  <c r="K23" i="25"/>
  <c r="A23" i="25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B273" i="3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A24" i="24"/>
  <c r="B24" i="24"/>
  <c r="C24" i="24"/>
  <c r="D24" i="24"/>
  <c r="E24" i="24"/>
  <c r="F24" i="24"/>
  <c r="G24" i="24"/>
  <c r="H24" i="24"/>
  <c r="I24" i="24"/>
  <c r="J24" i="24"/>
  <c r="K24" i="24"/>
  <c r="A25" i="24"/>
  <c r="B25" i="24"/>
  <c r="C25" i="24"/>
  <c r="D25" i="24"/>
  <c r="E25" i="24"/>
  <c r="F25" i="24"/>
  <c r="G25" i="24"/>
  <c r="H25" i="24"/>
  <c r="I25" i="24"/>
  <c r="J25" i="24"/>
  <c r="K25" i="24"/>
  <c r="A26" i="24"/>
  <c r="B26" i="24"/>
  <c r="C26" i="24"/>
  <c r="D26" i="24"/>
  <c r="E26" i="24"/>
  <c r="F26" i="24"/>
  <c r="G26" i="24"/>
  <c r="H26" i="24"/>
  <c r="I26" i="24"/>
  <c r="J26" i="24"/>
  <c r="K26" i="24"/>
  <c r="A27" i="24"/>
  <c r="B27" i="24"/>
  <c r="C27" i="24"/>
  <c r="D27" i="24"/>
  <c r="E27" i="24"/>
  <c r="F27" i="24"/>
  <c r="G27" i="24"/>
  <c r="H27" i="24"/>
  <c r="I27" i="24"/>
  <c r="J27" i="24"/>
  <c r="K27" i="24"/>
  <c r="A28" i="24"/>
  <c r="B28" i="24"/>
  <c r="C28" i="24"/>
  <c r="D28" i="24"/>
  <c r="E28" i="24"/>
  <c r="F28" i="24"/>
  <c r="G28" i="24"/>
  <c r="H28" i="24"/>
  <c r="I28" i="24"/>
  <c r="J28" i="24"/>
  <c r="K28" i="24"/>
  <c r="A29" i="24"/>
  <c r="B29" i="24"/>
  <c r="C29" i="24"/>
  <c r="D29" i="24"/>
  <c r="E29" i="24"/>
  <c r="F29" i="24"/>
  <c r="G29" i="24"/>
  <c r="H29" i="24"/>
  <c r="I29" i="24"/>
  <c r="J29" i="24"/>
  <c r="K29" i="24"/>
  <c r="A30" i="24"/>
  <c r="B30" i="24"/>
  <c r="C30" i="24"/>
  <c r="D30" i="24"/>
  <c r="E30" i="24"/>
  <c r="F30" i="24"/>
  <c r="G30" i="24"/>
  <c r="H30" i="24"/>
  <c r="I30" i="24"/>
  <c r="J30" i="24"/>
  <c r="K30" i="24"/>
  <c r="A31" i="24"/>
  <c r="B31" i="24"/>
  <c r="C31" i="24"/>
  <c r="D31" i="24"/>
  <c r="E31" i="24"/>
  <c r="F31" i="24"/>
  <c r="G31" i="24"/>
  <c r="H31" i="24"/>
  <c r="I31" i="24"/>
  <c r="J31" i="24"/>
  <c r="K31" i="24"/>
  <c r="A32" i="24"/>
  <c r="B32" i="24"/>
  <c r="C32" i="24"/>
  <c r="D32" i="24"/>
  <c r="E32" i="24"/>
  <c r="F32" i="24"/>
  <c r="G32" i="24"/>
  <c r="H32" i="24"/>
  <c r="I32" i="24"/>
  <c r="J32" i="24"/>
  <c r="K32" i="24"/>
  <c r="A33" i="24"/>
  <c r="B33" i="24"/>
  <c r="C33" i="24"/>
  <c r="D33" i="24"/>
  <c r="E33" i="24"/>
  <c r="F33" i="24"/>
  <c r="G33" i="24"/>
  <c r="H33" i="24"/>
  <c r="I33" i="24"/>
  <c r="J33" i="24"/>
  <c r="K33" i="24"/>
  <c r="A34" i="24"/>
  <c r="B34" i="24"/>
  <c r="C34" i="24"/>
  <c r="D34" i="24"/>
  <c r="E34" i="24"/>
  <c r="F34" i="24"/>
  <c r="G34" i="24"/>
  <c r="H34" i="24"/>
  <c r="I34" i="24"/>
  <c r="J34" i="24"/>
  <c r="K34" i="24"/>
  <c r="A35" i="24"/>
  <c r="B35" i="24"/>
  <c r="C35" i="24"/>
  <c r="D35" i="24"/>
  <c r="E35" i="24"/>
  <c r="F35" i="24"/>
  <c r="G35" i="24"/>
  <c r="H35" i="24"/>
  <c r="I35" i="24"/>
  <c r="J35" i="24"/>
  <c r="K35" i="24"/>
  <c r="A36" i="24"/>
  <c r="B36" i="24"/>
  <c r="C36" i="24"/>
  <c r="D36" i="24"/>
  <c r="E36" i="24"/>
  <c r="F36" i="24"/>
  <c r="G36" i="24"/>
  <c r="H36" i="24"/>
  <c r="I36" i="24"/>
  <c r="J36" i="24"/>
  <c r="K36" i="24"/>
  <c r="A37" i="24"/>
  <c r="B37" i="24"/>
  <c r="C37" i="24"/>
  <c r="D37" i="24"/>
  <c r="E37" i="24"/>
  <c r="F37" i="24"/>
  <c r="G37" i="24"/>
  <c r="H37" i="24"/>
  <c r="I37" i="24"/>
  <c r="J37" i="24"/>
  <c r="K37" i="24"/>
  <c r="A38" i="24"/>
  <c r="B38" i="24"/>
  <c r="C38" i="24"/>
  <c r="D38" i="24"/>
  <c r="E38" i="24"/>
  <c r="F38" i="24"/>
  <c r="G38" i="24"/>
  <c r="H38" i="24"/>
  <c r="I38" i="24"/>
  <c r="J38" i="24"/>
  <c r="K38" i="24"/>
  <c r="A39" i="24"/>
  <c r="B39" i="24"/>
  <c r="C39" i="24"/>
  <c r="D39" i="24"/>
  <c r="E39" i="24"/>
  <c r="F39" i="24"/>
  <c r="G39" i="24"/>
  <c r="H39" i="24"/>
  <c r="I39" i="24"/>
  <c r="J39" i="24"/>
  <c r="K39" i="24"/>
  <c r="A40" i="24"/>
  <c r="B40" i="24"/>
  <c r="C40" i="24"/>
  <c r="D40" i="24"/>
  <c r="E40" i="24"/>
  <c r="F40" i="24"/>
  <c r="G40" i="24"/>
  <c r="H40" i="24"/>
  <c r="I40" i="24"/>
  <c r="J40" i="24"/>
  <c r="K40" i="24"/>
  <c r="A41" i="24"/>
  <c r="B41" i="24"/>
  <c r="C41" i="24"/>
  <c r="D41" i="24"/>
  <c r="E41" i="24"/>
  <c r="F41" i="24"/>
  <c r="G41" i="24"/>
  <c r="H41" i="24"/>
  <c r="I41" i="24"/>
  <c r="J41" i="24"/>
  <c r="K41" i="24"/>
  <c r="A42" i="24"/>
  <c r="B42" i="24"/>
  <c r="C42" i="24"/>
  <c r="D42" i="24"/>
  <c r="E42" i="24"/>
  <c r="F42" i="24"/>
  <c r="G42" i="24"/>
  <c r="H42" i="24"/>
  <c r="I42" i="24"/>
  <c r="J42" i="24"/>
  <c r="K42" i="24"/>
  <c r="A43" i="24"/>
  <c r="B43" i="24"/>
  <c r="C43" i="24"/>
  <c r="D43" i="24"/>
  <c r="E43" i="24"/>
  <c r="F43" i="24"/>
  <c r="G43" i="24"/>
  <c r="H43" i="24"/>
  <c r="I43" i="24"/>
  <c r="J43" i="24"/>
  <c r="K43" i="24"/>
  <c r="B23" i="24"/>
  <c r="C23" i="24"/>
  <c r="D23" i="24"/>
  <c r="E23" i="24"/>
  <c r="F23" i="24"/>
  <c r="G23" i="24"/>
  <c r="H23" i="24"/>
  <c r="I23" i="24"/>
  <c r="J23" i="24"/>
  <c r="K23" i="24"/>
  <c r="A23" i="24"/>
  <c r="N2" i="24" a="1"/>
  <c r="N2" i="24" s="1"/>
  <c r="L43" i="24"/>
  <c r="L42" i="24"/>
  <c r="L41" i="24"/>
  <c r="L40" i="24"/>
  <c r="L39" i="24"/>
  <c r="L38" i="24"/>
  <c r="L37" i="24"/>
  <c r="L36" i="24"/>
  <c r="L35" i="24"/>
  <c r="L34" i="24"/>
  <c r="L33" i="24"/>
  <c r="L32" i="24"/>
  <c r="L31" i="24"/>
  <c r="L30" i="24"/>
  <c r="L29" i="24"/>
  <c r="L28" i="24"/>
  <c r="L27" i="24"/>
  <c r="L26" i="24"/>
  <c r="L25" i="24"/>
  <c r="L24" i="24"/>
  <c r="L23" i="24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B273" i="2"/>
  <c r="A42" i="27"/>
  <c r="B42" i="27"/>
  <c r="C42" i="27"/>
  <c r="D42" i="27"/>
  <c r="E42" i="27"/>
  <c r="F42" i="27"/>
  <c r="G42" i="27"/>
  <c r="H42" i="27"/>
  <c r="I42" i="27"/>
  <c r="J42" i="27"/>
  <c r="K42" i="27"/>
  <c r="L42" i="27"/>
  <c r="A43" i="27"/>
  <c r="B43" i="27"/>
  <c r="C43" i="27"/>
  <c r="D43" i="27"/>
  <c r="E43" i="27"/>
  <c r="F43" i="27"/>
  <c r="G43" i="27"/>
  <c r="H43" i="27"/>
  <c r="I43" i="27"/>
  <c r="J43" i="27"/>
  <c r="K43" i="27"/>
  <c r="L43" i="27"/>
  <c r="A24" i="27"/>
  <c r="B24" i="27"/>
  <c r="C24" i="27"/>
  <c r="D24" i="27"/>
  <c r="E24" i="27"/>
  <c r="F24" i="27"/>
  <c r="G24" i="27"/>
  <c r="H24" i="27"/>
  <c r="I24" i="27"/>
  <c r="J24" i="27"/>
  <c r="K24" i="27"/>
  <c r="L24" i="27"/>
  <c r="A25" i="27"/>
  <c r="B25" i="27"/>
  <c r="C25" i="27"/>
  <c r="D25" i="27"/>
  <c r="E25" i="27"/>
  <c r="F25" i="27"/>
  <c r="G25" i="27"/>
  <c r="H25" i="27"/>
  <c r="I25" i="27"/>
  <c r="J25" i="27"/>
  <c r="K25" i="27"/>
  <c r="L25" i="27"/>
  <c r="A26" i="27"/>
  <c r="B26" i="27"/>
  <c r="C26" i="27"/>
  <c r="D26" i="27"/>
  <c r="E26" i="27"/>
  <c r="F26" i="27"/>
  <c r="G26" i="27"/>
  <c r="H26" i="27"/>
  <c r="I26" i="27"/>
  <c r="J26" i="27"/>
  <c r="K26" i="27"/>
  <c r="L26" i="27"/>
  <c r="A27" i="27"/>
  <c r="B27" i="27"/>
  <c r="C27" i="27"/>
  <c r="D27" i="27"/>
  <c r="E27" i="27"/>
  <c r="F27" i="27"/>
  <c r="G27" i="27"/>
  <c r="H27" i="27"/>
  <c r="I27" i="27"/>
  <c r="J27" i="27"/>
  <c r="K27" i="27"/>
  <c r="L27" i="27"/>
  <c r="A28" i="27"/>
  <c r="B28" i="27"/>
  <c r="C28" i="27"/>
  <c r="D28" i="27"/>
  <c r="E28" i="27"/>
  <c r="F28" i="27"/>
  <c r="G28" i="27"/>
  <c r="H28" i="27"/>
  <c r="I28" i="27"/>
  <c r="J28" i="27"/>
  <c r="K28" i="27"/>
  <c r="L28" i="27"/>
  <c r="A29" i="27"/>
  <c r="B29" i="27"/>
  <c r="C29" i="27"/>
  <c r="D29" i="27"/>
  <c r="E29" i="27"/>
  <c r="F29" i="27"/>
  <c r="G29" i="27"/>
  <c r="H29" i="27"/>
  <c r="I29" i="27"/>
  <c r="J29" i="27"/>
  <c r="K29" i="27"/>
  <c r="L29" i="27"/>
  <c r="A30" i="27"/>
  <c r="B30" i="27"/>
  <c r="C30" i="27"/>
  <c r="D30" i="27"/>
  <c r="E30" i="27"/>
  <c r="F30" i="27"/>
  <c r="G30" i="27"/>
  <c r="H30" i="27"/>
  <c r="I30" i="27"/>
  <c r="J30" i="27"/>
  <c r="K30" i="27"/>
  <c r="L30" i="27"/>
  <c r="A31" i="27"/>
  <c r="B31" i="27"/>
  <c r="C31" i="27"/>
  <c r="D31" i="27"/>
  <c r="E31" i="27"/>
  <c r="F31" i="27"/>
  <c r="G31" i="27"/>
  <c r="H31" i="27"/>
  <c r="I31" i="27"/>
  <c r="J31" i="27"/>
  <c r="K31" i="27"/>
  <c r="L31" i="27"/>
  <c r="A32" i="27"/>
  <c r="B32" i="27"/>
  <c r="C32" i="27"/>
  <c r="D32" i="27"/>
  <c r="E32" i="27"/>
  <c r="F32" i="27"/>
  <c r="G32" i="27"/>
  <c r="H32" i="27"/>
  <c r="I32" i="27"/>
  <c r="J32" i="27"/>
  <c r="K32" i="27"/>
  <c r="L32" i="27"/>
  <c r="A33" i="27"/>
  <c r="B33" i="27"/>
  <c r="C33" i="27"/>
  <c r="D33" i="27"/>
  <c r="E33" i="27"/>
  <c r="F33" i="27"/>
  <c r="G33" i="27"/>
  <c r="H33" i="27"/>
  <c r="I33" i="27"/>
  <c r="J33" i="27"/>
  <c r="K33" i="27"/>
  <c r="L33" i="27"/>
  <c r="A34" i="27"/>
  <c r="B34" i="27"/>
  <c r="C34" i="27"/>
  <c r="D34" i="27"/>
  <c r="E34" i="27"/>
  <c r="F34" i="27"/>
  <c r="G34" i="27"/>
  <c r="H34" i="27"/>
  <c r="I34" i="27"/>
  <c r="J34" i="27"/>
  <c r="K34" i="27"/>
  <c r="L34" i="27"/>
  <c r="A35" i="27"/>
  <c r="B35" i="27"/>
  <c r="C35" i="27"/>
  <c r="D35" i="27"/>
  <c r="E35" i="27"/>
  <c r="F35" i="27"/>
  <c r="G35" i="27"/>
  <c r="H35" i="27"/>
  <c r="I35" i="27"/>
  <c r="J35" i="27"/>
  <c r="K35" i="27"/>
  <c r="L35" i="27"/>
  <c r="A36" i="27"/>
  <c r="B36" i="27"/>
  <c r="C36" i="27"/>
  <c r="D36" i="27"/>
  <c r="E36" i="27"/>
  <c r="F36" i="27"/>
  <c r="G36" i="27"/>
  <c r="H36" i="27"/>
  <c r="I36" i="27"/>
  <c r="J36" i="27"/>
  <c r="K36" i="27"/>
  <c r="L36" i="27"/>
  <c r="A37" i="27"/>
  <c r="B37" i="27"/>
  <c r="C37" i="27"/>
  <c r="D37" i="27"/>
  <c r="E37" i="27"/>
  <c r="F37" i="27"/>
  <c r="G37" i="27"/>
  <c r="H37" i="27"/>
  <c r="I37" i="27"/>
  <c r="J37" i="27"/>
  <c r="K37" i="27"/>
  <c r="L37" i="27"/>
  <c r="A38" i="27"/>
  <c r="B38" i="27"/>
  <c r="C38" i="27"/>
  <c r="D38" i="27"/>
  <c r="E38" i="27"/>
  <c r="F38" i="27"/>
  <c r="G38" i="27"/>
  <c r="H38" i="27"/>
  <c r="I38" i="27"/>
  <c r="J38" i="27"/>
  <c r="K38" i="27"/>
  <c r="L38" i="27"/>
  <c r="A39" i="27"/>
  <c r="B39" i="27"/>
  <c r="C39" i="27"/>
  <c r="D39" i="27"/>
  <c r="E39" i="27"/>
  <c r="F39" i="27"/>
  <c r="G39" i="27"/>
  <c r="H39" i="27"/>
  <c r="I39" i="27"/>
  <c r="J39" i="27"/>
  <c r="K39" i="27"/>
  <c r="L39" i="27"/>
  <c r="A40" i="27"/>
  <c r="B40" i="27"/>
  <c r="C40" i="27"/>
  <c r="D40" i="27"/>
  <c r="E40" i="27"/>
  <c r="F40" i="27"/>
  <c r="G40" i="27"/>
  <c r="H40" i="27"/>
  <c r="I40" i="27"/>
  <c r="J40" i="27"/>
  <c r="K40" i="27"/>
  <c r="L40" i="27"/>
  <c r="A41" i="27"/>
  <c r="B41" i="27"/>
  <c r="C41" i="27"/>
  <c r="D41" i="27"/>
  <c r="E41" i="27"/>
  <c r="F41" i="27"/>
  <c r="G41" i="27"/>
  <c r="H41" i="27"/>
  <c r="I41" i="27"/>
  <c r="J41" i="27"/>
  <c r="K41" i="27"/>
  <c r="L41" i="27"/>
  <c r="B23" i="27"/>
  <c r="C23" i="27"/>
  <c r="D23" i="27"/>
  <c r="E23" i="27"/>
  <c r="F23" i="27"/>
  <c r="G23" i="27"/>
  <c r="H23" i="27"/>
  <c r="I23" i="27"/>
  <c r="J23" i="27"/>
  <c r="K23" i="27"/>
  <c r="L23" i="27"/>
  <c r="A23" i="27"/>
  <c r="N2" i="27" a="1"/>
  <c r="N2" i="27" s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  <c r="O16" i="16" l="1"/>
  <c r="O6" i="16"/>
  <c r="O18" i="16"/>
  <c r="O30" i="16"/>
  <c r="O28" i="16"/>
  <c r="O7" i="16"/>
  <c r="O19" i="16"/>
  <c r="O31" i="16"/>
  <c r="O23" i="16"/>
  <c r="O8" i="16"/>
  <c r="O20" i="16"/>
  <c r="O32" i="16"/>
  <c r="O11" i="16"/>
  <c r="O9" i="16"/>
  <c r="O21" i="16"/>
  <c r="O33" i="16"/>
  <c r="O10" i="16"/>
  <c r="O22" i="16"/>
  <c r="O34" i="16"/>
  <c r="O35" i="16"/>
  <c r="O12" i="16"/>
  <c r="O24" i="16"/>
  <c r="O36" i="16"/>
  <c r="O13" i="16"/>
  <c r="O25" i="16"/>
  <c r="O37" i="16"/>
  <c r="O14" i="16"/>
  <c r="O26" i="16"/>
  <c r="O38" i="16"/>
  <c r="O3" i="16"/>
  <c r="O15" i="16"/>
  <c r="O27" i="16"/>
  <c r="O39" i="16"/>
  <c r="O40" i="16"/>
  <c r="O4" i="16"/>
  <c r="O5" i="16"/>
  <c r="O17" i="16"/>
  <c r="O29" i="16"/>
  <c r="O41" i="16"/>
  <c r="N2" i="29" a="1"/>
  <c r="N2" i="29" s="1"/>
  <c r="N2" i="25" a="1"/>
  <c r="N2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<sst xmlns="http://schemas.openxmlformats.org/spreadsheetml/2006/main" count="1182" uniqueCount="665">
  <si>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</si>
  <si>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</si>
  <si>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</si>
  <si>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</si>
  <si>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</si>
  <si>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</si>
  <si>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</si>
  <si>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</si>
  <si>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</si>
  <si>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</si>
  <si>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</si>
  <si>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</si>
  <si>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</si>
  <si>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</si>
  <si>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</si>
  <si>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</si>
  <si>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</si>
  <si>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</si>
  <si>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</si>
  <si>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</si>
  <si>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</si>
  <si>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</si>
  <si>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</si>
  <si>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</si>
  <si>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</si>
  <si>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</si>
  <si>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</si>
  <si>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</si>
  <si>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</si>
  <si>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</si>
  <si>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</si>
  <si>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</si>
  <si>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</si>
  <si>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</si>
  <si>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</si>
  <si>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</si>
  <si>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</si>
  <si>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</si>
  <si>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</si>
  <si>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</si>
  <si>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</si>
  <si>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</si>
  <si>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</si>
  <si>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</si>
  <si>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</si>
  <si>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</si>
  <si>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</si>
  <si>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</si>
  <si>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</si>
  <si>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</si>
  <si>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</si>
  <si>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</si>
  <si>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</si>
  <si>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</si>
  <si>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</si>
  <si>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</si>
  <si>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</si>
  <si>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</si>
  <si>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</si>
  <si>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</si>
  <si>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</si>
  <si>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</si>
  <si>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</si>
  <si>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</si>
  <si>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</si>
  <si>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</si>
  <si>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</si>
  <si>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</si>
  <si>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</si>
  <si>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</si>
  <si>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</si>
  <si>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</si>
  <si>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</si>
  <si>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</si>
  <si>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</si>
  <si>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</si>
  <si>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</si>
  <si>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</si>
  <si>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</si>
  <si>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</si>
  <si>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</si>
  <si>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</si>
  <si>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</si>
  <si>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</si>
  <si>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</si>
  <si>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</si>
  <si>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</si>
  <si>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</si>
  <si>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</si>
  <si>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</si>
  <si>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</si>
  <si>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</si>
  <si>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</si>
  <si>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</si>
  <si>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</si>
  <si>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</si>
  <si>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</si>
  <si>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</si>
  <si>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</si>
  <si>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</si>
  <si>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</si>
  <si>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</si>
  <si>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</si>
  <si>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</si>
  <si>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</si>
  <si>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</si>
  <si>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</si>
  <si>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</si>
  <si>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</si>
  <si>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</si>
  <si>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</si>
  <si>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</si>
  <si>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</si>
  <si>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</si>
  <si>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</si>
  <si>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</si>
  <si>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</si>
  <si>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</si>
  <si>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</si>
  <si>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</si>
  <si>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</si>
  <si>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</si>
  <si>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</si>
  <si>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</si>
  <si>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</si>
  <si>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</si>
  <si>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</si>
  <si>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</si>
  <si>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</si>
  <si>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</si>
  <si>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</si>
  <si>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</si>
  <si>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</si>
  <si>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</si>
  <si>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</si>
  <si>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</si>
  <si>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</si>
  <si>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</si>
  <si>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</si>
  <si>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</si>
  <si>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</si>
  <si>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</si>
  <si>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</si>
  <si>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</si>
  <si>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</si>
  <si>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</si>
  <si>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</si>
  <si>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</si>
  <si>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</si>
  <si>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</si>
  <si>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</si>
  <si>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</si>
  <si>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</si>
  <si>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</si>
  <si>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</si>
  <si>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</si>
  <si>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</si>
  <si>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</si>
  <si>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</si>
  <si>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</si>
  <si>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</si>
  <si>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</si>
  <si>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</si>
  <si>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</si>
  <si>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</si>
  <si>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</si>
  <si>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</si>
  <si>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</si>
  <si>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</si>
  <si>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</si>
  <si>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</si>
  <si>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</si>
  <si>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</si>
  <si>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</si>
  <si>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</si>
  <si>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</si>
  <si>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</si>
  <si>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</si>
  <si>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</si>
  <si>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</si>
  <si>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</si>
  <si>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</si>
  <si>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</si>
  <si>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</si>
  <si>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</si>
  <si>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</si>
  <si>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</si>
  <si>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</si>
  <si>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</si>
  <si>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</si>
  <si>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</si>
  <si>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</si>
  <si>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</si>
  <si>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</si>
  <si>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</si>
  <si>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</si>
  <si>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</si>
  <si>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</si>
  <si>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</si>
  <si>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</si>
  <si>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</si>
  <si>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</si>
  <si>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</si>
  <si>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</si>
  <si>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</si>
  <si>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</si>
  <si>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</si>
  <si>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</si>
  <si>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</si>
  <si>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</si>
  <si>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</si>
  <si>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</si>
  <si>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</si>
  <si>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</si>
  <si>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</si>
  <si>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</si>
  <si>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</si>
  <si>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</si>
  <si>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</si>
  <si>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</si>
  <si>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</si>
  <si>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</si>
  <si>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</si>
  <si>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</si>
  <si>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</si>
  <si>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</si>
  <si>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</si>
  <si>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</si>
  <si>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</si>
  <si>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</si>
  <si>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</si>
  <si>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</si>
  <si>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</si>
  <si>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</si>
  <si>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</si>
  <si>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</si>
  <si>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</si>
  <si>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</si>
  <si>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</si>
  <si>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</si>
  <si>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</si>
  <si>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</si>
  <si>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</si>
  <si>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</si>
  <si>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</si>
  <si>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</si>
  <si>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</si>
  <si>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</si>
  <si>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</si>
  <si>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</si>
  <si>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</si>
  <si>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</si>
  <si>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</si>
  <si>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</si>
  <si>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</si>
  <si>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</si>
  <si>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</si>
  <si>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</si>
  <si>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</si>
  <si>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</si>
  <si>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</si>
  <si>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</si>
  <si>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</si>
  <si>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</si>
  <si>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</si>
  <si>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</si>
  <si>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</si>
  <si>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</si>
  <si>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</si>
  <si>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</si>
  <si>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</si>
  <si>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</si>
  <si>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</si>
  <si>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</si>
  <si>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</si>
  <si>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</si>
  <si>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</si>
  <si>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</si>
  <si>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</si>
  <si>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</si>
  <si>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</si>
  <si>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</si>
  <si>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</si>
  <si>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</si>
  <si>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</si>
  <si>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</si>
  <si>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</si>
  <si>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</si>
  <si>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</si>
  <si>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</si>
  <si>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</si>
  <si>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</si>
  <si>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</si>
  <si>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</si>
  <si>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</si>
  <si>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</si>
  <si>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</si>
  <si>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</si>
  <si>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</si>
  <si>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</si>
  <si>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</si>
  <si>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</si>
  <si>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</si>
  <si>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</si>
  <si>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</si>
  <si>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</si>
  <si>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</si>
  <si>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</si>
  <si>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</si>
  <si>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</si>
  <si>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</si>
  <si>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</si>
  <si>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</si>
  <si>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</si>
  <si>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</si>
  <si>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</si>
  <si>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</si>
  <si>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</si>
  <si>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</si>
  <si>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</si>
  <si>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</si>
  <si>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</si>
  <si>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</si>
  <si>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</si>
  <si>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</si>
  <si>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</si>
  <si>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</si>
  <si>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</si>
  <si>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</si>
  <si>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</si>
  <si>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</si>
  <si>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</si>
  <si>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</si>
  <si>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</si>
  <si>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</si>
  <si>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</si>
  <si>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</si>
  <si>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</si>
  <si>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</si>
  <si>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</si>
  <si>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</si>
  <si>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</si>
  <si>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</si>
  <si>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</si>
  <si>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</si>
  <si>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</si>
  <si>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</si>
  <si>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</si>
  <si>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</si>
  <si>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</si>
  <si>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</si>
  <si>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</si>
  <si>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</si>
  <si>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</si>
  <si>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</si>
  <si>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</si>
  <si>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</si>
  <si>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</si>
  <si>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</si>
  <si>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</si>
  <si>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</si>
  <si>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</si>
  <si>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</si>
  <si>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</si>
  <si>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</si>
  <si>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</si>
  <si>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</si>
  <si>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</si>
  <si>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</si>
  <si>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</si>
  <si>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</si>
  <si>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</si>
  <si>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</si>
  <si>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</si>
  <si>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</si>
  <si>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</si>
  <si>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</si>
  <si>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</si>
  <si>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</si>
  <si>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</si>
  <si>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</si>
  <si>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</si>
  <si>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</si>
  <si>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</si>
  <si>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</si>
  <si>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</si>
  <si>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</si>
  <si>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</si>
  <si>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</si>
  <si>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</si>
  <si>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</si>
  <si>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</si>
  <si>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</si>
  <si>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</si>
  <si>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</si>
  <si>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</si>
  <si>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</si>
  <si>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</si>
  <si>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</si>
  <si>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</si>
  <si>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</si>
  <si>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</si>
  <si>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</si>
  <si>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</si>
  <si>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</si>
  <si>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</si>
  <si>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</si>
  <si>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</si>
  <si>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</si>
  <si>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</si>
  <si>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</si>
  <si>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</si>
  <si>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</si>
  <si>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</si>
  <si>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</si>
  <si>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</si>
  <si>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</si>
  <si>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</si>
  <si>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</si>
  <si>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</si>
  <si>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</si>
  <si>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</si>
  <si>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</si>
  <si>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</si>
  <si>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</si>
  <si>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</si>
  <si>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</si>
  <si>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</si>
  <si>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</si>
  <si>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</si>
  <si>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</si>
  <si>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</si>
  <si>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</si>
  <si>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</si>
  <si>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</si>
  <si>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</si>
  <si>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</si>
  <si>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</si>
  <si>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</si>
  <si>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</si>
  <si>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</si>
  <si>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</si>
  <si>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</si>
  <si>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</si>
  <si>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</si>
  <si>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</si>
  <si>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</si>
  <si>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</si>
  <si>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</si>
  <si>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</si>
  <si>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</si>
  <si>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</si>
  <si>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</si>
  <si>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</si>
  <si>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</si>
  <si>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</si>
  <si>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</si>
  <si>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</si>
  <si>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</si>
  <si>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</si>
  <si>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</si>
  <si>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</si>
  <si>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</si>
  <si>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</si>
  <si>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</si>
  <si>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</si>
  <si>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</si>
  <si>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</si>
  <si>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</si>
  <si>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</si>
  <si>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</si>
  <si>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</si>
  <si>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</si>
  <si>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</si>
  <si>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</si>
  <si>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</si>
  <si>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</si>
  <si>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</si>
  <si>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</si>
  <si>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</si>
  <si>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</si>
  <si>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</si>
  <si>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</si>
  <si>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</si>
  <si>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</si>
  <si>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</si>
  <si>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</si>
  <si>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</si>
  <si>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</si>
  <si>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</si>
  <si>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</si>
  <si>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</si>
  <si>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</si>
  <si>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</si>
  <si>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</si>
  <si>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</si>
  <si>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</si>
  <si>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</si>
  <si>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</si>
  <si>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</si>
  <si>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</si>
  <si>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</si>
  <si>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</si>
  <si>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</si>
  <si>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</si>
  <si>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</si>
  <si>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</si>
  <si>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</si>
  <si>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</si>
  <si>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</si>
  <si>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</si>
  <si>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</si>
  <si>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</si>
  <si>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</si>
  <si>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</si>
  <si>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</si>
  <si>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</si>
  <si>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</si>
  <si>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</si>
  <si>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</si>
  <si>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</si>
  <si>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</si>
  <si>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</si>
  <si>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</si>
  <si>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</si>
  <si>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</si>
  <si>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</si>
  <si>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</si>
  <si>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</si>
  <si>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</si>
  <si>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</si>
  <si>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</si>
  <si>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</si>
  <si>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</si>
  <si>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</si>
  <si>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</si>
  <si>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</si>
  <si>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</si>
  <si>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</si>
  <si>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</si>
  <si>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</si>
  <si>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</si>
  <si>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</si>
  <si>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</si>
  <si>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</si>
  <si>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</si>
  <si>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</si>
  <si>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</si>
  <si>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</si>
  <si>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</si>
  <si>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</si>
  <si>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</si>
  <si>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</si>
  <si>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</si>
  <si>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</si>
  <si>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</si>
  <si>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</si>
  <si>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</si>
  <si>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</si>
  <si>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</si>
  <si>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</si>
  <si>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</si>
  <si>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</si>
  <si>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</si>
  <si>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</si>
  <si>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</si>
  <si>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</si>
  <si>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</si>
  <si>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</si>
  <si>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</si>
  <si>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</si>
  <si>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</si>
  <si>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</si>
  <si>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</si>
  <si>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</si>
  <si>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</si>
  <si>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</si>
  <si>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</si>
  <si>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</si>
  <si>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</si>
  <si>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</si>
  <si>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</si>
  <si>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</si>
  <si>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</si>
  <si>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</si>
  <si>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</si>
  <si>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</si>
  <si>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</si>
  <si>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</si>
  <si>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</si>
  <si>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</si>
  <si>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</si>
  <si>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</si>
  <si>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</si>
  <si>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</si>
  <si>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</si>
  <si>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</si>
  <si>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</si>
  <si>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</si>
  <si>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</si>
  <si>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</si>
  <si>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</si>
  <si>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</si>
  <si>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</si>
  <si>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</si>
  <si>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</si>
  <si>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</si>
  <si>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</si>
  <si>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</si>
  <si>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</si>
  <si>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</si>
  <si>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</si>
  <si>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</si>
  <si>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</si>
  <si>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</si>
  <si>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</si>
  <si>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</si>
  <si>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</si>
  <si>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</si>
  <si>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</si>
  <si>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</si>
  <si>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</si>
  <si>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</si>
  <si>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</si>
  <si>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</si>
  <si>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</si>
  <si>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</si>
  <si>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</si>
  <si>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</si>
  <si>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</si>
  <si>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</si>
  <si>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</si>
  <si>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</si>
  <si>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</si>
  <si>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</si>
  <si>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</si>
  <si>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</si>
  <si>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</si>
  <si>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</si>
  <si>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</si>
  <si>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</si>
  <si>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</si>
  <si>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</si>
  <si>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</si>
  <si>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</si>
  <si>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</si>
  <si>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</si>
  <si>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</si>
  <si>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</si>
  <si>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</si>
  <si>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</si>
  <si>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</si>
  <si>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</si>
  <si>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</si>
  <si>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</si>
  <si>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</si>
  <si>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</si>
  <si>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</si>
  <si>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</si>
  <si>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</si>
  <si>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</si>
  <si>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</si>
  <si>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</si>
  <si>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</si>
  <si>
    <t>Toneladas por hectaria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</si>
</sst>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opLeftCell="A254" workbookViewId="0">
      <selection activeCell="M276" sqref="M276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2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2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2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2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2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2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2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2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2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2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2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2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2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2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2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2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2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2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2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2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2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2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2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2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2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2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2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2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2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2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2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2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2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2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2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2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2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2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2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2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2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2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2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2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2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2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2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2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2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2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2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2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2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2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2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2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2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2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2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2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2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2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2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2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2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2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2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2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2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2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2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2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2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2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2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2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2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2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2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2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2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2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2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2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2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2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2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2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2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2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2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2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2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2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2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2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2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2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2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2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2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2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2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2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2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2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2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2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2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2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2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2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2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2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2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2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2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2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2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2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2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2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2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2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2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2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2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2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2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2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2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2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2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2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2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2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2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2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2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2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2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2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2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2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2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2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2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2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2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2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2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2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2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2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2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2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2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2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2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2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2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2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2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2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2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2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2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2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2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2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2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2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2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2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2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2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2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2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2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2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2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2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2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2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2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2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2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2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2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2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2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2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2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2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2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2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2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2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2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2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2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2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2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2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25">
      <c r="B273" s="3">
        <f>AVERAGEIF(B2:B272,"&lt;&gt;0")</f>
        <v>6729.1991439066078</v>
      </c>
      <c r="C273" s="3">
        <f t="shared" ref="C273:AQ273" si="0">AVERAGEIF(C2:C272,"&lt;&gt;0")</f>
        <v>6765.9071582333099</v>
      </c>
      <c r="D273" s="3">
        <f t="shared" si="0"/>
        <v>6745.4845739896018</v>
      </c>
      <c r="E273" s="3">
        <f t="shared" si="0"/>
        <v>6744.6408200037204</v>
      </c>
      <c r="F273" s="3">
        <f t="shared" si="0"/>
        <v>6738.0208218487032</v>
      </c>
      <c r="G273" s="3">
        <f t="shared" si="0"/>
        <v>6744.4033201111588</v>
      </c>
      <c r="H273" s="3">
        <f t="shared" si="0"/>
        <v>6745.9086266920576</v>
      </c>
      <c r="I273" s="3">
        <f t="shared" si="0"/>
        <v>6745.9086266920576</v>
      </c>
      <c r="J273" s="3">
        <f t="shared" si="0"/>
        <v>6746.7714999582277</v>
      </c>
      <c r="K273" s="3">
        <f t="shared" si="0"/>
        <v>6745.5809683614134</v>
      </c>
      <c r="L273" s="3">
        <f t="shared" si="0"/>
        <v>6764.5029646485491</v>
      </c>
      <c r="M273" s="3">
        <f t="shared" si="0"/>
        <v>6746.3782537917359</v>
      </c>
      <c r="N273" s="3">
        <f t="shared" si="0"/>
        <v>6775.518189365057</v>
      </c>
      <c r="O273" s="3">
        <f t="shared" si="0"/>
        <v>6753.0881471689645</v>
      </c>
      <c r="P273" s="3">
        <f t="shared" si="0"/>
        <v>6744.4388219299217</v>
      </c>
      <c r="Q273" s="3">
        <f t="shared" si="0"/>
        <v>6712.8540705045343</v>
      </c>
      <c r="R273" s="3">
        <f t="shared" si="0"/>
        <v>6734.5592544710971</v>
      </c>
      <c r="S273" s="3">
        <f t="shared" si="0"/>
        <v>6738.1558898191051</v>
      </c>
      <c r="T273" s="3">
        <f t="shared" si="0"/>
        <v>6746.1474049569679</v>
      </c>
      <c r="U273" s="3">
        <f t="shared" si="0"/>
        <v>6745.8783258202575</v>
      </c>
      <c r="V273" s="3">
        <f t="shared" si="0"/>
        <v>6741.9933809334489</v>
      </c>
      <c r="W273" s="3">
        <f t="shared" si="0"/>
        <v>1.1626531433520493</v>
      </c>
      <c r="X273" s="3">
        <f t="shared" si="0"/>
        <v>1.2561929555583795</v>
      </c>
      <c r="Y273" s="3">
        <f t="shared" si="0"/>
        <v>1.255759943024535</v>
      </c>
      <c r="Z273" s="3">
        <f t="shared" si="0"/>
        <v>1.255363357840215</v>
      </c>
      <c r="AA273" s="3">
        <f t="shared" si="0"/>
        <v>1.1604208720489733</v>
      </c>
      <c r="AB273" s="3">
        <f t="shared" si="0"/>
        <v>1.2557897399309559</v>
      </c>
      <c r="AC273" s="3">
        <f t="shared" si="0"/>
        <v>1.2560934829230133</v>
      </c>
      <c r="AD273" s="3">
        <f t="shared" si="0"/>
        <v>1.2560934829230133</v>
      </c>
      <c r="AE273" s="3">
        <f t="shared" si="0"/>
        <v>1.1631648374088299</v>
      </c>
      <c r="AF273" s="3">
        <f t="shared" si="0"/>
        <v>1.2479063454101982</v>
      </c>
      <c r="AG273" s="3">
        <f t="shared" si="0"/>
        <v>1.2973180292391862</v>
      </c>
      <c r="AH273" s="3">
        <f t="shared" si="0"/>
        <v>1.2566666290808002</v>
      </c>
      <c r="AI273" s="3">
        <f t="shared" si="0"/>
        <v>1.2315570057991649</v>
      </c>
      <c r="AJ273" s="3">
        <f t="shared" si="0"/>
        <v>1.2670798264309782</v>
      </c>
      <c r="AK273" s="3">
        <f t="shared" si="0"/>
        <v>1.2454232041679647</v>
      </c>
      <c r="AL273" s="3">
        <f t="shared" si="0"/>
        <v>1.1940876329741383</v>
      </c>
      <c r="AM273" s="3">
        <f t="shared" si="0"/>
        <v>1.1404149850299363</v>
      </c>
      <c r="AN273" s="3">
        <f t="shared" si="0"/>
        <v>3.3343147741516672</v>
      </c>
      <c r="AO273" s="3">
        <f t="shared" si="0"/>
        <v>1.2566210296825382</v>
      </c>
      <c r="AP273" s="3">
        <f t="shared" si="0"/>
        <v>1.2560265766695842</v>
      </c>
      <c r="AQ273" s="3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43"/>
  <sheetViews>
    <sheetView tabSelected="1" zoomScale="66" workbookViewId="0">
      <selection activeCell="V3" sqref="V3"/>
    </sheetView>
  </sheetViews>
  <sheetFormatPr baseColWidth="10" defaultColWidth="8.7109375" defaultRowHeight="15" x14ac:dyDescent="0.25"/>
  <cols>
    <col min="12" max="12" width="13.140625" bestFit="1" customWidth="1"/>
    <col min="13" max="13" width="13.140625" customWidth="1"/>
    <col min="14" max="14" width="15.7109375" bestFit="1" customWidth="1"/>
    <col min="15" max="15" width="30" bestFit="1" customWidth="1"/>
  </cols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10</v>
      </c>
      <c r="C2" s="2">
        <v>2000</v>
      </c>
      <c r="D2" s="2">
        <v>183.5</v>
      </c>
      <c r="E2" s="2">
        <v>5503.94</v>
      </c>
      <c r="F2" s="2">
        <v>22.03</v>
      </c>
      <c r="G2" s="2">
        <v>32.159999999999997</v>
      </c>
      <c r="H2" s="2">
        <v>27.09</v>
      </c>
      <c r="I2" s="2">
        <v>35.880000000000003</v>
      </c>
      <c r="J2" s="2">
        <v>0.5</v>
      </c>
      <c r="K2" s="2">
        <v>5.27</v>
      </c>
      <c r="L2" s="2">
        <v>5</v>
      </c>
      <c r="M2" s="2">
        <v>1</v>
      </c>
      <c r="N2" s="2" cm="1">
        <f t="array" ref="N2:N43">TRANSPOSE('10_2000_2020'!B273:AQ273)</f>
        <v>6729.1991439066078</v>
      </c>
      <c r="O2" s="2">
        <f>N2*0.01</f>
        <v>67.291991439066081</v>
      </c>
    </row>
    <row r="3" spans="1:15" x14ac:dyDescent="0.25">
      <c r="A3" s="2" t="s">
        <v>641</v>
      </c>
      <c r="B3" s="2">
        <v>10</v>
      </c>
      <c r="C3" s="2">
        <v>2001</v>
      </c>
      <c r="D3" s="2">
        <v>183</v>
      </c>
      <c r="E3" s="2">
        <v>5501.84</v>
      </c>
      <c r="F3" s="2">
        <v>22.03</v>
      </c>
      <c r="G3" s="2">
        <v>32.17</v>
      </c>
      <c r="H3" s="2">
        <v>27.1</v>
      </c>
      <c r="I3" s="2">
        <v>35.9</v>
      </c>
      <c r="J3" s="2">
        <v>0.51</v>
      </c>
      <c r="K3" s="2">
        <v>5.28</v>
      </c>
      <c r="L3" s="2">
        <v>5</v>
      </c>
      <c r="M3" s="2">
        <v>1</v>
      </c>
      <c r="N3" s="2">
        <v>6765.9071582333099</v>
      </c>
      <c r="O3" s="2">
        <f t="shared" ref="O3:O42" si="0">N3*0.01</f>
        <v>67.659071582333098</v>
      </c>
    </row>
    <row r="4" spans="1:15" x14ac:dyDescent="0.25">
      <c r="A4" s="2" t="s">
        <v>642</v>
      </c>
      <c r="B4" s="2">
        <v>10</v>
      </c>
      <c r="C4" s="2">
        <v>2002</v>
      </c>
      <c r="D4" s="2">
        <v>183</v>
      </c>
      <c r="E4" s="2">
        <v>5501.84</v>
      </c>
      <c r="F4" s="2">
        <v>22.03</v>
      </c>
      <c r="G4" s="2">
        <v>32.17</v>
      </c>
      <c r="H4" s="2">
        <v>27.1</v>
      </c>
      <c r="I4" s="2">
        <v>35.89</v>
      </c>
      <c r="J4" s="2">
        <v>0.5</v>
      </c>
      <c r="K4" s="2">
        <v>5.28</v>
      </c>
      <c r="L4" s="2">
        <v>5</v>
      </c>
      <c r="M4" s="2">
        <v>1</v>
      </c>
      <c r="N4" s="2">
        <v>6745.4845739896018</v>
      </c>
      <c r="O4" s="2">
        <f t="shared" si="0"/>
        <v>67.454845739896015</v>
      </c>
    </row>
    <row r="5" spans="1:15" x14ac:dyDescent="0.25">
      <c r="A5" s="2" t="s">
        <v>643</v>
      </c>
      <c r="B5" s="2">
        <v>10</v>
      </c>
      <c r="C5" s="2">
        <v>2003</v>
      </c>
      <c r="D5" s="2">
        <v>183</v>
      </c>
      <c r="E5" s="2">
        <v>5501.84</v>
      </c>
      <c r="F5" s="2">
        <v>22.03</v>
      </c>
      <c r="G5" s="2">
        <v>32.17</v>
      </c>
      <c r="H5" s="2">
        <v>27.1</v>
      </c>
      <c r="I5" s="2">
        <v>35.89</v>
      </c>
      <c r="J5" s="2">
        <v>0.48</v>
      </c>
      <c r="K5" s="2">
        <v>5.28</v>
      </c>
      <c r="L5" s="2">
        <v>5</v>
      </c>
      <c r="M5" s="2">
        <v>1</v>
      </c>
      <c r="N5" s="2">
        <v>6744.6408200037204</v>
      </c>
      <c r="O5" s="2">
        <f t="shared" si="0"/>
        <v>67.446408200037212</v>
      </c>
    </row>
    <row r="6" spans="1:15" x14ac:dyDescent="0.25">
      <c r="A6" s="2" t="s">
        <v>644</v>
      </c>
      <c r="B6" s="2">
        <v>10</v>
      </c>
      <c r="C6" s="2">
        <v>2004</v>
      </c>
      <c r="D6" s="2">
        <v>183.5</v>
      </c>
      <c r="E6" s="2">
        <v>5503.94</v>
      </c>
      <c r="F6" s="2">
        <v>22.03</v>
      </c>
      <c r="G6" s="2">
        <v>32.159999999999997</v>
      </c>
      <c r="H6" s="2">
        <v>27.1</v>
      </c>
      <c r="I6" s="2">
        <v>35.89</v>
      </c>
      <c r="J6" s="2">
        <v>0.49</v>
      </c>
      <c r="K6" s="2">
        <v>5.27</v>
      </c>
      <c r="L6" s="2">
        <v>5</v>
      </c>
      <c r="M6" s="2">
        <v>1</v>
      </c>
      <c r="N6" s="2">
        <v>6738.0208218487032</v>
      </c>
      <c r="O6" s="2">
        <f t="shared" si="0"/>
        <v>67.380208218487027</v>
      </c>
    </row>
    <row r="7" spans="1:15" x14ac:dyDescent="0.25">
      <c r="A7" s="2" t="s">
        <v>645</v>
      </c>
      <c r="B7" s="2">
        <v>10</v>
      </c>
      <c r="C7" s="2">
        <v>2005</v>
      </c>
      <c r="D7" s="2">
        <v>183</v>
      </c>
      <c r="E7" s="2">
        <v>5501.84</v>
      </c>
      <c r="F7" s="2">
        <v>22.03</v>
      </c>
      <c r="G7" s="2">
        <v>32.17</v>
      </c>
      <c r="H7" s="2">
        <v>27.1</v>
      </c>
      <c r="I7" s="2">
        <v>35.89</v>
      </c>
      <c r="J7" s="2">
        <v>0.49</v>
      </c>
      <c r="K7" s="2">
        <v>5.28</v>
      </c>
      <c r="L7" s="2">
        <v>5</v>
      </c>
      <c r="M7" s="2">
        <v>1</v>
      </c>
      <c r="N7" s="2">
        <v>6744.4033201111588</v>
      </c>
      <c r="O7" s="2">
        <f t="shared" si="0"/>
        <v>67.444033201111594</v>
      </c>
    </row>
    <row r="8" spans="1:15" x14ac:dyDescent="0.25">
      <c r="A8" s="2" t="s">
        <v>646</v>
      </c>
      <c r="B8" s="2">
        <v>10</v>
      </c>
      <c r="C8" s="2">
        <v>2006</v>
      </c>
      <c r="D8" s="2">
        <v>183</v>
      </c>
      <c r="E8" s="2">
        <v>5501.84</v>
      </c>
      <c r="F8" s="2">
        <v>22.03</v>
      </c>
      <c r="G8" s="2">
        <v>32.17</v>
      </c>
      <c r="H8" s="2">
        <v>27.1</v>
      </c>
      <c r="I8" s="2">
        <v>35.89</v>
      </c>
      <c r="J8" s="2">
        <v>0.49</v>
      </c>
      <c r="K8" s="2">
        <v>5.28</v>
      </c>
      <c r="L8" s="2">
        <v>5</v>
      </c>
      <c r="M8" s="2">
        <v>1</v>
      </c>
      <c r="N8" s="2">
        <v>6745.9086266920576</v>
      </c>
      <c r="O8" s="2">
        <f t="shared" si="0"/>
        <v>67.459086266920579</v>
      </c>
    </row>
    <row r="9" spans="1:15" x14ac:dyDescent="0.25">
      <c r="A9" s="2" t="s">
        <v>647</v>
      </c>
      <c r="B9" s="2">
        <v>10</v>
      </c>
      <c r="C9" s="2">
        <v>2007</v>
      </c>
      <c r="D9" s="2">
        <v>183</v>
      </c>
      <c r="E9" s="2">
        <v>5436.57</v>
      </c>
      <c r="F9" s="2">
        <v>22.03</v>
      </c>
      <c r="G9" s="2">
        <v>32.17</v>
      </c>
      <c r="H9" s="2">
        <v>27.1</v>
      </c>
      <c r="I9" s="2">
        <v>35.89</v>
      </c>
      <c r="J9" s="2">
        <v>0.49</v>
      </c>
      <c r="K9" s="2">
        <v>5.28</v>
      </c>
      <c r="L9" s="2">
        <v>5</v>
      </c>
      <c r="M9" s="2">
        <v>1</v>
      </c>
      <c r="N9" s="2">
        <v>6745.9086266920576</v>
      </c>
      <c r="O9" s="2">
        <f t="shared" si="0"/>
        <v>67.459086266920579</v>
      </c>
    </row>
    <row r="10" spans="1:15" x14ac:dyDescent="0.25">
      <c r="A10" s="2" t="s">
        <v>648</v>
      </c>
      <c r="B10" s="2">
        <v>10</v>
      </c>
      <c r="C10" s="2">
        <v>2008</v>
      </c>
      <c r="D10" s="2">
        <v>183.5</v>
      </c>
      <c r="E10" s="2">
        <v>5331.63</v>
      </c>
      <c r="F10" s="2">
        <v>22.03</v>
      </c>
      <c r="G10" s="2">
        <v>32.159999999999997</v>
      </c>
      <c r="H10" s="2">
        <v>27.1</v>
      </c>
      <c r="I10" s="2">
        <v>35.89</v>
      </c>
      <c r="J10" s="2">
        <v>0.5</v>
      </c>
      <c r="K10" s="2">
        <v>5.27</v>
      </c>
      <c r="L10" s="2">
        <v>5</v>
      </c>
      <c r="M10" s="2">
        <v>1</v>
      </c>
      <c r="N10" s="2">
        <v>6746.7714999582277</v>
      </c>
      <c r="O10" s="2">
        <f t="shared" si="0"/>
        <v>67.467714999582284</v>
      </c>
    </row>
    <row r="11" spans="1:15" x14ac:dyDescent="0.25">
      <c r="A11" s="2" t="s">
        <v>649</v>
      </c>
      <c r="B11" s="2">
        <v>10</v>
      </c>
      <c r="C11" s="2">
        <v>2009</v>
      </c>
      <c r="D11" s="2">
        <v>183</v>
      </c>
      <c r="E11" s="2">
        <v>5458.32</v>
      </c>
      <c r="F11" s="2">
        <v>22.03</v>
      </c>
      <c r="G11" s="2">
        <v>32.17</v>
      </c>
      <c r="H11" s="2">
        <v>27.1</v>
      </c>
      <c r="I11" s="2">
        <v>35.89</v>
      </c>
      <c r="J11" s="2">
        <v>0.49</v>
      </c>
      <c r="K11" s="2">
        <v>5.28</v>
      </c>
      <c r="L11" s="2">
        <v>5</v>
      </c>
      <c r="M11" s="2">
        <v>1</v>
      </c>
      <c r="N11" s="2">
        <v>6745.5809683614134</v>
      </c>
      <c r="O11" s="2">
        <f t="shared" si="0"/>
        <v>67.455809683614135</v>
      </c>
    </row>
    <row r="12" spans="1:15" x14ac:dyDescent="0.25">
      <c r="A12" s="2" t="s">
        <v>650</v>
      </c>
      <c r="B12" s="2">
        <v>10</v>
      </c>
      <c r="C12" s="2">
        <v>2010</v>
      </c>
      <c r="D12" s="2">
        <v>183</v>
      </c>
      <c r="E12" s="2">
        <v>4975.67</v>
      </c>
      <c r="F12" s="2">
        <v>22.03</v>
      </c>
      <c r="G12" s="2">
        <v>32.17</v>
      </c>
      <c r="H12" s="2">
        <v>27.1</v>
      </c>
      <c r="I12" s="2">
        <v>35.89</v>
      </c>
      <c r="J12" s="2">
        <v>0.49</v>
      </c>
      <c r="K12" s="2">
        <v>5.28</v>
      </c>
      <c r="L12" s="2">
        <v>5</v>
      </c>
      <c r="M12" s="2">
        <v>1</v>
      </c>
      <c r="N12" s="2">
        <v>6764.5029646485491</v>
      </c>
      <c r="O12" s="2">
        <f t="shared" si="0"/>
        <v>67.645029646485497</v>
      </c>
    </row>
    <row r="13" spans="1:15" x14ac:dyDescent="0.25">
      <c r="A13" s="2" t="s">
        <v>651</v>
      </c>
      <c r="B13" s="2">
        <v>10</v>
      </c>
      <c r="C13" s="2">
        <v>2011</v>
      </c>
      <c r="D13" s="2">
        <v>183</v>
      </c>
      <c r="E13" s="2">
        <v>5280.22</v>
      </c>
      <c r="F13" s="2">
        <v>22.03</v>
      </c>
      <c r="G13" s="2">
        <v>32.17</v>
      </c>
      <c r="H13" s="2">
        <v>27.1</v>
      </c>
      <c r="I13" s="2">
        <v>35.89</v>
      </c>
      <c r="J13" s="2">
        <v>0.49</v>
      </c>
      <c r="K13" s="2">
        <v>5.28</v>
      </c>
      <c r="L13" s="2">
        <v>5</v>
      </c>
      <c r="M13" s="2">
        <v>1</v>
      </c>
      <c r="N13" s="2">
        <v>6746.3782537917359</v>
      </c>
      <c r="O13" s="2">
        <f t="shared" si="0"/>
        <v>67.463782537917353</v>
      </c>
    </row>
    <row r="14" spans="1:15" x14ac:dyDescent="0.25">
      <c r="A14" s="2" t="s">
        <v>652</v>
      </c>
      <c r="B14" s="2">
        <v>10</v>
      </c>
      <c r="C14" s="2">
        <v>2012</v>
      </c>
      <c r="D14" s="2">
        <v>183.5</v>
      </c>
      <c r="E14" s="2">
        <v>5311.53</v>
      </c>
      <c r="F14" s="2">
        <v>22.03</v>
      </c>
      <c r="G14" s="2">
        <v>32.159999999999997</v>
      </c>
      <c r="H14" s="2">
        <v>27.1</v>
      </c>
      <c r="I14" s="2">
        <v>35.89</v>
      </c>
      <c r="J14" s="2">
        <v>0.5</v>
      </c>
      <c r="K14" s="2">
        <v>5.27</v>
      </c>
      <c r="L14" s="2">
        <v>5</v>
      </c>
      <c r="M14" s="2">
        <v>1</v>
      </c>
      <c r="N14" s="2">
        <v>6775.518189365057</v>
      </c>
      <c r="O14" s="2">
        <f t="shared" si="0"/>
        <v>67.755181893650573</v>
      </c>
    </row>
    <row r="15" spans="1:15" x14ac:dyDescent="0.25">
      <c r="A15" s="2" t="s">
        <v>653</v>
      </c>
      <c r="B15" s="2">
        <v>10</v>
      </c>
      <c r="C15" s="2">
        <v>2013</v>
      </c>
      <c r="D15" s="2">
        <v>183</v>
      </c>
      <c r="E15" s="2">
        <v>5426.98</v>
      </c>
      <c r="F15" s="2">
        <v>22.03</v>
      </c>
      <c r="G15" s="2">
        <v>32.17</v>
      </c>
      <c r="H15" s="2">
        <v>27.1</v>
      </c>
      <c r="I15" s="2">
        <v>35.89</v>
      </c>
      <c r="J15" s="2">
        <v>0.49</v>
      </c>
      <c r="K15" s="2">
        <v>5.28</v>
      </c>
      <c r="L15" s="2">
        <v>5</v>
      </c>
      <c r="M15" s="2">
        <v>1</v>
      </c>
      <c r="N15" s="2">
        <v>6753.0881471689645</v>
      </c>
      <c r="O15" s="2">
        <f t="shared" si="0"/>
        <v>67.530881471689639</v>
      </c>
    </row>
    <row r="16" spans="1:15" x14ac:dyDescent="0.25">
      <c r="A16" s="2" t="s">
        <v>654</v>
      </c>
      <c r="B16" s="2">
        <v>10</v>
      </c>
      <c r="C16" s="2">
        <v>2014</v>
      </c>
      <c r="D16" s="2">
        <v>183</v>
      </c>
      <c r="E16" s="2">
        <v>5761.04</v>
      </c>
      <c r="F16" s="2">
        <v>22.03</v>
      </c>
      <c r="G16" s="2">
        <v>32.17</v>
      </c>
      <c r="H16" s="2">
        <v>27.1</v>
      </c>
      <c r="I16" s="2">
        <v>35.89</v>
      </c>
      <c r="J16" s="2">
        <v>0.49</v>
      </c>
      <c r="K16" s="2">
        <v>5.28</v>
      </c>
      <c r="L16" s="2">
        <v>5</v>
      </c>
      <c r="M16" s="2">
        <v>1</v>
      </c>
      <c r="N16" s="2">
        <v>6744.4388219299217</v>
      </c>
      <c r="O16" s="2">
        <f t="shared" si="0"/>
        <v>67.444388219299213</v>
      </c>
    </row>
    <row r="17" spans="1:15" x14ac:dyDescent="0.25">
      <c r="A17" s="2" t="s">
        <v>655</v>
      </c>
      <c r="B17" s="2">
        <v>10</v>
      </c>
      <c r="C17" s="2">
        <v>2015</v>
      </c>
      <c r="D17" s="2">
        <v>183</v>
      </c>
      <c r="E17" s="2">
        <v>6257.66</v>
      </c>
      <c r="F17" s="2">
        <v>22.03</v>
      </c>
      <c r="G17" s="2">
        <v>32.17</v>
      </c>
      <c r="H17" s="2">
        <v>27.1</v>
      </c>
      <c r="I17" s="2">
        <v>35.89</v>
      </c>
      <c r="J17" s="2">
        <v>0.49</v>
      </c>
      <c r="K17" s="2">
        <v>5.28</v>
      </c>
      <c r="L17" s="2">
        <v>5</v>
      </c>
      <c r="M17" s="2">
        <v>1</v>
      </c>
      <c r="N17" s="2">
        <v>6712.8540705045343</v>
      </c>
      <c r="O17" s="2">
        <f t="shared" si="0"/>
        <v>67.128540705045339</v>
      </c>
    </row>
    <row r="18" spans="1:15" x14ac:dyDescent="0.25">
      <c r="A18" s="2" t="s">
        <v>656</v>
      </c>
      <c r="B18" s="2">
        <v>10</v>
      </c>
      <c r="C18" s="2">
        <v>2016</v>
      </c>
      <c r="D18" s="2">
        <v>183.5</v>
      </c>
      <c r="E18" s="2">
        <v>5769.08</v>
      </c>
      <c r="F18" s="2">
        <v>22.03</v>
      </c>
      <c r="G18" s="2">
        <v>32.159999999999997</v>
      </c>
      <c r="H18" s="2">
        <v>27.1</v>
      </c>
      <c r="I18" s="2">
        <v>35.89</v>
      </c>
      <c r="J18" s="2">
        <v>0.5</v>
      </c>
      <c r="K18" s="2">
        <v>5.27</v>
      </c>
      <c r="L18" s="2">
        <v>5</v>
      </c>
      <c r="M18" s="2">
        <v>1</v>
      </c>
      <c r="N18" s="2">
        <v>6734.5592544710971</v>
      </c>
      <c r="O18" s="2">
        <f t="shared" si="0"/>
        <v>67.345592544710968</v>
      </c>
    </row>
    <row r="19" spans="1:15" x14ac:dyDescent="0.25">
      <c r="A19" s="2" t="s">
        <v>657</v>
      </c>
      <c r="B19" s="2">
        <v>10</v>
      </c>
      <c r="C19" s="2">
        <v>2017</v>
      </c>
      <c r="D19" s="2">
        <v>183</v>
      </c>
      <c r="E19" s="2">
        <v>5599.22</v>
      </c>
      <c r="F19" s="2">
        <v>22.03</v>
      </c>
      <c r="G19" s="2">
        <v>32.17</v>
      </c>
      <c r="H19" s="2">
        <v>27.1</v>
      </c>
      <c r="I19" s="2">
        <v>35.89</v>
      </c>
      <c r="J19" s="2">
        <v>0.49</v>
      </c>
      <c r="K19" s="2">
        <v>5.48</v>
      </c>
      <c r="L19" s="2">
        <v>5</v>
      </c>
      <c r="M19" s="2">
        <v>1</v>
      </c>
      <c r="N19" s="2">
        <v>6738.1558898191051</v>
      </c>
      <c r="O19" s="2">
        <f t="shared" si="0"/>
        <v>67.381558898191059</v>
      </c>
    </row>
    <row r="20" spans="1:15" x14ac:dyDescent="0.25">
      <c r="A20" s="2" t="s">
        <v>658</v>
      </c>
      <c r="B20" s="2">
        <v>10</v>
      </c>
      <c r="C20" s="2">
        <v>2018</v>
      </c>
      <c r="D20" s="2">
        <v>183</v>
      </c>
      <c r="E20" s="2">
        <v>5399.49</v>
      </c>
      <c r="F20" s="2">
        <v>22.03</v>
      </c>
      <c r="G20" s="2">
        <v>32.17</v>
      </c>
      <c r="H20" s="2">
        <v>27.1</v>
      </c>
      <c r="I20" s="2">
        <v>35.89</v>
      </c>
      <c r="J20" s="2">
        <v>0.49</v>
      </c>
      <c r="K20" s="2">
        <v>5.22</v>
      </c>
      <c r="L20" s="2">
        <v>5</v>
      </c>
      <c r="M20" s="2">
        <v>1</v>
      </c>
      <c r="N20" s="2">
        <v>6746.1474049569679</v>
      </c>
      <c r="O20" s="2">
        <f t="shared" si="0"/>
        <v>67.461474049569674</v>
      </c>
    </row>
    <row r="21" spans="1:15" x14ac:dyDescent="0.25">
      <c r="A21" s="2" t="s">
        <v>659</v>
      </c>
      <c r="B21" s="2">
        <v>10</v>
      </c>
      <c r="C21" s="2">
        <v>2019</v>
      </c>
      <c r="D21" s="2">
        <v>183</v>
      </c>
      <c r="E21" s="2">
        <v>5520.82</v>
      </c>
      <c r="F21" s="2">
        <v>22.03</v>
      </c>
      <c r="G21" s="2">
        <v>32.17</v>
      </c>
      <c r="H21" s="2">
        <v>27.1</v>
      </c>
      <c r="I21" s="2">
        <v>35.89</v>
      </c>
      <c r="J21" s="2">
        <v>0.49</v>
      </c>
      <c r="K21" s="2">
        <v>5.26</v>
      </c>
      <c r="L21" s="2">
        <v>5</v>
      </c>
      <c r="M21" s="2">
        <v>1</v>
      </c>
      <c r="N21" s="2">
        <v>6745.8783258202575</v>
      </c>
      <c r="O21" s="2">
        <f t="shared" si="0"/>
        <v>67.458783258202573</v>
      </c>
    </row>
    <row r="22" spans="1:15" x14ac:dyDescent="0.25">
      <c r="A22" s="2" t="s">
        <v>660</v>
      </c>
      <c r="B22" s="2">
        <v>10</v>
      </c>
      <c r="C22" s="2">
        <v>2020</v>
      </c>
      <c r="D22" s="2">
        <v>183.5</v>
      </c>
      <c r="E22" s="2">
        <v>5503.94</v>
      </c>
      <c r="F22" s="2">
        <v>22.03</v>
      </c>
      <c r="G22" s="2">
        <v>32.159999999999997</v>
      </c>
      <c r="H22" s="2">
        <v>27.1</v>
      </c>
      <c r="I22" s="2">
        <v>35.89</v>
      </c>
      <c r="J22" s="2">
        <v>0.5</v>
      </c>
      <c r="K22" s="2">
        <v>5.13</v>
      </c>
      <c r="L22" s="2">
        <v>5</v>
      </c>
      <c r="M22" s="2">
        <v>1</v>
      </c>
      <c r="N22" s="2">
        <v>6741.9933809334489</v>
      </c>
      <c r="O22" s="2">
        <f t="shared" si="0"/>
        <v>67.419933809334495</v>
      </c>
    </row>
    <row r="23" spans="1:15" x14ac:dyDescent="0.25">
      <c r="A23" s="2" t="str">
        <f>A2</f>
        <v>2000</v>
      </c>
      <c r="B23" s="2">
        <f t="shared" ref="B23:L23" si="1">B2</f>
        <v>10</v>
      </c>
      <c r="C23" s="2">
        <f t="shared" si="1"/>
        <v>2000</v>
      </c>
      <c r="D23" s="2">
        <f t="shared" si="1"/>
        <v>183.5</v>
      </c>
      <c r="E23" s="2">
        <f t="shared" si="1"/>
        <v>5503.94</v>
      </c>
      <c r="F23" s="2">
        <f t="shared" si="1"/>
        <v>22.03</v>
      </c>
      <c r="G23" s="2">
        <f t="shared" si="1"/>
        <v>32.159999999999997</v>
      </c>
      <c r="H23" s="2">
        <f t="shared" si="1"/>
        <v>27.09</v>
      </c>
      <c r="I23" s="2">
        <f t="shared" si="1"/>
        <v>35.880000000000003</v>
      </c>
      <c r="J23" s="2">
        <f t="shared" si="1"/>
        <v>0.5</v>
      </c>
      <c r="K23" s="2">
        <f t="shared" si="1"/>
        <v>5.27</v>
      </c>
      <c r="L23" s="2">
        <f t="shared" si="1"/>
        <v>5</v>
      </c>
      <c r="M23" s="2">
        <v>0</v>
      </c>
      <c r="N23" s="2">
        <v>1.1626531433520493</v>
      </c>
      <c r="O23" s="2">
        <f t="shared" si="0"/>
        <v>1.1626531433520493E-2</v>
      </c>
    </row>
    <row r="24" spans="1:15" x14ac:dyDescent="0.25">
      <c r="A24" s="2" t="str">
        <f t="shared" ref="A24:L24" si="2">A3</f>
        <v>2001</v>
      </c>
      <c r="B24" s="2">
        <f t="shared" si="2"/>
        <v>10</v>
      </c>
      <c r="C24" s="2">
        <f t="shared" si="2"/>
        <v>2001</v>
      </c>
      <c r="D24" s="2">
        <f t="shared" si="2"/>
        <v>183</v>
      </c>
      <c r="E24" s="2">
        <f t="shared" si="2"/>
        <v>5501.84</v>
      </c>
      <c r="F24" s="2">
        <f t="shared" si="2"/>
        <v>22.03</v>
      </c>
      <c r="G24" s="2">
        <f t="shared" si="2"/>
        <v>32.17</v>
      </c>
      <c r="H24" s="2">
        <f t="shared" si="2"/>
        <v>27.1</v>
      </c>
      <c r="I24" s="2">
        <f t="shared" si="2"/>
        <v>35.9</v>
      </c>
      <c r="J24" s="2">
        <f t="shared" si="2"/>
        <v>0.51</v>
      </c>
      <c r="K24" s="2">
        <f t="shared" si="2"/>
        <v>5.28</v>
      </c>
      <c r="L24" s="2">
        <f t="shared" si="2"/>
        <v>5</v>
      </c>
      <c r="M24" s="2">
        <v>0</v>
      </c>
      <c r="N24" s="2">
        <v>1.2561929555583795</v>
      </c>
      <c r="O24" s="2">
        <f t="shared" si="0"/>
        <v>1.2561929555583795E-2</v>
      </c>
    </row>
    <row r="25" spans="1:15" x14ac:dyDescent="0.25">
      <c r="A25" s="2" t="str">
        <f t="shared" ref="A25:L25" si="3">A4</f>
        <v>2002</v>
      </c>
      <c r="B25" s="2">
        <f t="shared" si="3"/>
        <v>10</v>
      </c>
      <c r="C25" s="2">
        <f t="shared" si="3"/>
        <v>2002</v>
      </c>
      <c r="D25" s="2">
        <f t="shared" si="3"/>
        <v>183</v>
      </c>
      <c r="E25" s="2">
        <f t="shared" si="3"/>
        <v>5501.84</v>
      </c>
      <c r="F25" s="2">
        <f t="shared" si="3"/>
        <v>22.03</v>
      </c>
      <c r="G25" s="2">
        <f t="shared" si="3"/>
        <v>32.17</v>
      </c>
      <c r="H25" s="2">
        <f t="shared" si="3"/>
        <v>27.1</v>
      </c>
      <c r="I25" s="2">
        <f t="shared" si="3"/>
        <v>35.89</v>
      </c>
      <c r="J25" s="2">
        <f t="shared" si="3"/>
        <v>0.5</v>
      </c>
      <c r="K25" s="2">
        <f t="shared" si="3"/>
        <v>5.28</v>
      </c>
      <c r="L25" s="2">
        <f t="shared" si="3"/>
        <v>5</v>
      </c>
      <c r="M25" s="2">
        <v>0</v>
      </c>
      <c r="N25" s="2">
        <v>1.255759943024535</v>
      </c>
      <c r="O25" s="2">
        <f t="shared" si="0"/>
        <v>1.2557599430245351E-2</v>
      </c>
    </row>
    <row r="26" spans="1:15" x14ac:dyDescent="0.25">
      <c r="A26" s="2" t="str">
        <f t="shared" ref="A26:L26" si="4">A5</f>
        <v>2003</v>
      </c>
      <c r="B26" s="2">
        <f t="shared" si="4"/>
        <v>10</v>
      </c>
      <c r="C26" s="2">
        <f t="shared" si="4"/>
        <v>2003</v>
      </c>
      <c r="D26" s="2">
        <f t="shared" si="4"/>
        <v>183</v>
      </c>
      <c r="E26" s="2">
        <f t="shared" si="4"/>
        <v>5501.84</v>
      </c>
      <c r="F26" s="2">
        <f t="shared" si="4"/>
        <v>22.03</v>
      </c>
      <c r="G26" s="2">
        <f t="shared" si="4"/>
        <v>32.17</v>
      </c>
      <c r="H26" s="2">
        <f t="shared" si="4"/>
        <v>27.1</v>
      </c>
      <c r="I26" s="2">
        <f t="shared" si="4"/>
        <v>35.89</v>
      </c>
      <c r="J26" s="2">
        <f t="shared" si="4"/>
        <v>0.48</v>
      </c>
      <c r="K26" s="2">
        <f t="shared" si="4"/>
        <v>5.28</v>
      </c>
      <c r="L26" s="2">
        <f t="shared" si="4"/>
        <v>5</v>
      </c>
      <c r="M26" s="2">
        <v>0</v>
      </c>
      <c r="N26" s="2">
        <v>1.255363357840215</v>
      </c>
      <c r="O26" s="2">
        <f t="shared" si="0"/>
        <v>1.2553633578402151E-2</v>
      </c>
    </row>
    <row r="27" spans="1:15" x14ac:dyDescent="0.25">
      <c r="A27" s="2" t="str">
        <f t="shared" ref="A27:L27" si="5">A6</f>
        <v>2004</v>
      </c>
      <c r="B27" s="2">
        <f t="shared" si="5"/>
        <v>10</v>
      </c>
      <c r="C27" s="2">
        <f t="shared" si="5"/>
        <v>2004</v>
      </c>
      <c r="D27" s="2">
        <f t="shared" si="5"/>
        <v>183.5</v>
      </c>
      <c r="E27" s="2">
        <f t="shared" si="5"/>
        <v>5503.94</v>
      </c>
      <c r="F27" s="2">
        <f t="shared" si="5"/>
        <v>22.03</v>
      </c>
      <c r="G27" s="2">
        <f t="shared" si="5"/>
        <v>32.159999999999997</v>
      </c>
      <c r="H27" s="2">
        <f t="shared" si="5"/>
        <v>27.1</v>
      </c>
      <c r="I27" s="2">
        <f t="shared" si="5"/>
        <v>35.89</v>
      </c>
      <c r="J27" s="2">
        <f t="shared" si="5"/>
        <v>0.49</v>
      </c>
      <c r="K27" s="2">
        <f t="shared" si="5"/>
        <v>5.27</v>
      </c>
      <c r="L27" s="2">
        <f t="shared" si="5"/>
        <v>5</v>
      </c>
      <c r="M27" s="2">
        <v>0</v>
      </c>
      <c r="N27" s="2">
        <v>1.1604208720489733</v>
      </c>
      <c r="O27" s="2">
        <f t="shared" si="0"/>
        <v>1.1604208720489733E-2</v>
      </c>
    </row>
    <row r="28" spans="1:15" x14ac:dyDescent="0.25">
      <c r="A28" s="2" t="str">
        <f t="shared" ref="A28:L28" si="6">A7</f>
        <v>2005</v>
      </c>
      <c r="B28" s="2">
        <f t="shared" si="6"/>
        <v>10</v>
      </c>
      <c r="C28" s="2">
        <f t="shared" si="6"/>
        <v>2005</v>
      </c>
      <c r="D28" s="2">
        <f t="shared" si="6"/>
        <v>183</v>
      </c>
      <c r="E28" s="2">
        <f t="shared" si="6"/>
        <v>5501.84</v>
      </c>
      <c r="F28" s="2">
        <f t="shared" si="6"/>
        <v>22.03</v>
      </c>
      <c r="G28" s="2">
        <f t="shared" si="6"/>
        <v>32.17</v>
      </c>
      <c r="H28" s="2">
        <f t="shared" si="6"/>
        <v>27.1</v>
      </c>
      <c r="I28" s="2">
        <f t="shared" si="6"/>
        <v>35.89</v>
      </c>
      <c r="J28" s="2">
        <f t="shared" si="6"/>
        <v>0.49</v>
      </c>
      <c r="K28" s="2">
        <f t="shared" si="6"/>
        <v>5.28</v>
      </c>
      <c r="L28" s="2">
        <f t="shared" si="6"/>
        <v>5</v>
      </c>
      <c r="M28" s="2">
        <v>0</v>
      </c>
      <c r="N28" s="2">
        <v>1.2557897399309559</v>
      </c>
      <c r="O28" s="2">
        <f t="shared" si="0"/>
        <v>1.255789739930956E-2</v>
      </c>
    </row>
    <row r="29" spans="1:15" x14ac:dyDescent="0.25">
      <c r="A29" s="2" t="str">
        <f t="shared" ref="A29:L29" si="7">A8</f>
        <v>2006</v>
      </c>
      <c r="B29" s="2">
        <f t="shared" si="7"/>
        <v>10</v>
      </c>
      <c r="C29" s="2">
        <f t="shared" si="7"/>
        <v>2006</v>
      </c>
      <c r="D29" s="2">
        <f t="shared" si="7"/>
        <v>183</v>
      </c>
      <c r="E29" s="2">
        <f t="shared" si="7"/>
        <v>5501.84</v>
      </c>
      <c r="F29" s="2">
        <f t="shared" si="7"/>
        <v>22.03</v>
      </c>
      <c r="G29" s="2">
        <f t="shared" si="7"/>
        <v>32.17</v>
      </c>
      <c r="H29" s="2">
        <f t="shared" si="7"/>
        <v>27.1</v>
      </c>
      <c r="I29" s="2">
        <f t="shared" si="7"/>
        <v>35.89</v>
      </c>
      <c r="J29" s="2">
        <f t="shared" si="7"/>
        <v>0.49</v>
      </c>
      <c r="K29" s="2">
        <f t="shared" si="7"/>
        <v>5.28</v>
      </c>
      <c r="L29" s="2">
        <f t="shared" si="7"/>
        <v>5</v>
      </c>
      <c r="M29" s="2">
        <v>0</v>
      </c>
      <c r="N29" s="2">
        <v>1.2560934829230133</v>
      </c>
      <c r="O29" s="2">
        <f t="shared" si="0"/>
        <v>1.2560934829230134E-2</v>
      </c>
    </row>
    <row r="30" spans="1:15" x14ac:dyDescent="0.25">
      <c r="A30" s="2" t="str">
        <f t="shared" ref="A30:L30" si="8">A9</f>
        <v>2007</v>
      </c>
      <c r="B30" s="2">
        <f t="shared" si="8"/>
        <v>10</v>
      </c>
      <c r="C30" s="2">
        <f t="shared" si="8"/>
        <v>2007</v>
      </c>
      <c r="D30" s="2">
        <f t="shared" si="8"/>
        <v>183</v>
      </c>
      <c r="E30" s="2">
        <f t="shared" si="8"/>
        <v>5436.57</v>
      </c>
      <c r="F30" s="2">
        <f t="shared" si="8"/>
        <v>22.03</v>
      </c>
      <c r="G30" s="2">
        <f t="shared" si="8"/>
        <v>32.17</v>
      </c>
      <c r="H30" s="2">
        <f t="shared" si="8"/>
        <v>27.1</v>
      </c>
      <c r="I30" s="2">
        <f t="shared" si="8"/>
        <v>35.89</v>
      </c>
      <c r="J30" s="2">
        <f t="shared" si="8"/>
        <v>0.49</v>
      </c>
      <c r="K30" s="2">
        <f t="shared" si="8"/>
        <v>5.28</v>
      </c>
      <c r="L30" s="2">
        <f t="shared" si="8"/>
        <v>5</v>
      </c>
      <c r="M30" s="2">
        <v>0</v>
      </c>
      <c r="N30" s="2">
        <v>1.2560934829230133</v>
      </c>
      <c r="O30" s="2">
        <f t="shared" si="0"/>
        <v>1.2560934829230134E-2</v>
      </c>
    </row>
    <row r="31" spans="1:15" x14ac:dyDescent="0.25">
      <c r="A31" s="2" t="str">
        <f t="shared" ref="A31:L31" si="9">A10</f>
        <v>2008</v>
      </c>
      <c r="B31" s="2">
        <f t="shared" si="9"/>
        <v>10</v>
      </c>
      <c r="C31" s="2">
        <f t="shared" si="9"/>
        <v>2008</v>
      </c>
      <c r="D31" s="2">
        <f t="shared" si="9"/>
        <v>183.5</v>
      </c>
      <c r="E31" s="2">
        <f t="shared" si="9"/>
        <v>5331.63</v>
      </c>
      <c r="F31" s="2">
        <f t="shared" si="9"/>
        <v>22.03</v>
      </c>
      <c r="G31" s="2">
        <f t="shared" si="9"/>
        <v>32.159999999999997</v>
      </c>
      <c r="H31" s="2">
        <f t="shared" si="9"/>
        <v>27.1</v>
      </c>
      <c r="I31" s="2">
        <f t="shared" si="9"/>
        <v>35.89</v>
      </c>
      <c r="J31" s="2">
        <f t="shared" si="9"/>
        <v>0.5</v>
      </c>
      <c r="K31" s="2">
        <f t="shared" si="9"/>
        <v>5.27</v>
      </c>
      <c r="L31" s="2">
        <f t="shared" si="9"/>
        <v>5</v>
      </c>
      <c r="M31" s="2">
        <v>0</v>
      </c>
      <c r="N31" s="2">
        <v>1.1631648374088299</v>
      </c>
      <c r="O31" s="2">
        <f t="shared" si="0"/>
        <v>1.16316483740883E-2</v>
      </c>
    </row>
    <row r="32" spans="1:15" x14ac:dyDescent="0.25">
      <c r="A32" s="2" t="str">
        <f t="shared" ref="A32:L32" si="10">A11</f>
        <v>2009</v>
      </c>
      <c r="B32" s="2">
        <f t="shared" si="10"/>
        <v>10</v>
      </c>
      <c r="C32" s="2">
        <f t="shared" si="10"/>
        <v>2009</v>
      </c>
      <c r="D32" s="2">
        <f t="shared" si="10"/>
        <v>183</v>
      </c>
      <c r="E32" s="2">
        <f t="shared" si="10"/>
        <v>5458.32</v>
      </c>
      <c r="F32" s="2">
        <f t="shared" si="10"/>
        <v>22.03</v>
      </c>
      <c r="G32" s="2">
        <f t="shared" si="10"/>
        <v>32.17</v>
      </c>
      <c r="H32" s="2">
        <f t="shared" si="10"/>
        <v>27.1</v>
      </c>
      <c r="I32" s="2">
        <f t="shared" si="10"/>
        <v>35.89</v>
      </c>
      <c r="J32" s="2">
        <f t="shared" si="10"/>
        <v>0.49</v>
      </c>
      <c r="K32" s="2">
        <f t="shared" si="10"/>
        <v>5.28</v>
      </c>
      <c r="L32" s="2">
        <f t="shared" si="10"/>
        <v>5</v>
      </c>
      <c r="M32" s="2">
        <v>0</v>
      </c>
      <c r="N32" s="2">
        <v>1.2479063454101982</v>
      </c>
      <c r="O32" s="2">
        <f t="shared" si="0"/>
        <v>1.2479063454101982E-2</v>
      </c>
    </row>
    <row r="33" spans="1:15" x14ac:dyDescent="0.25">
      <c r="A33" s="2" t="str">
        <f t="shared" ref="A33:L33" si="11">A12</f>
        <v>2010</v>
      </c>
      <c r="B33" s="2">
        <f t="shared" si="11"/>
        <v>10</v>
      </c>
      <c r="C33" s="2">
        <f t="shared" si="11"/>
        <v>2010</v>
      </c>
      <c r="D33" s="2">
        <f t="shared" si="11"/>
        <v>183</v>
      </c>
      <c r="E33" s="2">
        <f t="shared" si="11"/>
        <v>4975.67</v>
      </c>
      <c r="F33" s="2">
        <f t="shared" si="11"/>
        <v>22.03</v>
      </c>
      <c r="G33" s="2">
        <f t="shared" si="11"/>
        <v>32.17</v>
      </c>
      <c r="H33" s="2">
        <f t="shared" si="11"/>
        <v>27.1</v>
      </c>
      <c r="I33" s="2">
        <f t="shared" si="11"/>
        <v>35.89</v>
      </c>
      <c r="J33" s="2">
        <f t="shared" si="11"/>
        <v>0.49</v>
      </c>
      <c r="K33" s="2">
        <f t="shared" si="11"/>
        <v>5.28</v>
      </c>
      <c r="L33" s="2">
        <f t="shared" si="11"/>
        <v>5</v>
      </c>
      <c r="M33" s="2">
        <v>0</v>
      </c>
      <c r="N33" s="2">
        <v>1.2973180292391862</v>
      </c>
      <c r="O33" s="2">
        <f t="shared" si="0"/>
        <v>1.2973180292391862E-2</v>
      </c>
    </row>
    <row r="34" spans="1:15" x14ac:dyDescent="0.25">
      <c r="A34" s="2" t="str">
        <f t="shared" ref="A34:L34" si="12">A13</f>
        <v>2011</v>
      </c>
      <c r="B34" s="2">
        <f t="shared" si="12"/>
        <v>10</v>
      </c>
      <c r="C34" s="2">
        <f t="shared" si="12"/>
        <v>2011</v>
      </c>
      <c r="D34" s="2">
        <f t="shared" si="12"/>
        <v>183</v>
      </c>
      <c r="E34" s="2">
        <f t="shared" si="12"/>
        <v>5280.22</v>
      </c>
      <c r="F34" s="2">
        <f t="shared" si="12"/>
        <v>22.03</v>
      </c>
      <c r="G34" s="2">
        <f t="shared" si="12"/>
        <v>32.17</v>
      </c>
      <c r="H34" s="2">
        <f t="shared" si="12"/>
        <v>27.1</v>
      </c>
      <c r="I34" s="2">
        <f t="shared" si="12"/>
        <v>35.89</v>
      </c>
      <c r="J34" s="2">
        <f t="shared" si="12"/>
        <v>0.49</v>
      </c>
      <c r="K34" s="2">
        <f t="shared" si="12"/>
        <v>5.28</v>
      </c>
      <c r="L34" s="2">
        <f t="shared" si="12"/>
        <v>5</v>
      </c>
      <c r="M34" s="2">
        <v>0</v>
      </c>
      <c r="N34" s="2">
        <v>1.2566666290808002</v>
      </c>
      <c r="O34" s="2">
        <f t="shared" si="0"/>
        <v>1.2566666290808002E-2</v>
      </c>
    </row>
    <row r="35" spans="1:15" x14ac:dyDescent="0.25">
      <c r="A35" s="2" t="str">
        <f t="shared" ref="A35:L35" si="13">A14</f>
        <v>2012</v>
      </c>
      <c r="B35" s="2">
        <f t="shared" si="13"/>
        <v>10</v>
      </c>
      <c r="C35" s="2">
        <f t="shared" si="13"/>
        <v>2012</v>
      </c>
      <c r="D35" s="2">
        <f t="shared" si="13"/>
        <v>183.5</v>
      </c>
      <c r="E35" s="2">
        <f t="shared" si="13"/>
        <v>5311.53</v>
      </c>
      <c r="F35" s="2">
        <f t="shared" si="13"/>
        <v>22.03</v>
      </c>
      <c r="G35" s="2">
        <f t="shared" si="13"/>
        <v>32.159999999999997</v>
      </c>
      <c r="H35" s="2">
        <f t="shared" si="13"/>
        <v>27.1</v>
      </c>
      <c r="I35" s="2">
        <f t="shared" si="13"/>
        <v>35.89</v>
      </c>
      <c r="J35" s="2">
        <f t="shared" si="13"/>
        <v>0.5</v>
      </c>
      <c r="K35" s="2">
        <f t="shared" si="13"/>
        <v>5.27</v>
      </c>
      <c r="L35" s="2">
        <f t="shared" si="13"/>
        <v>5</v>
      </c>
      <c r="M35" s="2">
        <v>0</v>
      </c>
      <c r="N35" s="2">
        <v>1.2315570057991649</v>
      </c>
      <c r="O35" s="2">
        <f t="shared" si="0"/>
        <v>1.2315570057991649E-2</v>
      </c>
    </row>
    <row r="36" spans="1:15" x14ac:dyDescent="0.25">
      <c r="A36" s="2" t="str">
        <f t="shared" ref="A36:L36" si="14">A15</f>
        <v>2013</v>
      </c>
      <c r="B36" s="2">
        <f t="shared" si="14"/>
        <v>10</v>
      </c>
      <c r="C36" s="2">
        <f t="shared" si="14"/>
        <v>2013</v>
      </c>
      <c r="D36" s="2">
        <f t="shared" si="14"/>
        <v>183</v>
      </c>
      <c r="E36" s="2">
        <f t="shared" si="14"/>
        <v>5426.98</v>
      </c>
      <c r="F36" s="2">
        <f t="shared" si="14"/>
        <v>22.03</v>
      </c>
      <c r="G36" s="2">
        <f t="shared" si="14"/>
        <v>32.17</v>
      </c>
      <c r="H36" s="2">
        <f t="shared" si="14"/>
        <v>27.1</v>
      </c>
      <c r="I36" s="2">
        <f t="shared" si="14"/>
        <v>35.89</v>
      </c>
      <c r="J36" s="2">
        <f t="shared" si="14"/>
        <v>0.49</v>
      </c>
      <c r="K36" s="2">
        <f t="shared" si="14"/>
        <v>5.28</v>
      </c>
      <c r="L36" s="2">
        <f t="shared" si="14"/>
        <v>5</v>
      </c>
      <c r="M36" s="2">
        <v>0</v>
      </c>
      <c r="N36" s="2">
        <v>1.2670798264309782</v>
      </c>
      <c r="O36" s="2">
        <f t="shared" si="0"/>
        <v>1.2670798264309781E-2</v>
      </c>
    </row>
    <row r="37" spans="1:15" x14ac:dyDescent="0.25">
      <c r="A37" s="2" t="str">
        <f t="shared" ref="A37:L37" si="15">A16</f>
        <v>2014</v>
      </c>
      <c r="B37" s="2">
        <f t="shared" si="15"/>
        <v>10</v>
      </c>
      <c r="C37" s="2">
        <f t="shared" si="15"/>
        <v>2014</v>
      </c>
      <c r="D37" s="2">
        <f t="shared" si="15"/>
        <v>183</v>
      </c>
      <c r="E37" s="2">
        <f t="shared" si="15"/>
        <v>5761.04</v>
      </c>
      <c r="F37" s="2">
        <f t="shared" si="15"/>
        <v>22.03</v>
      </c>
      <c r="G37" s="2">
        <f t="shared" si="15"/>
        <v>32.17</v>
      </c>
      <c r="H37" s="2">
        <f t="shared" si="15"/>
        <v>27.1</v>
      </c>
      <c r="I37" s="2">
        <f t="shared" si="15"/>
        <v>35.89</v>
      </c>
      <c r="J37" s="2">
        <f t="shared" si="15"/>
        <v>0.49</v>
      </c>
      <c r="K37" s="2">
        <f t="shared" si="15"/>
        <v>5.28</v>
      </c>
      <c r="L37" s="2">
        <f t="shared" si="15"/>
        <v>5</v>
      </c>
      <c r="M37" s="2">
        <v>0</v>
      </c>
      <c r="N37" s="2">
        <v>1.2454232041679647</v>
      </c>
      <c r="O37" s="2">
        <f t="shared" si="0"/>
        <v>1.2454232041679647E-2</v>
      </c>
    </row>
    <row r="38" spans="1:15" x14ac:dyDescent="0.25">
      <c r="A38" s="2" t="str">
        <f t="shared" ref="A38:L38" si="16">A17</f>
        <v>2015</v>
      </c>
      <c r="B38" s="2">
        <f t="shared" si="16"/>
        <v>10</v>
      </c>
      <c r="C38" s="2">
        <f t="shared" si="16"/>
        <v>2015</v>
      </c>
      <c r="D38" s="2">
        <f t="shared" si="16"/>
        <v>183</v>
      </c>
      <c r="E38" s="2">
        <f t="shared" si="16"/>
        <v>6257.66</v>
      </c>
      <c r="F38" s="2">
        <f t="shared" si="16"/>
        <v>22.03</v>
      </c>
      <c r="G38" s="2">
        <f t="shared" si="16"/>
        <v>32.17</v>
      </c>
      <c r="H38" s="2">
        <f t="shared" si="16"/>
        <v>27.1</v>
      </c>
      <c r="I38" s="2">
        <f t="shared" si="16"/>
        <v>35.89</v>
      </c>
      <c r="J38" s="2">
        <f t="shared" si="16"/>
        <v>0.49</v>
      </c>
      <c r="K38" s="2">
        <f t="shared" si="16"/>
        <v>5.28</v>
      </c>
      <c r="L38" s="2">
        <f t="shared" si="16"/>
        <v>5</v>
      </c>
      <c r="M38" s="2">
        <v>0</v>
      </c>
      <c r="N38" s="2">
        <v>1.1940876329741383</v>
      </c>
      <c r="O38" s="2">
        <f t="shared" si="0"/>
        <v>1.1940876329741383E-2</v>
      </c>
    </row>
    <row r="39" spans="1:15" x14ac:dyDescent="0.25">
      <c r="A39" s="2" t="str">
        <f t="shared" ref="A39:L39" si="17">A18</f>
        <v>2016</v>
      </c>
      <c r="B39" s="2">
        <f t="shared" si="17"/>
        <v>10</v>
      </c>
      <c r="C39" s="2">
        <f t="shared" si="17"/>
        <v>2016</v>
      </c>
      <c r="D39" s="2">
        <f t="shared" si="17"/>
        <v>183.5</v>
      </c>
      <c r="E39" s="2">
        <f t="shared" si="17"/>
        <v>5769.08</v>
      </c>
      <c r="F39" s="2">
        <f t="shared" si="17"/>
        <v>22.03</v>
      </c>
      <c r="G39" s="2">
        <f t="shared" si="17"/>
        <v>32.159999999999997</v>
      </c>
      <c r="H39" s="2">
        <f t="shared" si="17"/>
        <v>27.1</v>
      </c>
      <c r="I39" s="2">
        <f t="shared" si="17"/>
        <v>35.89</v>
      </c>
      <c r="J39" s="2">
        <f t="shared" si="17"/>
        <v>0.5</v>
      </c>
      <c r="K39" s="2">
        <f t="shared" si="17"/>
        <v>5.27</v>
      </c>
      <c r="L39" s="2">
        <f t="shared" si="17"/>
        <v>5</v>
      </c>
      <c r="M39" s="2">
        <v>0</v>
      </c>
      <c r="N39" s="2">
        <v>1.1404149850299363</v>
      </c>
      <c r="O39" s="2">
        <f t="shared" si="0"/>
        <v>1.1404149850299363E-2</v>
      </c>
    </row>
    <row r="40" spans="1:15" x14ac:dyDescent="0.25">
      <c r="A40" s="2" t="str">
        <f t="shared" ref="A40:L40" si="18">A19</f>
        <v>2017</v>
      </c>
      <c r="B40" s="2">
        <f t="shared" si="18"/>
        <v>10</v>
      </c>
      <c r="C40" s="2">
        <f t="shared" si="18"/>
        <v>2017</v>
      </c>
      <c r="D40" s="2">
        <f t="shared" si="18"/>
        <v>183</v>
      </c>
      <c r="E40" s="2">
        <f t="shared" si="18"/>
        <v>5599.22</v>
      </c>
      <c r="F40" s="2">
        <f t="shared" si="18"/>
        <v>22.03</v>
      </c>
      <c r="G40" s="2">
        <f t="shared" si="18"/>
        <v>32.17</v>
      </c>
      <c r="H40" s="2">
        <f t="shared" si="18"/>
        <v>27.1</v>
      </c>
      <c r="I40" s="2">
        <f t="shared" si="18"/>
        <v>35.89</v>
      </c>
      <c r="J40" s="2">
        <f t="shared" si="18"/>
        <v>0.49</v>
      </c>
      <c r="K40" s="2">
        <f t="shared" si="18"/>
        <v>5.48</v>
      </c>
      <c r="L40" s="2">
        <f t="shared" si="18"/>
        <v>5</v>
      </c>
      <c r="M40" s="2">
        <v>0</v>
      </c>
      <c r="N40" s="2">
        <v>3.3343147741516672</v>
      </c>
      <c r="O40" s="2">
        <f t="shared" si="0"/>
        <v>3.3343147741516671E-2</v>
      </c>
    </row>
    <row r="41" spans="1:15" x14ac:dyDescent="0.25">
      <c r="A41" s="2" t="str">
        <f t="shared" ref="A41:L41" si="19">A20</f>
        <v>2018</v>
      </c>
      <c r="B41" s="2">
        <f t="shared" si="19"/>
        <v>10</v>
      </c>
      <c r="C41" s="2">
        <f t="shared" si="19"/>
        <v>2018</v>
      </c>
      <c r="D41" s="2">
        <f t="shared" si="19"/>
        <v>183</v>
      </c>
      <c r="E41" s="2">
        <f t="shared" si="19"/>
        <v>5399.49</v>
      </c>
      <c r="F41" s="2">
        <f t="shared" si="19"/>
        <v>22.03</v>
      </c>
      <c r="G41" s="2">
        <f t="shared" si="19"/>
        <v>32.17</v>
      </c>
      <c r="H41" s="2">
        <f t="shared" si="19"/>
        <v>27.1</v>
      </c>
      <c r="I41" s="2">
        <f t="shared" si="19"/>
        <v>35.89</v>
      </c>
      <c r="J41" s="2">
        <f t="shared" si="19"/>
        <v>0.49</v>
      </c>
      <c r="K41" s="2">
        <f t="shared" si="19"/>
        <v>5.22</v>
      </c>
      <c r="L41" s="2">
        <f t="shared" si="19"/>
        <v>5</v>
      </c>
      <c r="M41" s="2">
        <v>0</v>
      </c>
      <c r="N41" s="2">
        <v>1.2566210296825382</v>
      </c>
      <c r="O41" s="2">
        <f t="shared" si="0"/>
        <v>1.2566210296825382E-2</v>
      </c>
    </row>
    <row r="42" spans="1:15" x14ac:dyDescent="0.25">
      <c r="A42" s="2" t="str">
        <f>A21</f>
        <v>2019</v>
      </c>
      <c r="B42" s="2">
        <f t="shared" ref="B42:L42" si="20">B21</f>
        <v>10</v>
      </c>
      <c r="C42" s="2">
        <f t="shared" si="20"/>
        <v>2019</v>
      </c>
      <c r="D42" s="2">
        <f t="shared" si="20"/>
        <v>183</v>
      </c>
      <c r="E42" s="2">
        <f t="shared" si="20"/>
        <v>5520.82</v>
      </c>
      <c r="F42" s="2">
        <f t="shared" si="20"/>
        <v>22.03</v>
      </c>
      <c r="G42" s="2">
        <f t="shared" si="20"/>
        <v>32.17</v>
      </c>
      <c r="H42" s="2">
        <f t="shared" si="20"/>
        <v>27.1</v>
      </c>
      <c r="I42" s="2">
        <f t="shared" si="20"/>
        <v>35.89</v>
      </c>
      <c r="J42" s="2">
        <f t="shared" si="20"/>
        <v>0.49</v>
      </c>
      <c r="K42" s="2">
        <f t="shared" si="20"/>
        <v>5.26</v>
      </c>
      <c r="L42" s="2">
        <f t="shared" si="20"/>
        <v>5</v>
      </c>
      <c r="M42" s="2">
        <v>0</v>
      </c>
      <c r="N42" s="2">
        <v>1.2560265766695842</v>
      </c>
      <c r="O42" s="2">
        <f t="shared" si="0"/>
        <v>1.2560265766695842E-2</v>
      </c>
    </row>
    <row r="43" spans="1:15" x14ac:dyDescent="0.25">
      <c r="A43" s="2" t="str">
        <f t="shared" ref="A43:L43" si="21">A22</f>
        <v>2020</v>
      </c>
      <c r="B43" s="2">
        <f t="shared" si="21"/>
        <v>10</v>
      </c>
      <c r="C43" s="2">
        <f t="shared" si="21"/>
        <v>2020</v>
      </c>
      <c r="D43" s="2">
        <f t="shared" si="21"/>
        <v>183.5</v>
      </c>
      <c r="E43" s="2">
        <f t="shared" si="21"/>
        <v>5503.94</v>
      </c>
      <c r="F43" s="2">
        <f t="shared" si="21"/>
        <v>22.03</v>
      </c>
      <c r="G43" s="2">
        <f t="shared" si="21"/>
        <v>32.159999999999997</v>
      </c>
      <c r="H43" s="2">
        <f t="shared" si="21"/>
        <v>27.1</v>
      </c>
      <c r="I43" s="2">
        <f t="shared" si="21"/>
        <v>35.89</v>
      </c>
      <c r="J43" s="2">
        <f t="shared" si="21"/>
        <v>0.5</v>
      </c>
      <c r="K43" s="2">
        <f t="shared" si="21"/>
        <v>5.13</v>
      </c>
      <c r="L43" s="2">
        <f t="shared" si="21"/>
        <v>5</v>
      </c>
      <c r="M43" s="2">
        <v>0</v>
      </c>
      <c r="N43" s="2">
        <v>0.96592570340620243</v>
      </c>
      <c r="O43" s="2">
        <f>N43*0.01</f>
        <v>9.659257034062025E-3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3"/>
  <sheetViews>
    <sheetView topLeftCell="A244" zoomScale="55" workbookViewId="0">
      <selection activeCell="B273" sqref="B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2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2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2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2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2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2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2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2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2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2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2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2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2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2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2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2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2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2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2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2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2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2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2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2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2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2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2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2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2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2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2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2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2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2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2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2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2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2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2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2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2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2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2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2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2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2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2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2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2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2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2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2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2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2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2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2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2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2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2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2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2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2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2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2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2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2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2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2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2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2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2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2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2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2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2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2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2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2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2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2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2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2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2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2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2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2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2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2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2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2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2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2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2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2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2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2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2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2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2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2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2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2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2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2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2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2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2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2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2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2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2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2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2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2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2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2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2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2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2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2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2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2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2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2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2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2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2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2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2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2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2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2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2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2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2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2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2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2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2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2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2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2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2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2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2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2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2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2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2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2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2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2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2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2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2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2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2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2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2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2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2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2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2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2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2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2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2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2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2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2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2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2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2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2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2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2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2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2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2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2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2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2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2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2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2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2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2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2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2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2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2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2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2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2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2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2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2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2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2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2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2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2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2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2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2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2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2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2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2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2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2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2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2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2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2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2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  <row r="273" spans="2:43" x14ac:dyDescent="0.25">
      <c r="B273" s="3">
        <f>AVERAGEIF(B2:B272,"&lt;&gt;0")</f>
        <v>5466.6705389754688</v>
      </c>
      <c r="C273" s="3">
        <f t="shared" ref="C273:AQ273" si="0">AVERAGEIF(C2:C272,"&lt;&gt;0")</f>
        <v>4954.2131829692298</v>
      </c>
      <c r="D273" s="3">
        <f t="shared" si="0"/>
        <v>4010.2070000750982</v>
      </c>
      <c r="E273" s="3">
        <f t="shared" si="0"/>
        <v>3488.8581977755653</v>
      </c>
      <c r="F273" s="3">
        <f t="shared" si="0"/>
        <v>3826.3211791326012</v>
      </c>
      <c r="G273" s="3">
        <f t="shared" si="0"/>
        <v>4066.8401642338158</v>
      </c>
      <c r="H273" s="3">
        <f t="shared" si="0"/>
        <v>4386.6639919455492</v>
      </c>
      <c r="I273" s="3">
        <f t="shared" si="0"/>
        <v>3927.4334420378532</v>
      </c>
      <c r="J273" s="3">
        <f t="shared" si="0"/>
        <v>4960.8237215468162</v>
      </c>
      <c r="K273" s="3">
        <f t="shared" si="0"/>
        <v>4769.9621176313121</v>
      </c>
      <c r="L273" s="3">
        <f t="shared" si="0"/>
        <v>3333.9810789111048</v>
      </c>
      <c r="M273" s="3">
        <f t="shared" si="0"/>
        <v>4822.283298906118</v>
      </c>
      <c r="N273" s="3">
        <f t="shared" si="0"/>
        <v>4008.36151438666</v>
      </c>
      <c r="O273" s="3">
        <f t="shared" si="0"/>
        <v>3608.3803291072336</v>
      </c>
      <c r="P273" s="3">
        <f t="shared" si="0"/>
        <v>3778.090417596025</v>
      </c>
      <c r="Q273" s="3">
        <f t="shared" si="0"/>
        <v>3324.8116753517957</v>
      </c>
      <c r="R273" s="3">
        <f t="shared" si="0"/>
        <v>2874.5188403436123</v>
      </c>
      <c r="S273" s="3">
        <f t="shared" si="0"/>
        <v>3871.6278152034542</v>
      </c>
      <c r="T273" s="3">
        <f t="shared" si="0"/>
        <v>4164.9004836807835</v>
      </c>
      <c r="U273" s="3">
        <f t="shared" si="0"/>
        <v>3647.6151397467211</v>
      </c>
      <c r="V273" s="3">
        <f t="shared" si="0"/>
        <v>3982.25867357382</v>
      </c>
      <c r="W273" s="3">
        <f t="shared" si="0"/>
        <v>2.0563015944105643</v>
      </c>
      <c r="X273" s="3">
        <f t="shared" si="0"/>
        <v>2.0761012522440052</v>
      </c>
      <c r="Y273" s="3">
        <f t="shared" si="0"/>
        <v>1.6690474751378788</v>
      </c>
      <c r="Z273" s="3">
        <f t="shared" si="0"/>
        <v>1.4825615215930563</v>
      </c>
      <c r="AA273" s="3">
        <f t="shared" si="0"/>
        <v>1.3884468190230592</v>
      </c>
      <c r="AB273" s="3">
        <f t="shared" si="0"/>
        <v>1.6880213913095998</v>
      </c>
      <c r="AC273" s="3">
        <f t="shared" si="0"/>
        <v>1.9268980346700844</v>
      </c>
      <c r="AD273" s="3">
        <f t="shared" si="0"/>
        <v>1.7009024755577247</v>
      </c>
      <c r="AE273" s="3">
        <f t="shared" si="0"/>
        <v>2.1093718319154031</v>
      </c>
      <c r="AF273" s="3">
        <f t="shared" si="0"/>
        <v>2.0561576761013707</v>
      </c>
      <c r="AG273" s="3">
        <f t="shared" si="0"/>
        <v>1.4717167792941155</v>
      </c>
      <c r="AH273" s="3">
        <f t="shared" si="0"/>
        <v>2.0749750170028829</v>
      </c>
      <c r="AI273" s="3">
        <f t="shared" si="0"/>
        <v>1.5256330800550759</v>
      </c>
      <c r="AJ273" s="3">
        <f t="shared" si="0"/>
        <v>1.4675594363861519</v>
      </c>
      <c r="AK273" s="3">
        <f t="shared" si="0"/>
        <v>1.4497531224021001</v>
      </c>
      <c r="AL273" s="3">
        <f t="shared" si="0"/>
        <v>1.4289140647041303</v>
      </c>
      <c r="AM273" s="3">
        <f t="shared" si="0"/>
        <v>1.5411979758167185</v>
      </c>
      <c r="AN273" s="3">
        <f t="shared" si="0"/>
        <v>1.7321231627873659</v>
      </c>
      <c r="AO273" s="3">
        <f t="shared" si="0"/>
        <v>1.5005349616750792</v>
      </c>
      <c r="AP273" s="3">
        <f t="shared" si="0"/>
        <v>0.28228021856515428</v>
      </c>
      <c r="AQ273" s="3">
        <f t="shared" si="0"/>
        <v>1.3235964603107278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43"/>
  <sheetViews>
    <sheetView zoomScale="50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11</v>
      </c>
      <c r="C2" s="2">
        <v>2000</v>
      </c>
      <c r="D2" s="2">
        <v>183.5</v>
      </c>
      <c r="E2" s="2">
        <v>5429.11</v>
      </c>
      <c r="F2" s="2">
        <v>23.45</v>
      </c>
      <c r="G2" s="2">
        <v>34.07</v>
      </c>
      <c r="H2" s="2">
        <v>28.76</v>
      </c>
      <c r="I2" s="2">
        <v>39.590000000000003</v>
      </c>
      <c r="J2" s="2">
        <v>3.04</v>
      </c>
      <c r="K2" s="2">
        <v>4.7699999999999996</v>
      </c>
      <c r="L2" s="2">
        <v>6</v>
      </c>
      <c r="M2" s="2">
        <v>1</v>
      </c>
      <c r="N2" s="2" cm="1">
        <f t="array" ref="N2:N43">TRANSPOSE('11_2000_2020'!B273:AQ273)</f>
        <v>5466.6705389754688</v>
      </c>
      <c r="O2" s="2">
        <f>N2*0.01</f>
        <v>54.666705389754689</v>
      </c>
    </row>
    <row r="3" spans="1:15" x14ac:dyDescent="0.25">
      <c r="A3" s="2" t="s">
        <v>641</v>
      </c>
      <c r="B3" s="2">
        <v>11</v>
      </c>
      <c r="C3" s="2">
        <v>2001</v>
      </c>
      <c r="D3" s="2">
        <v>183</v>
      </c>
      <c r="E3" s="2">
        <v>5427.97</v>
      </c>
      <c r="F3" s="2">
        <v>23.92</v>
      </c>
      <c r="G3" s="2">
        <v>34.6</v>
      </c>
      <c r="H3" s="2">
        <v>29.26</v>
      </c>
      <c r="I3" s="2">
        <v>40.76</v>
      </c>
      <c r="J3" s="2">
        <v>2.93</v>
      </c>
      <c r="K3" s="2">
        <v>4.8600000000000003</v>
      </c>
      <c r="L3" s="2">
        <v>6</v>
      </c>
      <c r="M3" s="2">
        <v>1</v>
      </c>
      <c r="N3" s="2">
        <v>4954.2131829692298</v>
      </c>
      <c r="O3" s="2">
        <f t="shared" ref="O3:O42" si="0">N3*0.01</f>
        <v>49.542131829692302</v>
      </c>
    </row>
    <row r="4" spans="1:15" x14ac:dyDescent="0.25">
      <c r="A4" s="2" t="s">
        <v>642</v>
      </c>
      <c r="B4" s="2">
        <v>11</v>
      </c>
      <c r="C4" s="2">
        <v>2002</v>
      </c>
      <c r="D4" s="2">
        <v>183</v>
      </c>
      <c r="E4" s="2">
        <v>5427.97</v>
      </c>
      <c r="F4" s="2">
        <v>24.35</v>
      </c>
      <c r="G4" s="2">
        <v>35.33</v>
      </c>
      <c r="H4" s="2">
        <v>29.84</v>
      </c>
      <c r="I4" s="2">
        <v>42.17</v>
      </c>
      <c r="J4" s="2">
        <v>3.17</v>
      </c>
      <c r="K4" s="2">
        <v>4.8600000000000003</v>
      </c>
      <c r="L4" s="2">
        <v>6</v>
      </c>
      <c r="M4" s="2">
        <v>1</v>
      </c>
      <c r="N4" s="2">
        <v>4010.2070000750982</v>
      </c>
      <c r="O4" s="2">
        <f t="shared" si="0"/>
        <v>40.102070000750984</v>
      </c>
    </row>
    <row r="5" spans="1:15" x14ac:dyDescent="0.25">
      <c r="A5" s="2" t="s">
        <v>643</v>
      </c>
      <c r="B5" s="2">
        <v>11</v>
      </c>
      <c r="C5" s="2">
        <v>2003</v>
      </c>
      <c r="D5" s="2">
        <v>183</v>
      </c>
      <c r="E5" s="2">
        <v>5427.97</v>
      </c>
      <c r="F5" s="2">
        <v>23.93</v>
      </c>
      <c r="G5" s="2">
        <v>34.54</v>
      </c>
      <c r="H5" s="2">
        <v>29.23</v>
      </c>
      <c r="I5" s="2">
        <v>40.71</v>
      </c>
      <c r="J5" s="2">
        <v>2.5499999999999998</v>
      </c>
      <c r="K5" s="2">
        <v>4.8600000000000003</v>
      </c>
      <c r="L5" s="2">
        <v>6</v>
      </c>
      <c r="M5" s="2">
        <v>1</v>
      </c>
      <c r="N5" s="2">
        <v>3488.8581977755653</v>
      </c>
      <c r="O5" s="2">
        <f t="shared" si="0"/>
        <v>34.888581977755656</v>
      </c>
    </row>
    <row r="6" spans="1:15" x14ac:dyDescent="0.25">
      <c r="A6" s="2" t="s">
        <v>644</v>
      </c>
      <c r="B6" s="2">
        <v>11</v>
      </c>
      <c r="C6" s="2">
        <v>2004</v>
      </c>
      <c r="D6" s="2">
        <v>183.5</v>
      </c>
      <c r="E6" s="2">
        <v>5429.11</v>
      </c>
      <c r="F6" s="2">
        <v>23.91</v>
      </c>
      <c r="G6" s="2">
        <v>34.35</v>
      </c>
      <c r="H6" s="2">
        <v>29.13</v>
      </c>
      <c r="I6" s="2">
        <v>40.49</v>
      </c>
      <c r="J6" s="2">
        <v>2.69</v>
      </c>
      <c r="K6" s="2">
        <v>4.84</v>
      </c>
      <c r="L6" s="2">
        <v>6</v>
      </c>
      <c r="M6" s="2">
        <v>1</v>
      </c>
      <c r="N6" s="2">
        <v>3826.3211791326012</v>
      </c>
      <c r="O6" s="2">
        <f t="shared" si="0"/>
        <v>38.263211791326015</v>
      </c>
    </row>
    <row r="7" spans="1:15" x14ac:dyDescent="0.25">
      <c r="A7" s="2" t="s">
        <v>645</v>
      </c>
      <c r="B7" s="2">
        <v>11</v>
      </c>
      <c r="C7" s="2">
        <v>2005</v>
      </c>
      <c r="D7" s="2">
        <v>183</v>
      </c>
      <c r="E7" s="2">
        <v>5392.71</v>
      </c>
      <c r="F7" s="2">
        <v>23.77</v>
      </c>
      <c r="G7" s="2">
        <v>34.32</v>
      </c>
      <c r="H7" s="2">
        <v>29.04</v>
      </c>
      <c r="I7" s="2">
        <v>40.29</v>
      </c>
      <c r="J7" s="2">
        <v>2.58</v>
      </c>
      <c r="K7" s="2">
        <v>4.8600000000000003</v>
      </c>
      <c r="L7" s="2">
        <v>6</v>
      </c>
      <c r="M7" s="2">
        <v>1</v>
      </c>
      <c r="N7" s="2">
        <v>4066.8401642338158</v>
      </c>
      <c r="O7" s="2">
        <f t="shared" si="0"/>
        <v>40.668401642338161</v>
      </c>
    </row>
    <row r="8" spans="1:15" x14ac:dyDescent="0.25">
      <c r="A8" s="2" t="s">
        <v>646</v>
      </c>
      <c r="B8" s="2">
        <v>11</v>
      </c>
      <c r="C8" s="2">
        <v>2006</v>
      </c>
      <c r="D8" s="2">
        <v>183</v>
      </c>
      <c r="E8" s="2">
        <v>5471.1</v>
      </c>
      <c r="F8" s="2">
        <v>23.93</v>
      </c>
      <c r="G8" s="2">
        <v>34.35</v>
      </c>
      <c r="H8" s="2">
        <v>29.14</v>
      </c>
      <c r="I8" s="2">
        <v>40.479999999999997</v>
      </c>
      <c r="J8" s="2">
        <v>2.71</v>
      </c>
      <c r="K8" s="2">
        <v>4.8600000000000003</v>
      </c>
      <c r="L8" s="2">
        <v>6</v>
      </c>
      <c r="M8" s="2">
        <v>1</v>
      </c>
      <c r="N8" s="2">
        <v>4386.6639919455492</v>
      </c>
      <c r="O8" s="2">
        <f t="shared" si="0"/>
        <v>43.866639919455494</v>
      </c>
    </row>
    <row r="9" spans="1:15" x14ac:dyDescent="0.25">
      <c r="A9" s="2" t="s">
        <v>647</v>
      </c>
      <c r="B9" s="2">
        <v>11</v>
      </c>
      <c r="C9" s="2">
        <v>2007</v>
      </c>
      <c r="D9" s="2">
        <v>183</v>
      </c>
      <c r="E9" s="2">
        <v>5412.73</v>
      </c>
      <c r="F9" s="2">
        <v>23.63</v>
      </c>
      <c r="G9" s="2">
        <v>34.229999999999997</v>
      </c>
      <c r="H9" s="2">
        <v>28.93</v>
      </c>
      <c r="I9" s="2">
        <v>40.020000000000003</v>
      </c>
      <c r="J9" s="2">
        <v>2.67</v>
      </c>
      <c r="K9" s="2">
        <v>4.8600000000000003</v>
      </c>
      <c r="L9" s="2">
        <v>6</v>
      </c>
      <c r="M9" s="2">
        <v>1</v>
      </c>
      <c r="N9" s="2">
        <v>3927.4334420378532</v>
      </c>
      <c r="O9" s="2">
        <f t="shared" si="0"/>
        <v>39.27433442037853</v>
      </c>
    </row>
    <row r="10" spans="1:15" x14ac:dyDescent="0.25">
      <c r="A10" s="2" t="s">
        <v>648</v>
      </c>
      <c r="B10" s="2">
        <v>11</v>
      </c>
      <c r="C10" s="2">
        <v>2008</v>
      </c>
      <c r="D10" s="2">
        <v>183</v>
      </c>
      <c r="E10" s="2">
        <v>5410.15</v>
      </c>
      <c r="F10" s="2">
        <v>23.25</v>
      </c>
      <c r="G10" s="2">
        <v>33.78</v>
      </c>
      <c r="H10" s="2">
        <v>28.51</v>
      </c>
      <c r="I10" s="2">
        <v>39.020000000000003</v>
      </c>
      <c r="J10" s="2">
        <v>2.63</v>
      </c>
      <c r="K10" s="2">
        <v>4.8600000000000003</v>
      </c>
      <c r="L10" s="2">
        <v>6</v>
      </c>
      <c r="M10" s="2">
        <v>1</v>
      </c>
      <c r="N10" s="2">
        <v>4960.8237215468162</v>
      </c>
      <c r="O10" s="2">
        <f t="shared" si="0"/>
        <v>49.608237215468165</v>
      </c>
    </row>
    <row r="11" spans="1:15" x14ac:dyDescent="0.25">
      <c r="A11" s="2" t="s">
        <v>649</v>
      </c>
      <c r="B11" s="2">
        <v>11</v>
      </c>
      <c r="C11" s="2">
        <v>2009</v>
      </c>
      <c r="D11" s="2">
        <v>183</v>
      </c>
      <c r="E11" s="2">
        <v>5379.21</v>
      </c>
      <c r="F11" s="2">
        <v>24.41</v>
      </c>
      <c r="G11" s="2">
        <v>34.729999999999997</v>
      </c>
      <c r="H11" s="2">
        <v>29.57</v>
      </c>
      <c r="I11" s="2">
        <v>41.49</v>
      </c>
      <c r="J11" s="2">
        <v>2.77</v>
      </c>
      <c r="K11" s="2">
        <v>4.8600000000000003</v>
      </c>
      <c r="L11" s="2">
        <v>6</v>
      </c>
      <c r="M11" s="2">
        <v>1</v>
      </c>
      <c r="N11" s="2">
        <v>4769.9621176313121</v>
      </c>
      <c r="O11" s="2">
        <f t="shared" si="0"/>
        <v>47.699621176313123</v>
      </c>
    </row>
    <row r="12" spans="1:15" x14ac:dyDescent="0.25">
      <c r="A12" s="2" t="s">
        <v>650</v>
      </c>
      <c r="B12" s="2">
        <v>11</v>
      </c>
      <c r="C12" s="2">
        <v>2010</v>
      </c>
      <c r="D12" s="2">
        <v>183</v>
      </c>
      <c r="E12" s="2">
        <v>4975.76</v>
      </c>
      <c r="F12" s="2">
        <v>24.1</v>
      </c>
      <c r="G12" s="2">
        <v>33.700000000000003</v>
      </c>
      <c r="H12" s="2">
        <v>28.9</v>
      </c>
      <c r="I12" s="2">
        <v>40.01</v>
      </c>
      <c r="J12" s="2">
        <v>2.08</v>
      </c>
      <c r="K12" s="2">
        <v>4.8600000000000003</v>
      </c>
      <c r="L12" s="2">
        <v>6</v>
      </c>
      <c r="M12" s="2">
        <v>1</v>
      </c>
      <c r="N12" s="2">
        <v>3333.9810789111048</v>
      </c>
      <c r="O12" s="2">
        <f t="shared" si="0"/>
        <v>33.339810789111048</v>
      </c>
    </row>
    <row r="13" spans="1:15" x14ac:dyDescent="0.25">
      <c r="A13" s="2" t="s">
        <v>651</v>
      </c>
      <c r="B13" s="2">
        <v>11</v>
      </c>
      <c r="C13" s="2">
        <v>2011</v>
      </c>
      <c r="D13" s="2">
        <v>183</v>
      </c>
      <c r="E13" s="2">
        <v>5084.57</v>
      </c>
      <c r="F13" s="2">
        <v>23.58</v>
      </c>
      <c r="G13" s="2">
        <v>33.659999999999997</v>
      </c>
      <c r="H13" s="2">
        <v>28.62</v>
      </c>
      <c r="I13" s="2">
        <v>39.28</v>
      </c>
      <c r="J13" s="2">
        <v>2.2799999999999998</v>
      </c>
      <c r="K13" s="2">
        <v>4.8600000000000003</v>
      </c>
      <c r="L13" s="2">
        <v>6</v>
      </c>
      <c r="M13" s="2">
        <v>1</v>
      </c>
      <c r="N13" s="2">
        <v>4822.283298906118</v>
      </c>
      <c r="O13" s="2">
        <f t="shared" si="0"/>
        <v>48.222832989061182</v>
      </c>
    </row>
    <row r="14" spans="1:15" x14ac:dyDescent="0.25">
      <c r="A14" s="2" t="s">
        <v>652</v>
      </c>
      <c r="B14" s="2">
        <v>11</v>
      </c>
      <c r="C14" s="2">
        <v>2012</v>
      </c>
      <c r="D14" s="2">
        <v>183.5</v>
      </c>
      <c r="E14" s="2">
        <v>5229.46</v>
      </c>
      <c r="F14" s="2">
        <v>23.99</v>
      </c>
      <c r="G14" s="2">
        <v>34.96</v>
      </c>
      <c r="H14" s="2">
        <v>29.48</v>
      </c>
      <c r="I14" s="2">
        <v>41.26</v>
      </c>
      <c r="J14" s="2">
        <v>2.77</v>
      </c>
      <c r="K14" s="2">
        <v>4.84</v>
      </c>
      <c r="L14" s="2">
        <v>6</v>
      </c>
      <c r="M14" s="2">
        <v>1</v>
      </c>
      <c r="N14" s="2">
        <v>4008.36151438666</v>
      </c>
      <c r="O14" s="2">
        <f t="shared" si="0"/>
        <v>40.083615143866602</v>
      </c>
    </row>
    <row r="15" spans="1:15" x14ac:dyDescent="0.25">
      <c r="A15" s="2" t="s">
        <v>653</v>
      </c>
      <c r="B15" s="2">
        <v>11</v>
      </c>
      <c r="C15" s="2">
        <v>2013</v>
      </c>
      <c r="D15" s="2">
        <v>183</v>
      </c>
      <c r="E15" s="2">
        <v>5177.58</v>
      </c>
      <c r="F15" s="2">
        <v>24.4</v>
      </c>
      <c r="G15" s="2">
        <v>34.880000000000003</v>
      </c>
      <c r="H15" s="2">
        <v>29.64</v>
      </c>
      <c r="I15" s="2">
        <v>41.69</v>
      </c>
      <c r="J15" s="2">
        <v>2.67</v>
      </c>
      <c r="K15" s="2">
        <v>4.8600000000000003</v>
      </c>
      <c r="L15" s="2">
        <v>6</v>
      </c>
      <c r="M15" s="2">
        <v>1</v>
      </c>
      <c r="N15" s="2">
        <v>3608.3803291072336</v>
      </c>
      <c r="O15" s="2">
        <f t="shared" si="0"/>
        <v>36.083803291072336</v>
      </c>
    </row>
    <row r="16" spans="1:15" x14ac:dyDescent="0.25">
      <c r="A16" s="2" t="s">
        <v>654</v>
      </c>
      <c r="B16" s="2">
        <v>11</v>
      </c>
      <c r="C16" s="2">
        <v>2014</v>
      </c>
      <c r="D16" s="2">
        <v>183</v>
      </c>
      <c r="E16" s="2">
        <v>5407.16</v>
      </c>
      <c r="F16" s="2">
        <v>24.59</v>
      </c>
      <c r="G16" s="2">
        <v>35.92</v>
      </c>
      <c r="H16" s="2">
        <v>30.26</v>
      </c>
      <c r="I16" s="2">
        <v>43.22</v>
      </c>
      <c r="J16" s="2">
        <v>2.8</v>
      </c>
      <c r="K16" s="2">
        <v>4.8600000000000003</v>
      </c>
      <c r="L16" s="2">
        <v>6</v>
      </c>
      <c r="M16" s="2">
        <v>1</v>
      </c>
      <c r="N16" s="2">
        <v>3778.090417596025</v>
      </c>
      <c r="O16" s="2">
        <f t="shared" si="0"/>
        <v>37.780904175960252</v>
      </c>
    </row>
    <row r="17" spans="1:15" x14ac:dyDescent="0.25">
      <c r="A17" s="2" t="s">
        <v>655</v>
      </c>
      <c r="B17" s="2">
        <v>11</v>
      </c>
      <c r="C17" s="2">
        <v>2015</v>
      </c>
      <c r="D17" s="2">
        <v>183</v>
      </c>
      <c r="E17" s="2">
        <v>6218.47</v>
      </c>
      <c r="F17" s="2">
        <v>25.07</v>
      </c>
      <c r="G17" s="2">
        <v>36.18</v>
      </c>
      <c r="H17" s="2">
        <v>30.62</v>
      </c>
      <c r="I17" s="2">
        <v>44.12</v>
      </c>
      <c r="J17" s="2">
        <v>2.7</v>
      </c>
      <c r="K17" s="2">
        <v>4.8600000000000003</v>
      </c>
      <c r="L17" s="2">
        <v>6</v>
      </c>
      <c r="M17" s="2">
        <v>1</v>
      </c>
      <c r="N17" s="2">
        <v>3324.8116753517957</v>
      </c>
      <c r="O17" s="2">
        <f t="shared" si="0"/>
        <v>33.248116753517955</v>
      </c>
    </row>
    <row r="18" spans="1:15" x14ac:dyDescent="0.25">
      <c r="A18" s="2" t="s">
        <v>656</v>
      </c>
      <c r="B18" s="2">
        <v>11</v>
      </c>
      <c r="C18" s="2">
        <v>2016</v>
      </c>
      <c r="D18" s="2">
        <v>183.5</v>
      </c>
      <c r="E18" s="2">
        <v>5898.15</v>
      </c>
      <c r="F18" s="2">
        <v>24.5</v>
      </c>
      <c r="G18" s="2">
        <v>35.67</v>
      </c>
      <c r="H18" s="2">
        <v>30.08</v>
      </c>
      <c r="I18" s="2">
        <v>42.79</v>
      </c>
      <c r="J18" s="2">
        <v>2.7</v>
      </c>
      <c r="K18" s="2">
        <v>4.84</v>
      </c>
      <c r="L18" s="2">
        <v>6</v>
      </c>
      <c r="M18" s="2">
        <v>1</v>
      </c>
      <c r="N18" s="2">
        <v>2874.5188403436123</v>
      </c>
      <c r="O18" s="2">
        <f t="shared" si="0"/>
        <v>28.745188403436124</v>
      </c>
    </row>
    <row r="19" spans="1:15" x14ac:dyDescent="0.25">
      <c r="A19" s="2" t="s">
        <v>657</v>
      </c>
      <c r="B19" s="2">
        <v>11</v>
      </c>
      <c r="C19" s="2">
        <v>2017</v>
      </c>
      <c r="D19" s="2">
        <v>183</v>
      </c>
      <c r="E19" s="2">
        <v>5509.19</v>
      </c>
      <c r="F19" s="2">
        <v>24.11</v>
      </c>
      <c r="G19" s="2">
        <v>34.42</v>
      </c>
      <c r="H19" s="2">
        <v>29.27</v>
      </c>
      <c r="I19" s="2">
        <v>40.78</v>
      </c>
      <c r="J19" s="2">
        <v>2.7</v>
      </c>
      <c r="K19" s="2">
        <v>5.16</v>
      </c>
      <c r="L19" s="2">
        <v>6</v>
      </c>
      <c r="M19" s="2">
        <v>1</v>
      </c>
      <c r="N19" s="2">
        <v>3871.6278152034542</v>
      </c>
      <c r="O19" s="2">
        <f t="shared" si="0"/>
        <v>38.71627815203454</v>
      </c>
    </row>
    <row r="20" spans="1:15" x14ac:dyDescent="0.25">
      <c r="A20" s="2" t="s">
        <v>658</v>
      </c>
      <c r="B20" s="2">
        <v>11</v>
      </c>
      <c r="C20" s="2">
        <v>2018</v>
      </c>
      <c r="D20" s="2">
        <v>183</v>
      </c>
      <c r="E20" s="2">
        <v>5427.97</v>
      </c>
      <c r="F20" s="2">
        <v>24.03</v>
      </c>
      <c r="G20" s="2">
        <v>35.25</v>
      </c>
      <c r="H20" s="2">
        <v>29.64</v>
      </c>
      <c r="I20" s="2">
        <v>41.69</v>
      </c>
      <c r="J20" s="2">
        <v>2.85</v>
      </c>
      <c r="K20" s="2">
        <v>4.4000000000000004</v>
      </c>
      <c r="L20" s="2">
        <v>6</v>
      </c>
      <c r="M20" s="2">
        <v>1</v>
      </c>
      <c r="N20" s="2">
        <v>4164.9004836807835</v>
      </c>
      <c r="O20" s="2">
        <f t="shared" si="0"/>
        <v>41.649004836807833</v>
      </c>
    </row>
    <row r="21" spans="1:15" x14ac:dyDescent="0.25">
      <c r="A21" s="2" t="s">
        <v>659</v>
      </c>
      <c r="B21" s="2">
        <v>11</v>
      </c>
      <c r="C21" s="2">
        <v>2019</v>
      </c>
      <c r="D21" s="2">
        <v>183</v>
      </c>
      <c r="E21" s="2">
        <v>5427.97</v>
      </c>
      <c r="F21" s="2">
        <v>24.32</v>
      </c>
      <c r="G21" s="2">
        <v>34.880000000000003</v>
      </c>
      <c r="H21" s="2">
        <v>29.6</v>
      </c>
      <c r="I21" s="2">
        <v>41.54</v>
      </c>
      <c r="J21" s="2">
        <v>2.7</v>
      </c>
      <c r="K21" s="2">
        <v>4.9000000000000004</v>
      </c>
      <c r="L21" s="2">
        <v>6</v>
      </c>
      <c r="M21" s="2">
        <v>1</v>
      </c>
      <c r="N21" s="2">
        <v>3647.6151397467211</v>
      </c>
      <c r="O21" s="2">
        <f t="shared" si="0"/>
        <v>36.476151397467213</v>
      </c>
    </row>
    <row r="22" spans="1:15" x14ac:dyDescent="0.25">
      <c r="A22" s="2" t="s">
        <v>660</v>
      </c>
      <c r="B22" s="2">
        <v>11</v>
      </c>
      <c r="C22" s="2">
        <v>2020</v>
      </c>
      <c r="D22" s="2">
        <v>183.5</v>
      </c>
      <c r="E22" s="2">
        <v>5429.11</v>
      </c>
      <c r="F22" s="2">
        <v>24.19</v>
      </c>
      <c r="G22" s="2">
        <v>34.69</v>
      </c>
      <c r="H22" s="2">
        <v>29.44</v>
      </c>
      <c r="I22" s="2">
        <v>41.13</v>
      </c>
      <c r="J22" s="2">
        <v>2.72</v>
      </c>
      <c r="K22" s="2">
        <v>4.95</v>
      </c>
      <c r="L22" s="2">
        <v>6</v>
      </c>
      <c r="M22" s="2">
        <v>1</v>
      </c>
      <c r="N22" s="2">
        <v>3982.25867357382</v>
      </c>
      <c r="O22" s="2">
        <f t="shared" si="0"/>
        <v>39.822586735738199</v>
      </c>
    </row>
    <row r="23" spans="1:15" x14ac:dyDescent="0.25">
      <c r="A23" s="2" t="str">
        <f>A2</f>
        <v>2000</v>
      </c>
      <c r="B23" s="2">
        <f t="shared" ref="B23:K23" si="1">B2</f>
        <v>11</v>
      </c>
      <c r="C23" s="2">
        <f t="shared" si="1"/>
        <v>2000</v>
      </c>
      <c r="D23" s="2">
        <f t="shared" si="1"/>
        <v>183.5</v>
      </c>
      <c r="E23" s="2">
        <f t="shared" si="1"/>
        <v>5429.11</v>
      </c>
      <c r="F23" s="2">
        <f t="shared" si="1"/>
        <v>23.45</v>
      </c>
      <c r="G23" s="2">
        <f t="shared" si="1"/>
        <v>34.07</v>
      </c>
      <c r="H23" s="2">
        <f t="shared" si="1"/>
        <v>28.76</v>
      </c>
      <c r="I23" s="2">
        <f t="shared" si="1"/>
        <v>39.590000000000003</v>
      </c>
      <c r="J23" s="2">
        <f t="shared" si="1"/>
        <v>3.04</v>
      </c>
      <c r="K23" s="2">
        <f t="shared" si="1"/>
        <v>4.7699999999999996</v>
      </c>
      <c r="L23" s="2">
        <f t="shared" ref="L23:L38" si="2">L2</f>
        <v>6</v>
      </c>
      <c r="M23" s="2">
        <v>0</v>
      </c>
      <c r="N23" s="2">
        <v>2.0563015944105643</v>
      </c>
      <c r="O23" s="2">
        <f t="shared" si="0"/>
        <v>2.0563015944105641E-2</v>
      </c>
    </row>
    <row r="24" spans="1:15" x14ac:dyDescent="0.25">
      <c r="A24" s="2" t="str">
        <f t="shared" ref="A24:K24" si="3">A3</f>
        <v>2001</v>
      </c>
      <c r="B24" s="2">
        <f t="shared" si="3"/>
        <v>11</v>
      </c>
      <c r="C24" s="2">
        <f t="shared" si="3"/>
        <v>2001</v>
      </c>
      <c r="D24" s="2">
        <f t="shared" si="3"/>
        <v>183</v>
      </c>
      <c r="E24" s="2">
        <f t="shared" si="3"/>
        <v>5427.97</v>
      </c>
      <c r="F24" s="2">
        <f t="shared" si="3"/>
        <v>23.92</v>
      </c>
      <c r="G24" s="2">
        <f t="shared" si="3"/>
        <v>34.6</v>
      </c>
      <c r="H24" s="2">
        <f t="shared" si="3"/>
        <v>29.26</v>
      </c>
      <c r="I24" s="2">
        <f t="shared" si="3"/>
        <v>40.76</v>
      </c>
      <c r="J24" s="2">
        <f t="shared" si="3"/>
        <v>2.93</v>
      </c>
      <c r="K24" s="2">
        <f t="shared" si="3"/>
        <v>4.8600000000000003</v>
      </c>
      <c r="L24" s="2">
        <f t="shared" si="2"/>
        <v>6</v>
      </c>
      <c r="M24" s="2">
        <v>0</v>
      </c>
      <c r="N24" s="2">
        <v>2.0761012522440052</v>
      </c>
      <c r="O24" s="2">
        <f t="shared" si="0"/>
        <v>2.0761012522440052E-2</v>
      </c>
    </row>
    <row r="25" spans="1:15" x14ac:dyDescent="0.25">
      <c r="A25" s="2" t="str">
        <f t="shared" ref="A25:K25" si="4">A4</f>
        <v>2002</v>
      </c>
      <c r="B25" s="2">
        <f t="shared" si="4"/>
        <v>11</v>
      </c>
      <c r="C25" s="2">
        <f t="shared" si="4"/>
        <v>2002</v>
      </c>
      <c r="D25" s="2">
        <f t="shared" si="4"/>
        <v>183</v>
      </c>
      <c r="E25" s="2">
        <f t="shared" si="4"/>
        <v>5427.97</v>
      </c>
      <c r="F25" s="2">
        <f t="shared" si="4"/>
        <v>24.35</v>
      </c>
      <c r="G25" s="2">
        <f t="shared" si="4"/>
        <v>35.33</v>
      </c>
      <c r="H25" s="2">
        <f t="shared" si="4"/>
        <v>29.84</v>
      </c>
      <c r="I25" s="2">
        <f t="shared" si="4"/>
        <v>42.17</v>
      </c>
      <c r="J25" s="2">
        <f t="shared" si="4"/>
        <v>3.17</v>
      </c>
      <c r="K25" s="2">
        <f t="shared" si="4"/>
        <v>4.8600000000000003</v>
      </c>
      <c r="L25" s="2">
        <f t="shared" si="2"/>
        <v>6</v>
      </c>
      <c r="M25" s="2">
        <v>0</v>
      </c>
      <c r="N25" s="2">
        <v>1.6690474751378788</v>
      </c>
      <c r="O25" s="2">
        <f t="shared" si="0"/>
        <v>1.6690474751378789E-2</v>
      </c>
    </row>
    <row r="26" spans="1:15" x14ac:dyDescent="0.25">
      <c r="A26" s="2" t="str">
        <f t="shared" ref="A26:K26" si="5">A5</f>
        <v>2003</v>
      </c>
      <c r="B26" s="2">
        <f t="shared" si="5"/>
        <v>11</v>
      </c>
      <c r="C26" s="2">
        <f t="shared" si="5"/>
        <v>2003</v>
      </c>
      <c r="D26" s="2">
        <f t="shared" si="5"/>
        <v>183</v>
      </c>
      <c r="E26" s="2">
        <f t="shared" si="5"/>
        <v>5427.97</v>
      </c>
      <c r="F26" s="2">
        <f t="shared" si="5"/>
        <v>23.93</v>
      </c>
      <c r="G26" s="2">
        <f t="shared" si="5"/>
        <v>34.54</v>
      </c>
      <c r="H26" s="2">
        <f t="shared" si="5"/>
        <v>29.23</v>
      </c>
      <c r="I26" s="2">
        <f t="shared" si="5"/>
        <v>40.71</v>
      </c>
      <c r="J26" s="2">
        <f t="shared" si="5"/>
        <v>2.5499999999999998</v>
      </c>
      <c r="K26" s="2">
        <f t="shared" si="5"/>
        <v>4.8600000000000003</v>
      </c>
      <c r="L26" s="2">
        <f t="shared" si="2"/>
        <v>6</v>
      </c>
      <c r="M26" s="2">
        <v>0</v>
      </c>
      <c r="N26" s="2">
        <v>1.4825615215930563</v>
      </c>
      <c r="O26" s="2">
        <f t="shared" si="0"/>
        <v>1.4825615215930564E-2</v>
      </c>
    </row>
    <row r="27" spans="1:15" x14ac:dyDescent="0.25">
      <c r="A27" s="2" t="str">
        <f t="shared" ref="A27:K27" si="6">A6</f>
        <v>2004</v>
      </c>
      <c r="B27" s="2">
        <f t="shared" si="6"/>
        <v>11</v>
      </c>
      <c r="C27" s="2">
        <f t="shared" si="6"/>
        <v>2004</v>
      </c>
      <c r="D27" s="2">
        <f t="shared" si="6"/>
        <v>183.5</v>
      </c>
      <c r="E27" s="2">
        <f t="shared" si="6"/>
        <v>5429.11</v>
      </c>
      <c r="F27" s="2">
        <f t="shared" si="6"/>
        <v>23.91</v>
      </c>
      <c r="G27" s="2">
        <f t="shared" si="6"/>
        <v>34.35</v>
      </c>
      <c r="H27" s="2">
        <f t="shared" si="6"/>
        <v>29.13</v>
      </c>
      <c r="I27" s="2">
        <f t="shared" si="6"/>
        <v>40.49</v>
      </c>
      <c r="J27" s="2">
        <f t="shared" si="6"/>
        <v>2.69</v>
      </c>
      <c r="K27" s="2">
        <f t="shared" si="6"/>
        <v>4.84</v>
      </c>
      <c r="L27" s="2">
        <f t="shared" si="2"/>
        <v>6</v>
      </c>
      <c r="M27" s="2">
        <v>0</v>
      </c>
      <c r="N27" s="2">
        <v>1.3884468190230592</v>
      </c>
      <c r="O27" s="2">
        <f t="shared" si="0"/>
        <v>1.3884468190230592E-2</v>
      </c>
    </row>
    <row r="28" spans="1:15" x14ac:dyDescent="0.25">
      <c r="A28" s="2" t="str">
        <f t="shared" ref="A28:K28" si="7">A7</f>
        <v>2005</v>
      </c>
      <c r="B28" s="2">
        <f t="shared" si="7"/>
        <v>11</v>
      </c>
      <c r="C28" s="2">
        <f t="shared" si="7"/>
        <v>2005</v>
      </c>
      <c r="D28" s="2">
        <f t="shared" si="7"/>
        <v>183</v>
      </c>
      <c r="E28" s="2">
        <f t="shared" si="7"/>
        <v>5392.71</v>
      </c>
      <c r="F28" s="2">
        <f t="shared" si="7"/>
        <v>23.77</v>
      </c>
      <c r="G28" s="2">
        <f t="shared" si="7"/>
        <v>34.32</v>
      </c>
      <c r="H28" s="2">
        <f t="shared" si="7"/>
        <v>29.04</v>
      </c>
      <c r="I28" s="2">
        <f t="shared" si="7"/>
        <v>40.29</v>
      </c>
      <c r="J28" s="2">
        <f t="shared" si="7"/>
        <v>2.58</v>
      </c>
      <c r="K28" s="2">
        <f t="shared" si="7"/>
        <v>4.8600000000000003</v>
      </c>
      <c r="L28" s="2">
        <f t="shared" si="2"/>
        <v>6</v>
      </c>
      <c r="M28" s="2">
        <v>0</v>
      </c>
      <c r="N28" s="2">
        <v>1.6880213913095998</v>
      </c>
      <c r="O28" s="2">
        <f t="shared" si="0"/>
        <v>1.6880213913096E-2</v>
      </c>
    </row>
    <row r="29" spans="1:15" x14ac:dyDescent="0.25">
      <c r="A29" s="2" t="str">
        <f t="shared" ref="A29:K29" si="8">A8</f>
        <v>2006</v>
      </c>
      <c r="B29" s="2">
        <f t="shared" si="8"/>
        <v>11</v>
      </c>
      <c r="C29" s="2">
        <f t="shared" si="8"/>
        <v>2006</v>
      </c>
      <c r="D29" s="2">
        <f t="shared" si="8"/>
        <v>183</v>
      </c>
      <c r="E29" s="2">
        <f t="shared" si="8"/>
        <v>5471.1</v>
      </c>
      <c r="F29" s="2">
        <f t="shared" si="8"/>
        <v>23.93</v>
      </c>
      <c r="G29" s="2">
        <f t="shared" si="8"/>
        <v>34.35</v>
      </c>
      <c r="H29" s="2">
        <f t="shared" si="8"/>
        <v>29.14</v>
      </c>
      <c r="I29" s="2">
        <f t="shared" si="8"/>
        <v>40.479999999999997</v>
      </c>
      <c r="J29" s="2">
        <f t="shared" si="8"/>
        <v>2.71</v>
      </c>
      <c r="K29" s="2">
        <f t="shared" si="8"/>
        <v>4.8600000000000003</v>
      </c>
      <c r="L29" s="2">
        <f t="shared" si="2"/>
        <v>6</v>
      </c>
      <c r="M29" s="2">
        <v>0</v>
      </c>
      <c r="N29" s="2">
        <v>1.9268980346700844</v>
      </c>
      <c r="O29" s="2">
        <f t="shared" si="0"/>
        <v>1.9268980346700843E-2</v>
      </c>
    </row>
    <row r="30" spans="1:15" x14ac:dyDescent="0.25">
      <c r="A30" s="2" t="str">
        <f t="shared" ref="A30:K30" si="9">A9</f>
        <v>2007</v>
      </c>
      <c r="B30" s="2">
        <f t="shared" si="9"/>
        <v>11</v>
      </c>
      <c r="C30" s="2">
        <f t="shared" si="9"/>
        <v>2007</v>
      </c>
      <c r="D30" s="2">
        <f t="shared" si="9"/>
        <v>183</v>
      </c>
      <c r="E30" s="2">
        <f t="shared" si="9"/>
        <v>5412.73</v>
      </c>
      <c r="F30" s="2">
        <f t="shared" si="9"/>
        <v>23.63</v>
      </c>
      <c r="G30" s="2">
        <f t="shared" si="9"/>
        <v>34.229999999999997</v>
      </c>
      <c r="H30" s="2">
        <f t="shared" si="9"/>
        <v>28.93</v>
      </c>
      <c r="I30" s="2">
        <f t="shared" si="9"/>
        <v>40.020000000000003</v>
      </c>
      <c r="J30" s="2">
        <f t="shared" si="9"/>
        <v>2.67</v>
      </c>
      <c r="K30" s="2">
        <f t="shared" si="9"/>
        <v>4.8600000000000003</v>
      </c>
      <c r="L30" s="2">
        <f t="shared" si="2"/>
        <v>6</v>
      </c>
      <c r="M30" s="2">
        <v>0</v>
      </c>
      <c r="N30" s="2">
        <v>1.7009024755577247</v>
      </c>
      <c r="O30" s="2">
        <f t="shared" si="0"/>
        <v>1.7009024755577248E-2</v>
      </c>
    </row>
    <row r="31" spans="1:15" x14ac:dyDescent="0.25">
      <c r="A31" s="2" t="str">
        <f t="shared" ref="A31:K31" si="10">A10</f>
        <v>2008</v>
      </c>
      <c r="B31" s="2">
        <f t="shared" si="10"/>
        <v>11</v>
      </c>
      <c r="C31" s="2">
        <f t="shared" si="10"/>
        <v>2008</v>
      </c>
      <c r="D31" s="2">
        <f t="shared" si="10"/>
        <v>183</v>
      </c>
      <c r="E31" s="2">
        <f t="shared" si="10"/>
        <v>5410.15</v>
      </c>
      <c r="F31" s="2">
        <f t="shared" si="10"/>
        <v>23.25</v>
      </c>
      <c r="G31" s="2">
        <f t="shared" si="10"/>
        <v>33.78</v>
      </c>
      <c r="H31" s="2">
        <f t="shared" si="10"/>
        <v>28.51</v>
      </c>
      <c r="I31" s="2">
        <f t="shared" si="10"/>
        <v>39.020000000000003</v>
      </c>
      <c r="J31" s="2">
        <f t="shared" si="10"/>
        <v>2.63</v>
      </c>
      <c r="K31" s="2">
        <f t="shared" si="10"/>
        <v>4.8600000000000003</v>
      </c>
      <c r="L31" s="2">
        <f t="shared" si="2"/>
        <v>6</v>
      </c>
      <c r="M31" s="2">
        <v>0</v>
      </c>
      <c r="N31" s="2">
        <v>2.1093718319154031</v>
      </c>
      <c r="O31" s="2">
        <f t="shared" si="0"/>
        <v>2.109371831915403E-2</v>
      </c>
    </row>
    <row r="32" spans="1:15" x14ac:dyDescent="0.25">
      <c r="A32" s="2" t="str">
        <f t="shared" ref="A32:K32" si="11">A11</f>
        <v>2009</v>
      </c>
      <c r="B32" s="2">
        <f t="shared" si="11"/>
        <v>11</v>
      </c>
      <c r="C32" s="2">
        <f t="shared" si="11"/>
        <v>2009</v>
      </c>
      <c r="D32" s="2">
        <f t="shared" si="11"/>
        <v>183</v>
      </c>
      <c r="E32" s="2">
        <f t="shared" si="11"/>
        <v>5379.21</v>
      </c>
      <c r="F32" s="2">
        <f t="shared" si="11"/>
        <v>24.41</v>
      </c>
      <c r="G32" s="2">
        <f t="shared" si="11"/>
        <v>34.729999999999997</v>
      </c>
      <c r="H32" s="2">
        <f t="shared" si="11"/>
        <v>29.57</v>
      </c>
      <c r="I32" s="2">
        <f t="shared" si="11"/>
        <v>41.49</v>
      </c>
      <c r="J32" s="2">
        <f t="shared" si="11"/>
        <v>2.77</v>
      </c>
      <c r="K32" s="2">
        <f t="shared" si="11"/>
        <v>4.8600000000000003</v>
      </c>
      <c r="L32" s="2">
        <f t="shared" si="2"/>
        <v>6</v>
      </c>
      <c r="M32" s="2">
        <v>0</v>
      </c>
      <c r="N32" s="2">
        <v>2.0561576761013707</v>
      </c>
      <c r="O32" s="2">
        <f t="shared" si="0"/>
        <v>2.0561576761013708E-2</v>
      </c>
    </row>
    <row r="33" spans="1:15" x14ac:dyDescent="0.25">
      <c r="A33" s="2" t="str">
        <f t="shared" ref="A33:K33" si="12">A12</f>
        <v>2010</v>
      </c>
      <c r="B33" s="2">
        <f t="shared" si="12"/>
        <v>11</v>
      </c>
      <c r="C33" s="2">
        <f t="shared" si="12"/>
        <v>2010</v>
      </c>
      <c r="D33" s="2">
        <f t="shared" si="12"/>
        <v>183</v>
      </c>
      <c r="E33" s="2">
        <f t="shared" si="12"/>
        <v>4975.76</v>
      </c>
      <c r="F33" s="2">
        <f t="shared" si="12"/>
        <v>24.1</v>
      </c>
      <c r="G33" s="2">
        <f t="shared" si="12"/>
        <v>33.700000000000003</v>
      </c>
      <c r="H33" s="2">
        <f t="shared" si="12"/>
        <v>28.9</v>
      </c>
      <c r="I33" s="2">
        <f t="shared" si="12"/>
        <v>40.01</v>
      </c>
      <c r="J33" s="2">
        <f t="shared" si="12"/>
        <v>2.08</v>
      </c>
      <c r="K33" s="2">
        <f t="shared" si="12"/>
        <v>4.8600000000000003</v>
      </c>
      <c r="L33" s="2">
        <f t="shared" si="2"/>
        <v>6</v>
      </c>
      <c r="M33" s="2">
        <v>0</v>
      </c>
      <c r="N33" s="2">
        <v>1.4717167792941155</v>
      </c>
      <c r="O33" s="2">
        <f t="shared" si="0"/>
        <v>1.4717167792941155E-2</v>
      </c>
    </row>
    <row r="34" spans="1:15" x14ac:dyDescent="0.25">
      <c r="A34" s="2" t="str">
        <f t="shared" ref="A34:K34" si="13">A13</f>
        <v>2011</v>
      </c>
      <c r="B34" s="2">
        <f t="shared" si="13"/>
        <v>11</v>
      </c>
      <c r="C34" s="2">
        <f t="shared" si="13"/>
        <v>2011</v>
      </c>
      <c r="D34" s="2">
        <f t="shared" si="13"/>
        <v>183</v>
      </c>
      <c r="E34" s="2">
        <f t="shared" si="13"/>
        <v>5084.57</v>
      </c>
      <c r="F34" s="2">
        <f t="shared" si="13"/>
        <v>23.58</v>
      </c>
      <c r="G34" s="2">
        <f t="shared" si="13"/>
        <v>33.659999999999997</v>
      </c>
      <c r="H34" s="2">
        <f t="shared" si="13"/>
        <v>28.62</v>
      </c>
      <c r="I34" s="2">
        <f t="shared" si="13"/>
        <v>39.28</v>
      </c>
      <c r="J34" s="2">
        <f t="shared" si="13"/>
        <v>2.2799999999999998</v>
      </c>
      <c r="K34" s="2">
        <f t="shared" si="13"/>
        <v>4.8600000000000003</v>
      </c>
      <c r="L34" s="2">
        <f t="shared" si="2"/>
        <v>6</v>
      </c>
      <c r="M34" s="2">
        <v>0</v>
      </c>
      <c r="N34" s="2">
        <v>2.0749750170028829</v>
      </c>
      <c r="O34" s="2">
        <f t="shared" si="0"/>
        <v>2.0749750170028829E-2</v>
      </c>
    </row>
    <row r="35" spans="1:15" x14ac:dyDescent="0.25">
      <c r="A35" s="2" t="str">
        <f t="shared" ref="A35:K35" si="14">A14</f>
        <v>2012</v>
      </c>
      <c r="B35" s="2">
        <f t="shared" si="14"/>
        <v>11</v>
      </c>
      <c r="C35" s="2">
        <f t="shared" si="14"/>
        <v>2012</v>
      </c>
      <c r="D35" s="2">
        <f t="shared" si="14"/>
        <v>183.5</v>
      </c>
      <c r="E35" s="2">
        <f t="shared" si="14"/>
        <v>5229.46</v>
      </c>
      <c r="F35" s="2">
        <f t="shared" si="14"/>
        <v>23.99</v>
      </c>
      <c r="G35" s="2">
        <f t="shared" si="14"/>
        <v>34.96</v>
      </c>
      <c r="H35" s="2">
        <f t="shared" si="14"/>
        <v>29.48</v>
      </c>
      <c r="I35" s="2">
        <f t="shared" si="14"/>
        <v>41.26</v>
      </c>
      <c r="J35" s="2">
        <f t="shared" si="14"/>
        <v>2.77</v>
      </c>
      <c r="K35" s="2">
        <f t="shared" si="14"/>
        <v>4.84</v>
      </c>
      <c r="L35" s="2">
        <f t="shared" si="2"/>
        <v>6</v>
      </c>
      <c r="M35" s="2">
        <v>0</v>
      </c>
      <c r="N35" s="2">
        <v>1.5256330800550759</v>
      </c>
      <c r="O35" s="2">
        <f t="shared" si="0"/>
        <v>1.525633080055076E-2</v>
      </c>
    </row>
    <row r="36" spans="1:15" x14ac:dyDescent="0.25">
      <c r="A36" s="2" t="str">
        <f t="shared" ref="A36:K36" si="15">A15</f>
        <v>2013</v>
      </c>
      <c r="B36" s="2">
        <f t="shared" si="15"/>
        <v>11</v>
      </c>
      <c r="C36" s="2">
        <f t="shared" si="15"/>
        <v>2013</v>
      </c>
      <c r="D36" s="2">
        <f t="shared" si="15"/>
        <v>183</v>
      </c>
      <c r="E36" s="2">
        <f t="shared" si="15"/>
        <v>5177.58</v>
      </c>
      <c r="F36" s="2">
        <f t="shared" si="15"/>
        <v>24.4</v>
      </c>
      <c r="G36" s="2">
        <f t="shared" si="15"/>
        <v>34.880000000000003</v>
      </c>
      <c r="H36" s="2">
        <f t="shared" si="15"/>
        <v>29.64</v>
      </c>
      <c r="I36" s="2">
        <f t="shared" si="15"/>
        <v>41.69</v>
      </c>
      <c r="J36" s="2">
        <f t="shared" si="15"/>
        <v>2.67</v>
      </c>
      <c r="K36" s="2">
        <f t="shared" si="15"/>
        <v>4.8600000000000003</v>
      </c>
      <c r="L36" s="2">
        <f t="shared" si="2"/>
        <v>6</v>
      </c>
      <c r="M36" s="2">
        <v>0</v>
      </c>
      <c r="N36" s="2">
        <v>1.4675594363861519</v>
      </c>
      <c r="O36" s="2">
        <f t="shared" si="0"/>
        <v>1.4675594363861519E-2</v>
      </c>
    </row>
    <row r="37" spans="1:15" x14ac:dyDescent="0.25">
      <c r="A37" s="2" t="str">
        <f t="shared" ref="A37:K37" si="16">A16</f>
        <v>2014</v>
      </c>
      <c r="B37" s="2">
        <f t="shared" si="16"/>
        <v>11</v>
      </c>
      <c r="C37" s="2">
        <f t="shared" si="16"/>
        <v>2014</v>
      </c>
      <c r="D37" s="2">
        <f t="shared" si="16"/>
        <v>183</v>
      </c>
      <c r="E37" s="2">
        <f t="shared" si="16"/>
        <v>5407.16</v>
      </c>
      <c r="F37" s="2">
        <f t="shared" si="16"/>
        <v>24.59</v>
      </c>
      <c r="G37" s="2">
        <f t="shared" si="16"/>
        <v>35.92</v>
      </c>
      <c r="H37" s="2">
        <f t="shared" si="16"/>
        <v>30.26</v>
      </c>
      <c r="I37" s="2">
        <f t="shared" si="16"/>
        <v>43.22</v>
      </c>
      <c r="J37" s="2">
        <f t="shared" si="16"/>
        <v>2.8</v>
      </c>
      <c r="K37" s="2">
        <f t="shared" si="16"/>
        <v>4.8600000000000003</v>
      </c>
      <c r="L37" s="2">
        <f t="shared" si="2"/>
        <v>6</v>
      </c>
      <c r="M37" s="2">
        <v>0</v>
      </c>
      <c r="N37" s="2">
        <v>1.4497531224021001</v>
      </c>
      <c r="O37" s="2">
        <f t="shared" si="0"/>
        <v>1.4497531224021001E-2</v>
      </c>
    </row>
    <row r="38" spans="1:15" x14ac:dyDescent="0.25">
      <c r="A38" s="2" t="str">
        <f t="shared" ref="A38:K38" si="17">A17</f>
        <v>2015</v>
      </c>
      <c r="B38" s="2">
        <f t="shared" si="17"/>
        <v>11</v>
      </c>
      <c r="C38" s="2">
        <f t="shared" si="17"/>
        <v>2015</v>
      </c>
      <c r="D38" s="2">
        <f t="shared" si="17"/>
        <v>183</v>
      </c>
      <c r="E38" s="2">
        <f t="shared" si="17"/>
        <v>6218.47</v>
      </c>
      <c r="F38" s="2">
        <f t="shared" si="17"/>
        <v>25.07</v>
      </c>
      <c r="G38" s="2">
        <f t="shared" si="17"/>
        <v>36.18</v>
      </c>
      <c r="H38" s="2">
        <f t="shared" si="17"/>
        <v>30.62</v>
      </c>
      <c r="I38" s="2">
        <f t="shared" si="17"/>
        <v>44.12</v>
      </c>
      <c r="J38" s="2">
        <f t="shared" si="17"/>
        <v>2.7</v>
      </c>
      <c r="K38" s="2">
        <f t="shared" si="17"/>
        <v>4.8600000000000003</v>
      </c>
      <c r="L38" s="2">
        <f t="shared" si="2"/>
        <v>6</v>
      </c>
      <c r="M38" s="2">
        <v>0</v>
      </c>
      <c r="N38" s="2">
        <v>1.4289140647041303</v>
      </c>
      <c r="O38" s="2">
        <f t="shared" si="0"/>
        <v>1.4289140647041303E-2</v>
      </c>
    </row>
    <row r="39" spans="1:15" x14ac:dyDescent="0.25">
      <c r="A39" s="2" t="str">
        <f t="shared" ref="A39:K39" si="18">A18</f>
        <v>2016</v>
      </c>
      <c r="B39" s="2">
        <f t="shared" si="18"/>
        <v>11</v>
      </c>
      <c r="C39" s="2">
        <f t="shared" si="18"/>
        <v>2016</v>
      </c>
      <c r="D39" s="2">
        <f t="shared" si="18"/>
        <v>183.5</v>
      </c>
      <c r="E39" s="2">
        <f t="shared" si="18"/>
        <v>5898.15</v>
      </c>
      <c r="F39" s="2">
        <f t="shared" si="18"/>
        <v>24.5</v>
      </c>
      <c r="G39" s="2">
        <f t="shared" si="18"/>
        <v>35.67</v>
      </c>
      <c r="H39" s="2">
        <f t="shared" si="18"/>
        <v>30.08</v>
      </c>
      <c r="I39" s="2">
        <f t="shared" si="18"/>
        <v>42.79</v>
      </c>
      <c r="J39" s="2">
        <f t="shared" si="18"/>
        <v>2.7</v>
      </c>
      <c r="K39" s="2">
        <f t="shared" si="18"/>
        <v>4.84</v>
      </c>
      <c r="L39" s="2">
        <f t="shared" ref="L39:L43" si="19">L18</f>
        <v>6</v>
      </c>
      <c r="M39" s="2">
        <v>0</v>
      </c>
      <c r="N39" s="2">
        <v>1.5411979758167185</v>
      </c>
      <c r="O39" s="2">
        <f t="shared" si="0"/>
        <v>1.5411979758167185E-2</v>
      </c>
    </row>
    <row r="40" spans="1:15" x14ac:dyDescent="0.25">
      <c r="A40" s="2" t="str">
        <f t="shared" ref="A40:K40" si="20">A19</f>
        <v>2017</v>
      </c>
      <c r="B40" s="2">
        <f t="shared" si="20"/>
        <v>11</v>
      </c>
      <c r="C40" s="2">
        <f t="shared" si="20"/>
        <v>2017</v>
      </c>
      <c r="D40" s="2">
        <f t="shared" si="20"/>
        <v>183</v>
      </c>
      <c r="E40" s="2">
        <f t="shared" si="20"/>
        <v>5509.19</v>
      </c>
      <c r="F40" s="2">
        <f t="shared" si="20"/>
        <v>24.11</v>
      </c>
      <c r="G40" s="2">
        <f t="shared" si="20"/>
        <v>34.42</v>
      </c>
      <c r="H40" s="2">
        <f t="shared" si="20"/>
        <v>29.27</v>
      </c>
      <c r="I40" s="2">
        <f t="shared" si="20"/>
        <v>40.78</v>
      </c>
      <c r="J40" s="2">
        <f t="shared" si="20"/>
        <v>2.7</v>
      </c>
      <c r="K40" s="2">
        <f t="shared" si="20"/>
        <v>5.16</v>
      </c>
      <c r="L40" s="2">
        <f t="shared" si="19"/>
        <v>6</v>
      </c>
      <c r="M40" s="2">
        <v>0</v>
      </c>
      <c r="N40" s="2">
        <v>1.7321231627873659</v>
      </c>
      <c r="O40" s="2">
        <f t="shared" si="0"/>
        <v>1.7321231627873659E-2</v>
      </c>
    </row>
    <row r="41" spans="1:15" x14ac:dyDescent="0.25">
      <c r="A41" s="2" t="str">
        <f t="shared" ref="A41:K41" si="21">A20</f>
        <v>2018</v>
      </c>
      <c r="B41" s="2">
        <f t="shared" si="21"/>
        <v>11</v>
      </c>
      <c r="C41" s="2">
        <f t="shared" si="21"/>
        <v>2018</v>
      </c>
      <c r="D41" s="2">
        <f t="shared" si="21"/>
        <v>183</v>
      </c>
      <c r="E41" s="2">
        <f t="shared" si="21"/>
        <v>5427.97</v>
      </c>
      <c r="F41" s="2">
        <f t="shared" si="21"/>
        <v>24.03</v>
      </c>
      <c r="G41" s="2">
        <f t="shared" si="21"/>
        <v>35.25</v>
      </c>
      <c r="H41" s="2">
        <f t="shared" si="21"/>
        <v>29.64</v>
      </c>
      <c r="I41" s="2">
        <f t="shared" si="21"/>
        <v>41.69</v>
      </c>
      <c r="J41" s="2">
        <f t="shared" si="21"/>
        <v>2.85</v>
      </c>
      <c r="K41" s="2">
        <f t="shared" si="21"/>
        <v>4.4000000000000004</v>
      </c>
      <c r="L41" s="2">
        <f t="shared" si="19"/>
        <v>6</v>
      </c>
      <c r="M41" s="2">
        <v>0</v>
      </c>
      <c r="N41" s="2">
        <v>1.5005349616750792</v>
      </c>
      <c r="O41" s="2">
        <f t="shared" si="0"/>
        <v>1.5005349616750792E-2</v>
      </c>
    </row>
    <row r="42" spans="1:15" x14ac:dyDescent="0.25">
      <c r="A42" s="2" t="str">
        <f t="shared" ref="A42:K42" si="22">A21</f>
        <v>2019</v>
      </c>
      <c r="B42" s="2">
        <f t="shared" si="22"/>
        <v>11</v>
      </c>
      <c r="C42" s="2">
        <f t="shared" si="22"/>
        <v>2019</v>
      </c>
      <c r="D42" s="2">
        <f t="shared" si="22"/>
        <v>183</v>
      </c>
      <c r="E42" s="2">
        <f t="shared" si="22"/>
        <v>5427.97</v>
      </c>
      <c r="F42" s="2">
        <f t="shared" si="22"/>
        <v>24.32</v>
      </c>
      <c r="G42" s="2">
        <f t="shared" si="22"/>
        <v>34.880000000000003</v>
      </c>
      <c r="H42" s="2">
        <f t="shared" si="22"/>
        <v>29.6</v>
      </c>
      <c r="I42" s="2">
        <f t="shared" si="22"/>
        <v>41.54</v>
      </c>
      <c r="J42" s="2">
        <f t="shared" si="22"/>
        <v>2.7</v>
      </c>
      <c r="K42" s="2">
        <f t="shared" si="22"/>
        <v>4.9000000000000004</v>
      </c>
      <c r="L42" s="2">
        <f t="shared" si="19"/>
        <v>6</v>
      </c>
      <c r="M42" s="2">
        <v>0</v>
      </c>
      <c r="N42" s="2">
        <v>0.28228021856515428</v>
      </c>
      <c r="O42" s="2">
        <f t="shared" si="0"/>
        <v>2.8228021856515429E-3</v>
      </c>
    </row>
    <row r="43" spans="1:15" x14ac:dyDescent="0.25">
      <c r="A43" s="2" t="str">
        <f t="shared" ref="A43:K43" si="23">A22</f>
        <v>2020</v>
      </c>
      <c r="B43" s="2">
        <f t="shared" si="23"/>
        <v>11</v>
      </c>
      <c r="C43" s="2">
        <f t="shared" si="23"/>
        <v>2020</v>
      </c>
      <c r="D43" s="2">
        <f t="shared" si="23"/>
        <v>183.5</v>
      </c>
      <c r="E43" s="2">
        <f t="shared" si="23"/>
        <v>5429.11</v>
      </c>
      <c r="F43" s="2">
        <f t="shared" si="23"/>
        <v>24.19</v>
      </c>
      <c r="G43" s="2">
        <f t="shared" si="23"/>
        <v>34.69</v>
      </c>
      <c r="H43" s="2">
        <f t="shared" si="23"/>
        <v>29.44</v>
      </c>
      <c r="I43" s="2">
        <f t="shared" si="23"/>
        <v>41.13</v>
      </c>
      <c r="J43" s="2">
        <f t="shared" si="23"/>
        <v>2.72</v>
      </c>
      <c r="K43" s="2">
        <f t="shared" si="23"/>
        <v>4.95</v>
      </c>
      <c r="L43" s="2">
        <f t="shared" si="19"/>
        <v>6</v>
      </c>
      <c r="M43" s="2">
        <v>0</v>
      </c>
      <c r="N43" s="2">
        <v>1.3235964603107278</v>
      </c>
      <c r="O43" s="2">
        <f>N43*0.01</f>
        <v>1.3235964603107277E-2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3"/>
  <sheetViews>
    <sheetView topLeftCell="A245" zoomScale="73" workbookViewId="0">
      <selection activeCell="B273" sqref="B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2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2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2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2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2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2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2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2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2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2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2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2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2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2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2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2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2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2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2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2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2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2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2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2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2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2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2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2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2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2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2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2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2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2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2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2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2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2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2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2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2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2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2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2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2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2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2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2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2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2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2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2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2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2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2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2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2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2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2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2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2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2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2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2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2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2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2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2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2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2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2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2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2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2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2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2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2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2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2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2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2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2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2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2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2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2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2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2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2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2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2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2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2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2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2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2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2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2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2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2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2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2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2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2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2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2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2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2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2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2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2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2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2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2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2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2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2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2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2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2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2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2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2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2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2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2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2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2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2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2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2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2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2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2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2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2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2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2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2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2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2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2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2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2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2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2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2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2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2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2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2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2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2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2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2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2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2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2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2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2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2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2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2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2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2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2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2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2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2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2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2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2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2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2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2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2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2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2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2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2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2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2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2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2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2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2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2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2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2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2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2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2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2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2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2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2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2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2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2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2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2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2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2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2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2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2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2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2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2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2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  <row r="273" spans="2:43" x14ac:dyDescent="0.25">
      <c r="B273" s="3">
        <f>AVERAGEIF(B2:B272,"&lt;&gt;0")</f>
        <v>4487.476946668362</v>
      </c>
      <c r="C273" s="3">
        <f t="shared" ref="C273:AQ273" si="0">AVERAGEIF(C2:C272,"&lt;&gt;0")</f>
        <v>4012.7563872775117</v>
      </c>
      <c r="D273" s="3">
        <f t="shared" si="0"/>
        <v>3938.3464167169882</v>
      </c>
      <c r="E273" s="3">
        <f t="shared" si="0"/>
        <v>3933.3486462345995</v>
      </c>
      <c r="F273" s="3">
        <f t="shared" si="0"/>
        <v>4220.0918323628748</v>
      </c>
      <c r="G273" s="3">
        <f t="shared" si="0"/>
        <v>3936.5481059239933</v>
      </c>
      <c r="H273" s="3">
        <f t="shared" si="0"/>
        <v>3925.4008664977687</v>
      </c>
      <c r="I273" s="3">
        <f t="shared" si="0"/>
        <v>3879.5343807484478</v>
      </c>
      <c r="J273" s="3">
        <f t="shared" si="0"/>
        <v>4229.4717163829619</v>
      </c>
      <c r="K273" s="3">
        <f t="shared" si="0"/>
        <v>3927.0974725862884</v>
      </c>
      <c r="L273" s="3">
        <f t="shared" si="0"/>
        <v>3933.3390123148447</v>
      </c>
      <c r="M273" s="3">
        <f t="shared" si="0"/>
        <v>3933.3262331363571</v>
      </c>
      <c r="N273" s="3">
        <f t="shared" si="0"/>
        <v>4228.7685686426721</v>
      </c>
      <c r="O273" s="3">
        <f t="shared" si="0"/>
        <v>3916.1141280578909</v>
      </c>
      <c r="P273" s="3">
        <f t="shared" si="0"/>
        <v>3933.4250768484817</v>
      </c>
      <c r="Q273" s="3">
        <f t="shared" si="0"/>
        <v>3933.8961043730892</v>
      </c>
      <c r="R273" s="3">
        <f t="shared" si="0"/>
        <v>4304.6487808273741</v>
      </c>
      <c r="S273" s="3">
        <f t="shared" si="0"/>
        <v>3992.9647322360802</v>
      </c>
      <c r="T273" s="3">
        <f t="shared" si="0"/>
        <v>3880.2712442308557</v>
      </c>
      <c r="U273" s="3">
        <f t="shared" si="0"/>
        <v>3919.4507794751958</v>
      </c>
      <c r="V273" s="3">
        <f t="shared" si="0"/>
        <v>4175.3234554134933</v>
      </c>
      <c r="W273" s="3">
        <f t="shared" si="0"/>
        <v>2.4534332034506234</v>
      </c>
      <c r="X273" s="3">
        <f t="shared" si="0"/>
        <v>2.3819739997898175</v>
      </c>
      <c r="Y273" s="3">
        <f t="shared" si="0"/>
        <v>2.3784978965722496</v>
      </c>
      <c r="Z273" s="3">
        <f t="shared" si="0"/>
        <v>2.3783055778503388</v>
      </c>
      <c r="AA273" s="3">
        <f t="shared" si="0"/>
        <v>2.4017631903349246</v>
      </c>
      <c r="AB273" s="3">
        <f t="shared" si="0"/>
        <v>2.378428754202722</v>
      </c>
      <c r="AC273" s="3">
        <f t="shared" si="0"/>
        <v>2.3779997353662345</v>
      </c>
      <c r="AD273" s="3">
        <f t="shared" si="0"/>
        <v>2.3722027762949582</v>
      </c>
      <c r="AE273" s="3">
        <f t="shared" si="0"/>
        <v>2.4043514196631048</v>
      </c>
      <c r="AF273" s="3">
        <f t="shared" si="0"/>
        <v>2.3754385979995836</v>
      </c>
      <c r="AG273" s="3">
        <f t="shared" si="0"/>
        <v>2.3783055778503388</v>
      </c>
      <c r="AH273" s="3">
        <f t="shared" si="0"/>
        <v>2.3783055778503388</v>
      </c>
      <c r="AI273" s="3">
        <f t="shared" si="0"/>
        <v>2.4093430495961314</v>
      </c>
      <c r="AJ273" s="3">
        <f t="shared" si="0"/>
        <v>2.3742804788931751</v>
      </c>
      <c r="AK273" s="3">
        <f t="shared" si="0"/>
        <v>2.3783686619155189</v>
      </c>
      <c r="AL273" s="3">
        <f t="shared" si="0"/>
        <v>2.3801079466592219</v>
      </c>
      <c r="AM273" s="3">
        <f t="shared" si="0"/>
        <v>2.4412485208300172</v>
      </c>
      <c r="AN273" s="3">
        <f t="shared" si="0"/>
        <v>2.4978733357957288</v>
      </c>
      <c r="AO273" s="3">
        <f t="shared" si="0"/>
        <v>1.9660173359621043</v>
      </c>
      <c r="AP273" s="3">
        <f t="shared" si="0"/>
        <v>2.1635294261693048</v>
      </c>
      <c r="AQ273" s="3">
        <f t="shared" si="0"/>
        <v>2.2827236496349466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3"/>
  <sheetViews>
    <sheetView zoomScale="55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12</v>
      </c>
      <c r="C2" s="2">
        <v>2000</v>
      </c>
      <c r="D2" s="2">
        <v>183.5</v>
      </c>
      <c r="E2" s="2">
        <v>5422.47</v>
      </c>
      <c r="F2" s="2">
        <v>23.26</v>
      </c>
      <c r="G2" s="2">
        <v>33.99</v>
      </c>
      <c r="H2" s="2">
        <v>28.63</v>
      </c>
      <c r="I2" s="2">
        <v>39.31</v>
      </c>
      <c r="J2" s="2">
        <v>1.2</v>
      </c>
      <c r="K2" s="2">
        <v>4.79</v>
      </c>
      <c r="L2" s="2">
        <v>6</v>
      </c>
      <c r="M2" s="2">
        <v>1</v>
      </c>
      <c r="N2" s="2" cm="1">
        <f t="array" ref="N2:N43">TRANSPOSE('12_2000_2020'!B273:AQ273)</f>
        <v>4487.476946668362</v>
      </c>
      <c r="O2" s="2">
        <f>N2*0.01</f>
        <v>44.874769466683624</v>
      </c>
    </row>
    <row r="3" spans="1:15" x14ac:dyDescent="0.25">
      <c r="A3" s="2" t="s">
        <v>641</v>
      </c>
      <c r="B3" s="2">
        <v>12</v>
      </c>
      <c r="C3" s="2">
        <v>2001</v>
      </c>
      <c r="D3" s="2">
        <v>183</v>
      </c>
      <c r="E3" s="2">
        <v>5421.42</v>
      </c>
      <c r="F3" s="2">
        <v>23.41</v>
      </c>
      <c r="G3" s="2">
        <v>34.17</v>
      </c>
      <c r="H3" s="2">
        <v>28.79</v>
      </c>
      <c r="I3" s="2">
        <v>39.700000000000003</v>
      </c>
      <c r="J3" s="2">
        <v>1.1399999999999999</v>
      </c>
      <c r="K3" s="2">
        <v>4.8</v>
      </c>
      <c r="L3" s="2">
        <v>6</v>
      </c>
      <c r="M3" s="2">
        <v>1</v>
      </c>
      <c r="N3" s="2">
        <v>4012.7563872775117</v>
      </c>
      <c r="O3" s="2">
        <f t="shared" ref="O3:O42" si="0">N3*0.01</f>
        <v>40.12756387277512</v>
      </c>
    </row>
    <row r="4" spans="1:15" x14ac:dyDescent="0.25">
      <c r="A4" s="2" t="s">
        <v>642</v>
      </c>
      <c r="B4" s="2">
        <v>12</v>
      </c>
      <c r="C4" s="2">
        <v>2002</v>
      </c>
      <c r="D4" s="2">
        <v>183</v>
      </c>
      <c r="E4" s="2">
        <v>5421.42</v>
      </c>
      <c r="F4" s="2">
        <v>23.34</v>
      </c>
      <c r="G4" s="2">
        <v>34.08</v>
      </c>
      <c r="H4" s="2">
        <v>28.71</v>
      </c>
      <c r="I4" s="2">
        <v>39.49</v>
      </c>
      <c r="J4" s="2">
        <v>1.08</v>
      </c>
      <c r="K4" s="2">
        <v>4.8</v>
      </c>
      <c r="L4" s="2">
        <v>6</v>
      </c>
      <c r="M4" s="2">
        <v>1</v>
      </c>
      <c r="N4" s="2">
        <v>3938.3464167169882</v>
      </c>
      <c r="O4" s="2">
        <f t="shared" si="0"/>
        <v>39.383464167169883</v>
      </c>
    </row>
    <row r="5" spans="1:15" x14ac:dyDescent="0.25">
      <c r="A5" s="2" t="s">
        <v>643</v>
      </c>
      <c r="B5" s="2">
        <v>12</v>
      </c>
      <c r="C5" s="2">
        <v>2003</v>
      </c>
      <c r="D5" s="2">
        <v>183</v>
      </c>
      <c r="E5" s="2">
        <v>5421.42</v>
      </c>
      <c r="F5" s="2">
        <v>23.34</v>
      </c>
      <c r="G5" s="2">
        <v>34.08</v>
      </c>
      <c r="H5" s="2">
        <v>28.71</v>
      </c>
      <c r="I5" s="2">
        <v>39.49</v>
      </c>
      <c r="J5" s="2">
        <v>1.05</v>
      </c>
      <c r="K5" s="2">
        <v>4.8</v>
      </c>
      <c r="L5" s="2">
        <v>6</v>
      </c>
      <c r="M5" s="2">
        <v>1</v>
      </c>
      <c r="N5" s="2">
        <v>3933.3486462345995</v>
      </c>
      <c r="O5" s="2">
        <f t="shared" si="0"/>
        <v>39.333486462345995</v>
      </c>
    </row>
    <row r="6" spans="1:15" x14ac:dyDescent="0.25">
      <c r="A6" s="2" t="s">
        <v>644</v>
      </c>
      <c r="B6" s="2">
        <v>12</v>
      </c>
      <c r="C6" s="2">
        <v>2004</v>
      </c>
      <c r="D6" s="2">
        <v>183.5</v>
      </c>
      <c r="E6" s="2">
        <v>5422.47</v>
      </c>
      <c r="F6" s="2">
        <v>23.34</v>
      </c>
      <c r="G6" s="2">
        <v>34.08</v>
      </c>
      <c r="H6" s="2">
        <v>28.71</v>
      </c>
      <c r="I6" s="2">
        <v>39.49</v>
      </c>
      <c r="J6" s="2">
        <v>1.05</v>
      </c>
      <c r="K6" s="2">
        <v>4.79</v>
      </c>
      <c r="L6" s="2">
        <v>6</v>
      </c>
      <c r="M6" s="2">
        <v>1</v>
      </c>
      <c r="N6" s="2">
        <v>4220.0918323628748</v>
      </c>
      <c r="O6" s="2">
        <f t="shared" si="0"/>
        <v>42.200918323628748</v>
      </c>
    </row>
    <row r="7" spans="1:15" x14ac:dyDescent="0.25">
      <c r="A7" s="2" t="s">
        <v>645</v>
      </c>
      <c r="B7" s="2">
        <v>12</v>
      </c>
      <c r="C7" s="2">
        <v>2005</v>
      </c>
      <c r="D7" s="2">
        <v>183</v>
      </c>
      <c r="E7" s="2">
        <v>5421.42</v>
      </c>
      <c r="F7" s="2">
        <v>23.34</v>
      </c>
      <c r="G7" s="2">
        <v>34.08</v>
      </c>
      <c r="H7" s="2">
        <v>28.71</v>
      </c>
      <c r="I7" s="2">
        <v>39.49</v>
      </c>
      <c r="J7" s="2">
        <v>1.04</v>
      </c>
      <c r="K7" s="2">
        <v>4.8</v>
      </c>
      <c r="L7" s="2">
        <v>6</v>
      </c>
      <c r="M7" s="2">
        <v>1</v>
      </c>
      <c r="N7" s="2">
        <v>3936.5481059239933</v>
      </c>
      <c r="O7" s="2">
        <f t="shared" si="0"/>
        <v>39.365481059239933</v>
      </c>
    </row>
    <row r="8" spans="1:15" x14ac:dyDescent="0.25">
      <c r="A8" s="2" t="s">
        <v>646</v>
      </c>
      <c r="B8" s="2">
        <v>12</v>
      </c>
      <c r="C8" s="2">
        <v>2006</v>
      </c>
      <c r="D8" s="2">
        <v>183</v>
      </c>
      <c r="E8" s="2">
        <v>5421.42</v>
      </c>
      <c r="F8" s="2">
        <v>23.34</v>
      </c>
      <c r="G8" s="2">
        <v>34.08</v>
      </c>
      <c r="H8" s="2">
        <v>28.71</v>
      </c>
      <c r="I8" s="2">
        <v>39.49</v>
      </c>
      <c r="J8" s="2">
        <v>1.01</v>
      </c>
      <c r="K8" s="2">
        <v>4.8</v>
      </c>
      <c r="L8" s="2">
        <v>6</v>
      </c>
      <c r="M8" s="2">
        <v>1</v>
      </c>
      <c r="N8" s="2">
        <v>3925.4008664977687</v>
      </c>
      <c r="O8" s="2">
        <f t="shared" si="0"/>
        <v>39.25400866497769</v>
      </c>
    </row>
    <row r="9" spans="1:15" x14ac:dyDescent="0.25">
      <c r="A9" s="2" t="s">
        <v>647</v>
      </c>
      <c r="B9" s="2">
        <v>12</v>
      </c>
      <c r="C9" s="2">
        <v>2007</v>
      </c>
      <c r="D9" s="2">
        <v>183</v>
      </c>
      <c r="E9" s="2">
        <v>5421.42</v>
      </c>
      <c r="F9" s="2">
        <v>23.34</v>
      </c>
      <c r="G9" s="2">
        <v>34.08</v>
      </c>
      <c r="H9" s="2">
        <v>28.71</v>
      </c>
      <c r="I9" s="2">
        <v>39.49</v>
      </c>
      <c r="J9" s="2">
        <v>1.01</v>
      </c>
      <c r="K9" s="2">
        <v>4.8</v>
      </c>
      <c r="L9" s="2">
        <v>6</v>
      </c>
      <c r="M9" s="2">
        <v>1</v>
      </c>
      <c r="N9" s="2">
        <v>3879.5343807484478</v>
      </c>
      <c r="O9" s="2">
        <f t="shared" si="0"/>
        <v>38.795343807484478</v>
      </c>
    </row>
    <row r="10" spans="1:15" x14ac:dyDescent="0.25">
      <c r="A10" s="2" t="s">
        <v>648</v>
      </c>
      <c r="B10" s="2">
        <v>12</v>
      </c>
      <c r="C10" s="2">
        <v>2008</v>
      </c>
      <c r="D10" s="2">
        <v>183.5</v>
      </c>
      <c r="E10" s="2">
        <v>5422.47</v>
      </c>
      <c r="F10" s="2">
        <v>23.34</v>
      </c>
      <c r="G10" s="2">
        <v>34.08</v>
      </c>
      <c r="H10" s="2">
        <v>28.71</v>
      </c>
      <c r="I10" s="2">
        <v>39.49</v>
      </c>
      <c r="J10" s="2">
        <v>1.08</v>
      </c>
      <c r="K10" s="2">
        <v>4.79</v>
      </c>
      <c r="L10" s="2">
        <v>6</v>
      </c>
      <c r="M10" s="2">
        <v>1</v>
      </c>
      <c r="N10" s="2">
        <v>4229.4717163829619</v>
      </c>
      <c r="O10" s="2">
        <f t="shared" si="0"/>
        <v>42.294717163829617</v>
      </c>
    </row>
    <row r="11" spans="1:15" x14ac:dyDescent="0.25">
      <c r="A11" s="2" t="s">
        <v>649</v>
      </c>
      <c r="B11" s="2">
        <v>12</v>
      </c>
      <c r="C11" s="2">
        <v>2009</v>
      </c>
      <c r="D11" s="2">
        <v>183</v>
      </c>
      <c r="E11" s="2">
        <v>5421.42</v>
      </c>
      <c r="F11" s="2">
        <v>23.34</v>
      </c>
      <c r="G11" s="2">
        <v>34.08</v>
      </c>
      <c r="H11" s="2">
        <v>28.71</v>
      </c>
      <c r="I11" s="2">
        <v>39.49</v>
      </c>
      <c r="J11" s="2">
        <v>0.98</v>
      </c>
      <c r="K11" s="2">
        <v>4.8</v>
      </c>
      <c r="L11" s="2">
        <v>6</v>
      </c>
      <c r="M11" s="2">
        <v>1</v>
      </c>
      <c r="N11" s="2">
        <v>3927.0974725862884</v>
      </c>
      <c r="O11" s="2">
        <f t="shared" si="0"/>
        <v>39.270974725862885</v>
      </c>
    </row>
    <row r="12" spans="1:15" x14ac:dyDescent="0.25">
      <c r="A12" s="2" t="s">
        <v>650</v>
      </c>
      <c r="B12" s="2">
        <v>12</v>
      </c>
      <c r="C12" s="2">
        <v>2010</v>
      </c>
      <c r="D12" s="2">
        <v>183</v>
      </c>
      <c r="E12" s="2">
        <v>5421.42</v>
      </c>
      <c r="F12" s="2">
        <v>23.34</v>
      </c>
      <c r="G12" s="2">
        <v>34.08</v>
      </c>
      <c r="H12" s="2">
        <v>28.71</v>
      </c>
      <c r="I12" s="2">
        <v>39.49</v>
      </c>
      <c r="J12" s="2">
        <v>1.02</v>
      </c>
      <c r="K12" s="2">
        <v>4.8</v>
      </c>
      <c r="L12" s="2">
        <v>6</v>
      </c>
      <c r="M12" s="2">
        <v>1</v>
      </c>
      <c r="N12" s="2">
        <v>3933.3390123148447</v>
      </c>
      <c r="O12" s="2">
        <f t="shared" si="0"/>
        <v>39.333390123148448</v>
      </c>
    </row>
    <row r="13" spans="1:15" x14ac:dyDescent="0.25">
      <c r="A13" s="2" t="s">
        <v>651</v>
      </c>
      <c r="B13" s="2">
        <v>12</v>
      </c>
      <c r="C13" s="2">
        <v>2011</v>
      </c>
      <c r="D13" s="2">
        <v>183</v>
      </c>
      <c r="E13" s="2">
        <v>5421.42</v>
      </c>
      <c r="F13" s="2">
        <v>23.34</v>
      </c>
      <c r="G13" s="2">
        <v>34.08</v>
      </c>
      <c r="H13" s="2">
        <v>28.71</v>
      </c>
      <c r="I13" s="2">
        <v>39.49</v>
      </c>
      <c r="J13" s="2">
        <v>0.97</v>
      </c>
      <c r="K13" s="2">
        <v>4.8</v>
      </c>
      <c r="L13" s="2">
        <v>6</v>
      </c>
      <c r="M13" s="2">
        <v>1</v>
      </c>
      <c r="N13" s="2">
        <v>3933.3262331363571</v>
      </c>
      <c r="O13" s="2">
        <f t="shared" si="0"/>
        <v>39.333262331363571</v>
      </c>
    </row>
    <row r="14" spans="1:15" x14ac:dyDescent="0.25">
      <c r="A14" s="2" t="s">
        <v>652</v>
      </c>
      <c r="B14" s="2">
        <v>12</v>
      </c>
      <c r="C14" s="2">
        <v>2012</v>
      </c>
      <c r="D14" s="2">
        <v>183.5</v>
      </c>
      <c r="E14" s="2">
        <v>5422.47</v>
      </c>
      <c r="F14" s="2">
        <v>23.34</v>
      </c>
      <c r="G14" s="2">
        <v>34.08</v>
      </c>
      <c r="H14" s="2">
        <v>28.71</v>
      </c>
      <c r="I14" s="2">
        <v>39.49</v>
      </c>
      <c r="J14" s="2">
        <v>1.05</v>
      </c>
      <c r="K14" s="2">
        <v>4.79</v>
      </c>
      <c r="L14" s="2">
        <v>6</v>
      </c>
      <c r="M14" s="2">
        <v>1</v>
      </c>
      <c r="N14" s="2">
        <v>4228.7685686426721</v>
      </c>
      <c r="O14" s="2">
        <f t="shared" si="0"/>
        <v>42.28768568642672</v>
      </c>
    </row>
    <row r="15" spans="1:15" x14ac:dyDescent="0.25">
      <c r="A15" s="2" t="s">
        <v>653</v>
      </c>
      <c r="B15" s="2">
        <v>12</v>
      </c>
      <c r="C15" s="2">
        <v>2013</v>
      </c>
      <c r="D15" s="2">
        <v>183</v>
      </c>
      <c r="E15" s="2">
        <v>5421.42</v>
      </c>
      <c r="F15" s="2">
        <v>23.34</v>
      </c>
      <c r="G15" s="2">
        <v>34.08</v>
      </c>
      <c r="H15" s="2">
        <v>28.71</v>
      </c>
      <c r="I15" s="2">
        <v>39.49</v>
      </c>
      <c r="J15" s="2">
        <v>1.02</v>
      </c>
      <c r="K15" s="2">
        <v>4.8</v>
      </c>
      <c r="L15" s="2">
        <v>6</v>
      </c>
      <c r="M15" s="2">
        <v>1</v>
      </c>
      <c r="N15" s="2">
        <v>3916.1141280578909</v>
      </c>
      <c r="O15" s="2">
        <f t="shared" si="0"/>
        <v>39.16114128057891</v>
      </c>
    </row>
    <row r="16" spans="1:15" x14ac:dyDescent="0.25">
      <c r="A16" s="2" t="s">
        <v>654</v>
      </c>
      <c r="B16" s="2">
        <v>12</v>
      </c>
      <c r="C16" s="2">
        <v>2014</v>
      </c>
      <c r="D16" s="2">
        <v>183</v>
      </c>
      <c r="E16" s="2">
        <v>5421.42</v>
      </c>
      <c r="F16" s="2">
        <v>23.34</v>
      </c>
      <c r="G16" s="2">
        <v>34.08</v>
      </c>
      <c r="H16" s="2">
        <v>28.71</v>
      </c>
      <c r="I16" s="2">
        <v>39.49</v>
      </c>
      <c r="J16" s="2">
        <v>1.07</v>
      </c>
      <c r="K16" s="2">
        <v>4.8</v>
      </c>
      <c r="L16" s="2">
        <v>6</v>
      </c>
      <c r="M16" s="2">
        <v>1</v>
      </c>
      <c r="N16" s="2">
        <v>3933.4250768484817</v>
      </c>
      <c r="O16" s="2">
        <f t="shared" si="0"/>
        <v>39.334250768484814</v>
      </c>
    </row>
    <row r="17" spans="1:15" x14ac:dyDescent="0.25">
      <c r="A17" s="2" t="s">
        <v>655</v>
      </c>
      <c r="B17" s="2">
        <v>12</v>
      </c>
      <c r="C17" s="2">
        <v>2015</v>
      </c>
      <c r="D17" s="2">
        <v>183</v>
      </c>
      <c r="E17" s="2">
        <v>4922.41</v>
      </c>
      <c r="F17" s="2">
        <v>23.34</v>
      </c>
      <c r="G17" s="2">
        <v>34.08</v>
      </c>
      <c r="H17" s="2">
        <v>28.71</v>
      </c>
      <c r="I17" s="2">
        <v>39.49</v>
      </c>
      <c r="J17" s="2">
        <v>1.05</v>
      </c>
      <c r="K17" s="2">
        <v>4.8</v>
      </c>
      <c r="L17" s="2">
        <v>6</v>
      </c>
      <c r="M17" s="2">
        <v>1</v>
      </c>
      <c r="N17" s="2">
        <v>3933.8961043730892</v>
      </c>
      <c r="O17" s="2">
        <f t="shared" si="0"/>
        <v>39.33896104373089</v>
      </c>
    </row>
    <row r="18" spans="1:15" x14ac:dyDescent="0.25">
      <c r="A18" s="2" t="s">
        <v>656</v>
      </c>
      <c r="B18" s="2">
        <v>12</v>
      </c>
      <c r="C18" s="2">
        <v>2016</v>
      </c>
      <c r="D18" s="2">
        <v>183.5</v>
      </c>
      <c r="E18" s="2">
        <v>4948.37</v>
      </c>
      <c r="F18" s="2">
        <v>23.34</v>
      </c>
      <c r="G18" s="2">
        <v>34.08</v>
      </c>
      <c r="H18" s="2">
        <v>28.71</v>
      </c>
      <c r="I18" s="2">
        <v>39.49</v>
      </c>
      <c r="J18" s="2">
        <v>1.05</v>
      </c>
      <c r="K18" s="2">
        <v>4.79</v>
      </c>
      <c r="L18" s="2">
        <v>6</v>
      </c>
      <c r="M18" s="2">
        <v>1</v>
      </c>
      <c r="N18" s="2">
        <v>4304.6487808273741</v>
      </c>
      <c r="O18" s="2">
        <f t="shared" si="0"/>
        <v>43.046487808273746</v>
      </c>
    </row>
    <row r="19" spans="1:15" x14ac:dyDescent="0.25">
      <c r="A19" s="2" t="s">
        <v>657</v>
      </c>
      <c r="B19" s="2">
        <v>12</v>
      </c>
      <c r="C19" s="2">
        <v>2017</v>
      </c>
      <c r="D19" s="2">
        <v>183</v>
      </c>
      <c r="E19" s="2">
        <v>5539.96</v>
      </c>
      <c r="F19" s="2">
        <v>23.34</v>
      </c>
      <c r="G19" s="2">
        <v>34.08</v>
      </c>
      <c r="H19" s="2">
        <v>28.71</v>
      </c>
      <c r="I19" s="2">
        <v>39.49</v>
      </c>
      <c r="J19" s="2">
        <v>1.05</v>
      </c>
      <c r="K19" s="2">
        <v>4.59</v>
      </c>
      <c r="L19" s="2">
        <v>6</v>
      </c>
      <c r="M19" s="2">
        <v>1</v>
      </c>
      <c r="N19" s="2">
        <v>3992.9647322360802</v>
      </c>
      <c r="O19" s="2">
        <f t="shared" si="0"/>
        <v>39.9296473223608</v>
      </c>
    </row>
    <row r="20" spans="1:15" x14ac:dyDescent="0.25">
      <c r="A20" s="2" t="s">
        <v>658</v>
      </c>
      <c r="B20" s="2">
        <v>12</v>
      </c>
      <c r="C20" s="2">
        <v>2018</v>
      </c>
      <c r="D20" s="2">
        <v>183</v>
      </c>
      <c r="E20" s="2">
        <v>5739.1</v>
      </c>
      <c r="F20" s="2">
        <v>23.34</v>
      </c>
      <c r="G20" s="2">
        <v>34.08</v>
      </c>
      <c r="H20" s="2">
        <v>28.71</v>
      </c>
      <c r="I20" s="2">
        <v>39.49</v>
      </c>
      <c r="J20" s="2">
        <v>1.05</v>
      </c>
      <c r="K20" s="2">
        <v>5.41</v>
      </c>
      <c r="L20" s="2">
        <v>6</v>
      </c>
      <c r="M20" s="2">
        <v>1</v>
      </c>
      <c r="N20" s="2">
        <v>3880.2712442308557</v>
      </c>
      <c r="O20" s="2">
        <f t="shared" si="0"/>
        <v>38.802712442308561</v>
      </c>
    </row>
    <row r="21" spans="1:15" x14ac:dyDescent="0.25">
      <c r="A21" s="2" t="s">
        <v>659</v>
      </c>
      <c r="B21" s="2">
        <v>12</v>
      </c>
      <c r="C21" s="2">
        <v>2019</v>
      </c>
      <c r="D21" s="2">
        <v>183</v>
      </c>
      <c r="E21" s="2">
        <v>5622.47</v>
      </c>
      <c r="F21" s="2">
        <v>23.34</v>
      </c>
      <c r="G21" s="2">
        <v>34.08</v>
      </c>
      <c r="H21" s="2">
        <v>28.71</v>
      </c>
      <c r="I21" s="2">
        <v>39.49</v>
      </c>
      <c r="J21" s="2">
        <v>1.05</v>
      </c>
      <c r="K21" s="2">
        <v>4.93</v>
      </c>
      <c r="L21" s="2">
        <v>6</v>
      </c>
      <c r="M21" s="2">
        <v>1</v>
      </c>
      <c r="N21" s="2">
        <v>3919.4507794751958</v>
      </c>
      <c r="O21" s="2">
        <f t="shared" si="0"/>
        <v>39.194507794751956</v>
      </c>
    </row>
    <row r="22" spans="1:15" x14ac:dyDescent="0.25">
      <c r="A22" s="2" t="s">
        <v>660</v>
      </c>
      <c r="B22" s="2">
        <v>12</v>
      </c>
      <c r="C22" s="2">
        <v>2020</v>
      </c>
      <c r="D22" s="2">
        <v>183.5</v>
      </c>
      <c r="E22" s="2">
        <v>5758.07</v>
      </c>
      <c r="F22" s="2">
        <v>23.34</v>
      </c>
      <c r="G22" s="2">
        <v>34.08</v>
      </c>
      <c r="H22" s="2">
        <v>28.71</v>
      </c>
      <c r="I22" s="2">
        <v>39.49</v>
      </c>
      <c r="J22" s="2">
        <v>1.05</v>
      </c>
      <c r="K22" s="2">
        <v>4.26</v>
      </c>
      <c r="L22" s="2">
        <v>6</v>
      </c>
      <c r="M22" s="2">
        <v>1</v>
      </c>
      <c r="N22" s="2">
        <v>4175.3234554134933</v>
      </c>
      <c r="O22" s="2">
        <f t="shared" si="0"/>
        <v>41.753234554134934</v>
      </c>
    </row>
    <row r="23" spans="1:15" x14ac:dyDescent="0.25">
      <c r="A23" s="2" t="str">
        <f>A2</f>
        <v>2000</v>
      </c>
      <c r="B23" s="2">
        <f t="shared" ref="B23:K23" si="1">B2</f>
        <v>12</v>
      </c>
      <c r="C23" s="2">
        <f t="shared" si="1"/>
        <v>2000</v>
      </c>
      <c r="D23" s="2">
        <f t="shared" si="1"/>
        <v>183.5</v>
      </c>
      <c r="E23" s="2">
        <f t="shared" si="1"/>
        <v>5422.47</v>
      </c>
      <c r="F23" s="2">
        <f t="shared" si="1"/>
        <v>23.26</v>
      </c>
      <c r="G23" s="2">
        <f t="shared" si="1"/>
        <v>33.99</v>
      </c>
      <c r="H23" s="2">
        <f t="shared" si="1"/>
        <v>28.63</v>
      </c>
      <c r="I23" s="2">
        <f t="shared" si="1"/>
        <v>39.31</v>
      </c>
      <c r="J23" s="2">
        <f t="shared" si="1"/>
        <v>1.2</v>
      </c>
      <c r="K23" s="2">
        <f t="shared" si="1"/>
        <v>4.79</v>
      </c>
      <c r="L23" s="2">
        <f t="shared" ref="L23:L38" si="2">L2</f>
        <v>6</v>
      </c>
      <c r="M23" s="2">
        <v>0</v>
      </c>
      <c r="N23" s="2">
        <v>2.4534332034506234</v>
      </c>
      <c r="O23" s="2">
        <f t="shared" si="0"/>
        <v>2.4534332034506234E-2</v>
      </c>
    </row>
    <row r="24" spans="1:15" x14ac:dyDescent="0.25">
      <c r="A24" s="2" t="str">
        <f t="shared" ref="A24:K24" si="3">A3</f>
        <v>2001</v>
      </c>
      <c r="B24" s="2">
        <f t="shared" si="3"/>
        <v>12</v>
      </c>
      <c r="C24" s="2">
        <f t="shared" si="3"/>
        <v>2001</v>
      </c>
      <c r="D24" s="2">
        <f t="shared" si="3"/>
        <v>183</v>
      </c>
      <c r="E24" s="2">
        <f t="shared" si="3"/>
        <v>5421.42</v>
      </c>
      <c r="F24" s="2">
        <f t="shared" si="3"/>
        <v>23.41</v>
      </c>
      <c r="G24" s="2">
        <f t="shared" si="3"/>
        <v>34.17</v>
      </c>
      <c r="H24" s="2">
        <f t="shared" si="3"/>
        <v>28.79</v>
      </c>
      <c r="I24" s="2">
        <f t="shared" si="3"/>
        <v>39.700000000000003</v>
      </c>
      <c r="J24" s="2">
        <f t="shared" si="3"/>
        <v>1.1399999999999999</v>
      </c>
      <c r="K24" s="2">
        <f t="shared" si="3"/>
        <v>4.8</v>
      </c>
      <c r="L24" s="2">
        <f t="shared" si="2"/>
        <v>6</v>
      </c>
      <c r="M24" s="2">
        <v>0</v>
      </c>
      <c r="N24" s="2">
        <v>2.3819739997898175</v>
      </c>
      <c r="O24" s="2">
        <f t="shared" si="0"/>
        <v>2.3819739997898177E-2</v>
      </c>
    </row>
    <row r="25" spans="1:15" x14ac:dyDescent="0.25">
      <c r="A25" s="2" t="str">
        <f t="shared" ref="A25:K25" si="4">A4</f>
        <v>2002</v>
      </c>
      <c r="B25" s="2">
        <f t="shared" si="4"/>
        <v>12</v>
      </c>
      <c r="C25" s="2">
        <f t="shared" si="4"/>
        <v>2002</v>
      </c>
      <c r="D25" s="2">
        <f t="shared" si="4"/>
        <v>183</v>
      </c>
      <c r="E25" s="2">
        <f t="shared" si="4"/>
        <v>5421.42</v>
      </c>
      <c r="F25" s="2">
        <f t="shared" si="4"/>
        <v>23.34</v>
      </c>
      <c r="G25" s="2">
        <f t="shared" si="4"/>
        <v>34.08</v>
      </c>
      <c r="H25" s="2">
        <f t="shared" si="4"/>
        <v>28.71</v>
      </c>
      <c r="I25" s="2">
        <f t="shared" si="4"/>
        <v>39.49</v>
      </c>
      <c r="J25" s="2">
        <f t="shared" si="4"/>
        <v>1.08</v>
      </c>
      <c r="K25" s="2">
        <f t="shared" si="4"/>
        <v>4.8</v>
      </c>
      <c r="L25" s="2">
        <f t="shared" si="2"/>
        <v>6</v>
      </c>
      <c r="M25" s="2">
        <v>0</v>
      </c>
      <c r="N25" s="2">
        <v>2.3784978965722496</v>
      </c>
      <c r="O25" s="2">
        <f t="shared" si="0"/>
        <v>2.3784978965722497E-2</v>
      </c>
    </row>
    <row r="26" spans="1:15" x14ac:dyDescent="0.25">
      <c r="A26" s="2" t="str">
        <f t="shared" ref="A26:K26" si="5">A5</f>
        <v>2003</v>
      </c>
      <c r="B26" s="2">
        <f t="shared" si="5"/>
        <v>12</v>
      </c>
      <c r="C26" s="2">
        <f t="shared" si="5"/>
        <v>2003</v>
      </c>
      <c r="D26" s="2">
        <f t="shared" si="5"/>
        <v>183</v>
      </c>
      <c r="E26" s="2">
        <f t="shared" si="5"/>
        <v>5421.42</v>
      </c>
      <c r="F26" s="2">
        <f t="shared" si="5"/>
        <v>23.34</v>
      </c>
      <c r="G26" s="2">
        <f t="shared" si="5"/>
        <v>34.08</v>
      </c>
      <c r="H26" s="2">
        <f t="shared" si="5"/>
        <v>28.71</v>
      </c>
      <c r="I26" s="2">
        <f t="shared" si="5"/>
        <v>39.49</v>
      </c>
      <c r="J26" s="2">
        <f t="shared" si="5"/>
        <v>1.05</v>
      </c>
      <c r="K26" s="2">
        <f t="shared" si="5"/>
        <v>4.8</v>
      </c>
      <c r="L26" s="2">
        <f t="shared" si="2"/>
        <v>6</v>
      </c>
      <c r="M26" s="2">
        <v>0</v>
      </c>
      <c r="N26" s="2">
        <v>2.3783055778503388</v>
      </c>
      <c r="O26" s="2">
        <f t="shared" si="0"/>
        <v>2.3783055778503388E-2</v>
      </c>
    </row>
    <row r="27" spans="1:15" x14ac:dyDescent="0.25">
      <c r="A27" s="2" t="str">
        <f t="shared" ref="A27:K27" si="6">A6</f>
        <v>2004</v>
      </c>
      <c r="B27" s="2">
        <f t="shared" si="6"/>
        <v>12</v>
      </c>
      <c r="C27" s="2">
        <f t="shared" si="6"/>
        <v>2004</v>
      </c>
      <c r="D27" s="2">
        <f t="shared" si="6"/>
        <v>183.5</v>
      </c>
      <c r="E27" s="2">
        <f t="shared" si="6"/>
        <v>5422.47</v>
      </c>
      <c r="F27" s="2">
        <f t="shared" si="6"/>
        <v>23.34</v>
      </c>
      <c r="G27" s="2">
        <f t="shared" si="6"/>
        <v>34.08</v>
      </c>
      <c r="H27" s="2">
        <f t="shared" si="6"/>
        <v>28.71</v>
      </c>
      <c r="I27" s="2">
        <f t="shared" si="6"/>
        <v>39.49</v>
      </c>
      <c r="J27" s="2">
        <f t="shared" si="6"/>
        <v>1.05</v>
      </c>
      <c r="K27" s="2">
        <f t="shared" si="6"/>
        <v>4.79</v>
      </c>
      <c r="L27" s="2">
        <f t="shared" si="2"/>
        <v>6</v>
      </c>
      <c r="M27" s="2">
        <v>0</v>
      </c>
      <c r="N27" s="2">
        <v>2.4017631903349246</v>
      </c>
      <c r="O27" s="2">
        <f t="shared" si="0"/>
        <v>2.4017631903349247E-2</v>
      </c>
    </row>
    <row r="28" spans="1:15" x14ac:dyDescent="0.25">
      <c r="A28" s="2" t="str">
        <f t="shared" ref="A28:K28" si="7">A7</f>
        <v>2005</v>
      </c>
      <c r="B28" s="2">
        <f t="shared" si="7"/>
        <v>12</v>
      </c>
      <c r="C28" s="2">
        <f t="shared" si="7"/>
        <v>2005</v>
      </c>
      <c r="D28" s="2">
        <f t="shared" si="7"/>
        <v>183</v>
      </c>
      <c r="E28" s="2">
        <f t="shared" si="7"/>
        <v>5421.42</v>
      </c>
      <c r="F28" s="2">
        <f t="shared" si="7"/>
        <v>23.34</v>
      </c>
      <c r="G28" s="2">
        <f t="shared" si="7"/>
        <v>34.08</v>
      </c>
      <c r="H28" s="2">
        <f t="shared" si="7"/>
        <v>28.71</v>
      </c>
      <c r="I28" s="2">
        <f t="shared" si="7"/>
        <v>39.49</v>
      </c>
      <c r="J28" s="2">
        <f t="shared" si="7"/>
        <v>1.04</v>
      </c>
      <c r="K28" s="2">
        <f t="shared" si="7"/>
        <v>4.8</v>
      </c>
      <c r="L28" s="2">
        <f t="shared" si="2"/>
        <v>6</v>
      </c>
      <c r="M28" s="2">
        <v>0</v>
      </c>
      <c r="N28" s="2">
        <v>2.378428754202722</v>
      </c>
      <c r="O28" s="2">
        <f t="shared" si="0"/>
        <v>2.3784287542027219E-2</v>
      </c>
    </row>
    <row r="29" spans="1:15" x14ac:dyDescent="0.25">
      <c r="A29" s="2" t="str">
        <f t="shared" ref="A29:K29" si="8">A8</f>
        <v>2006</v>
      </c>
      <c r="B29" s="2">
        <f t="shared" si="8"/>
        <v>12</v>
      </c>
      <c r="C29" s="2">
        <f t="shared" si="8"/>
        <v>2006</v>
      </c>
      <c r="D29" s="2">
        <f t="shared" si="8"/>
        <v>183</v>
      </c>
      <c r="E29" s="2">
        <f t="shared" si="8"/>
        <v>5421.42</v>
      </c>
      <c r="F29" s="2">
        <f t="shared" si="8"/>
        <v>23.34</v>
      </c>
      <c r="G29" s="2">
        <f t="shared" si="8"/>
        <v>34.08</v>
      </c>
      <c r="H29" s="2">
        <f t="shared" si="8"/>
        <v>28.71</v>
      </c>
      <c r="I29" s="2">
        <f t="shared" si="8"/>
        <v>39.49</v>
      </c>
      <c r="J29" s="2">
        <f t="shared" si="8"/>
        <v>1.01</v>
      </c>
      <c r="K29" s="2">
        <f t="shared" si="8"/>
        <v>4.8</v>
      </c>
      <c r="L29" s="2">
        <f t="shared" si="2"/>
        <v>6</v>
      </c>
      <c r="M29" s="2">
        <v>0</v>
      </c>
      <c r="N29" s="2">
        <v>2.3779997353662345</v>
      </c>
      <c r="O29" s="2">
        <f t="shared" si="0"/>
        <v>2.3779997353662347E-2</v>
      </c>
    </row>
    <row r="30" spans="1:15" x14ac:dyDescent="0.25">
      <c r="A30" s="2" t="str">
        <f t="shared" ref="A30:K30" si="9">A9</f>
        <v>2007</v>
      </c>
      <c r="B30" s="2">
        <f t="shared" si="9"/>
        <v>12</v>
      </c>
      <c r="C30" s="2">
        <f t="shared" si="9"/>
        <v>2007</v>
      </c>
      <c r="D30" s="2">
        <f t="shared" si="9"/>
        <v>183</v>
      </c>
      <c r="E30" s="2">
        <f t="shared" si="9"/>
        <v>5421.42</v>
      </c>
      <c r="F30" s="2">
        <f t="shared" si="9"/>
        <v>23.34</v>
      </c>
      <c r="G30" s="2">
        <f t="shared" si="9"/>
        <v>34.08</v>
      </c>
      <c r="H30" s="2">
        <f t="shared" si="9"/>
        <v>28.71</v>
      </c>
      <c r="I30" s="2">
        <f t="shared" si="9"/>
        <v>39.49</v>
      </c>
      <c r="J30" s="2">
        <f t="shared" si="9"/>
        <v>1.01</v>
      </c>
      <c r="K30" s="2">
        <f t="shared" si="9"/>
        <v>4.8</v>
      </c>
      <c r="L30" s="2">
        <f t="shared" si="2"/>
        <v>6</v>
      </c>
      <c r="M30" s="2">
        <v>0</v>
      </c>
      <c r="N30" s="2">
        <v>2.3722027762949582</v>
      </c>
      <c r="O30" s="2">
        <f t="shared" si="0"/>
        <v>2.3722027762949582E-2</v>
      </c>
    </row>
    <row r="31" spans="1:15" x14ac:dyDescent="0.25">
      <c r="A31" s="2" t="str">
        <f t="shared" ref="A31:K31" si="10">A10</f>
        <v>2008</v>
      </c>
      <c r="B31" s="2">
        <f t="shared" si="10"/>
        <v>12</v>
      </c>
      <c r="C31" s="2">
        <f t="shared" si="10"/>
        <v>2008</v>
      </c>
      <c r="D31" s="2">
        <f t="shared" si="10"/>
        <v>183.5</v>
      </c>
      <c r="E31" s="2">
        <f t="shared" si="10"/>
        <v>5422.47</v>
      </c>
      <c r="F31" s="2">
        <f t="shared" si="10"/>
        <v>23.34</v>
      </c>
      <c r="G31" s="2">
        <f t="shared" si="10"/>
        <v>34.08</v>
      </c>
      <c r="H31" s="2">
        <f t="shared" si="10"/>
        <v>28.71</v>
      </c>
      <c r="I31" s="2">
        <f t="shared" si="10"/>
        <v>39.49</v>
      </c>
      <c r="J31" s="2">
        <f t="shared" si="10"/>
        <v>1.08</v>
      </c>
      <c r="K31" s="2">
        <f t="shared" si="10"/>
        <v>4.79</v>
      </c>
      <c r="L31" s="2">
        <f t="shared" si="2"/>
        <v>6</v>
      </c>
      <c r="M31" s="2">
        <v>0</v>
      </c>
      <c r="N31" s="2">
        <v>2.4043514196631048</v>
      </c>
      <c r="O31" s="2">
        <f t="shared" si="0"/>
        <v>2.404351419663105E-2</v>
      </c>
    </row>
    <row r="32" spans="1:15" x14ac:dyDescent="0.25">
      <c r="A32" s="2" t="str">
        <f t="shared" ref="A32:K32" si="11">A11</f>
        <v>2009</v>
      </c>
      <c r="B32" s="2">
        <f t="shared" si="11"/>
        <v>12</v>
      </c>
      <c r="C32" s="2">
        <f t="shared" si="11"/>
        <v>2009</v>
      </c>
      <c r="D32" s="2">
        <f t="shared" si="11"/>
        <v>183</v>
      </c>
      <c r="E32" s="2">
        <f t="shared" si="11"/>
        <v>5421.42</v>
      </c>
      <c r="F32" s="2">
        <f t="shared" si="11"/>
        <v>23.34</v>
      </c>
      <c r="G32" s="2">
        <f t="shared" si="11"/>
        <v>34.08</v>
      </c>
      <c r="H32" s="2">
        <f t="shared" si="11"/>
        <v>28.71</v>
      </c>
      <c r="I32" s="2">
        <f t="shared" si="11"/>
        <v>39.49</v>
      </c>
      <c r="J32" s="2">
        <f t="shared" si="11"/>
        <v>0.98</v>
      </c>
      <c r="K32" s="2">
        <f t="shared" si="11"/>
        <v>4.8</v>
      </c>
      <c r="L32" s="2">
        <f t="shared" si="2"/>
        <v>6</v>
      </c>
      <c r="M32" s="2">
        <v>0</v>
      </c>
      <c r="N32" s="2">
        <v>2.3754385979995836</v>
      </c>
      <c r="O32" s="2">
        <f t="shared" si="0"/>
        <v>2.3754385979995837E-2</v>
      </c>
    </row>
    <row r="33" spans="1:15" x14ac:dyDescent="0.25">
      <c r="A33" s="2" t="str">
        <f t="shared" ref="A33:K33" si="12">A12</f>
        <v>2010</v>
      </c>
      <c r="B33" s="2">
        <f t="shared" si="12"/>
        <v>12</v>
      </c>
      <c r="C33" s="2">
        <f t="shared" si="12"/>
        <v>2010</v>
      </c>
      <c r="D33" s="2">
        <f t="shared" si="12"/>
        <v>183</v>
      </c>
      <c r="E33" s="2">
        <f t="shared" si="12"/>
        <v>5421.42</v>
      </c>
      <c r="F33" s="2">
        <f t="shared" si="12"/>
        <v>23.34</v>
      </c>
      <c r="G33" s="2">
        <f t="shared" si="12"/>
        <v>34.08</v>
      </c>
      <c r="H33" s="2">
        <f t="shared" si="12"/>
        <v>28.71</v>
      </c>
      <c r="I33" s="2">
        <f t="shared" si="12"/>
        <v>39.49</v>
      </c>
      <c r="J33" s="2">
        <f t="shared" si="12"/>
        <v>1.02</v>
      </c>
      <c r="K33" s="2">
        <f t="shared" si="12"/>
        <v>4.8</v>
      </c>
      <c r="L33" s="2">
        <f t="shared" si="2"/>
        <v>6</v>
      </c>
      <c r="M33" s="2">
        <v>0</v>
      </c>
      <c r="N33" s="2">
        <v>2.3783055778503388</v>
      </c>
      <c r="O33" s="2">
        <f t="shared" si="0"/>
        <v>2.3783055778503388E-2</v>
      </c>
    </row>
    <row r="34" spans="1:15" x14ac:dyDescent="0.25">
      <c r="A34" s="2" t="str">
        <f t="shared" ref="A34:K34" si="13">A13</f>
        <v>2011</v>
      </c>
      <c r="B34" s="2">
        <f t="shared" si="13"/>
        <v>12</v>
      </c>
      <c r="C34" s="2">
        <f t="shared" si="13"/>
        <v>2011</v>
      </c>
      <c r="D34" s="2">
        <f t="shared" si="13"/>
        <v>183</v>
      </c>
      <c r="E34" s="2">
        <f t="shared" si="13"/>
        <v>5421.42</v>
      </c>
      <c r="F34" s="2">
        <f t="shared" si="13"/>
        <v>23.34</v>
      </c>
      <c r="G34" s="2">
        <f t="shared" si="13"/>
        <v>34.08</v>
      </c>
      <c r="H34" s="2">
        <f t="shared" si="13"/>
        <v>28.71</v>
      </c>
      <c r="I34" s="2">
        <f t="shared" si="13"/>
        <v>39.49</v>
      </c>
      <c r="J34" s="2">
        <f t="shared" si="13"/>
        <v>0.97</v>
      </c>
      <c r="K34" s="2">
        <f t="shared" si="13"/>
        <v>4.8</v>
      </c>
      <c r="L34" s="2">
        <f t="shared" si="2"/>
        <v>6</v>
      </c>
      <c r="M34" s="2">
        <v>0</v>
      </c>
      <c r="N34" s="2">
        <v>2.3783055778503388</v>
      </c>
      <c r="O34" s="2">
        <f t="shared" si="0"/>
        <v>2.3783055778503388E-2</v>
      </c>
    </row>
    <row r="35" spans="1:15" x14ac:dyDescent="0.25">
      <c r="A35" s="2" t="str">
        <f t="shared" ref="A35:K35" si="14">A14</f>
        <v>2012</v>
      </c>
      <c r="B35" s="2">
        <f t="shared" si="14"/>
        <v>12</v>
      </c>
      <c r="C35" s="2">
        <f t="shared" si="14"/>
        <v>2012</v>
      </c>
      <c r="D35" s="2">
        <f t="shared" si="14"/>
        <v>183.5</v>
      </c>
      <c r="E35" s="2">
        <f t="shared" si="14"/>
        <v>5422.47</v>
      </c>
      <c r="F35" s="2">
        <f t="shared" si="14"/>
        <v>23.34</v>
      </c>
      <c r="G35" s="2">
        <f t="shared" si="14"/>
        <v>34.08</v>
      </c>
      <c r="H35" s="2">
        <f t="shared" si="14"/>
        <v>28.71</v>
      </c>
      <c r="I35" s="2">
        <f t="shared" si="14"/>
        <v>39.49</v>
      </c>
      <c r="J35" s="2">
        <f t="shared" si="14"/>
        <v>1.05</v>
      </c>
      <c r="K35" s="2">
        <f t="shared" si="14"/>
        <v>4.79</v>
      </c>
      <c r="L35" s="2">
        <f t="shared" si="2"/>
        <v>6</v>
      </c>
      <c r="M35" s="2">
        <v>0</v>
      </c>
      <c r="N35" s="2">
        <v>2.4093430495961314</v>
      </c>
      <c r="O35" s="2">
        <f t="shared" si="0"/>
        <v>2.4093430495961316E-2</v>
      </c>
    </row>
    <row r="36" spans="1:15" x14ac:dyDescent="0.25">
      <c r="A36" s="2" t="str">
        <f t="shared" ref="A36:K36" si="15">A15</f>
        <v>2013</v>
      </c>
      <c r="B36" s="2">
        <f t="shared" si="15"/>
        <v>12</v>
      </c>
      <c r="C36" s="2">
        <f t="shared" si="15"/>
        <v>2013</v>
      </c>
      <c r="D36" s="2">
        <f t="shared" si="15"/>
        <v>183</v>
      </c>
      <c r="E36" s="2">
        <f t="shared" si="15"/>
        <v>5421.42</v>
      </c>
      <c r="F36" s="2">
        <f t="shared" si="15"/>
        <v>23.34</v>
      </c>
      <c r="G36" s="2">
        <f t="shared" si="15"/>
        <v>34.08</v>
      </c>
      <c r="H36" s="2">
        <f t="shared" si="15"/>
        <v>28.71</v>
      </c>
      <c r="I36" s="2">
        <f t="shared" si="15"/>
        <v>39.49</v>
      </c>
      <c r="J36" s="2">
        <f t="shared" si="15"/>
        <v>1.02</v>
      </c>
      <c r="K36" s="2">
        <f t="shared" si="15"/>
        <v>4.8</v>
      </c>
      <c r="L36" s="2">
        <f t="shared" si="2"/>
        <v>6</v>
      </c>
      <c r="M36" s="2">
        <v>0</v>
      </c>
      <c r="N36" s="2">
        <v>2.3742804788931751</v>
      </c>
      <c r="O36" s="2">
        <f t="shared" si="0"/>
        <v>2.3742804788931753E-2</v>
      </c>
    </row>
    <row r="37" spans="1:15" x14ac:dyDescent="0.25">
      <c r="A37" s="2" t="str">
        <f t="shared" ref="A37:K37" si="16">A16</f>
        <v>2014</v>
      </c>
      <c r="B37" s="2">
        <f t="shared" si="16"/>
        <v>12</v>
      </c>
      <c r="C37" s="2">
        <f t="shared" si="16"/>
        <v>2014</v>
      </c>
      <c r="D37" s="2">
        <f t="shared" si="16"/>
        <v>183</v>
      </c>
      <c r="E37" s="2">
        <f t="shared" si="16"/>
        <v>5421.42</v>
      </c>
      <c r="F37" s="2">
        <f t="shared" si="16"/>
        <v>23.34</v>
      </c>
      <c r="G37" s="2">
        <f t="shared" si="16"/>
        <v>34.08</v>
      </c>
      <c r="H37" s="2">
        <f t="shared" si="16"/>
        <v>28.71</v>
      </c>
      <c r="I37" s="2">
        <f t="shared" si="16"/>
        <v>39.49</v>
      </c>
      <c r="J37" s="2">
        <f t="shared" si="16"/>
        <v>1.07</v>
      </c>
      <c r="K37" s="2">
        <f t="shared" si="16"/>
        <v>4.8</v>
      </c>
      <c r="L37" s="2">
        <f t="shared" si="2"/>
        <v>6</v>
      </c>
      <c r="M37" s="2">
        <v>0</v>
      </c>
      <c r="N37" s="2">
        <v>2.3783686619155189</v>
      </c>
      <c r="O37" s="2">
        <f t="shared" si="0"/>
        <v>2.3783686619155191E-2</v>
      </c>
    </row>
    <row r="38" spans="1:15" x14ac:dyDescent="0.25">
      <c r="A38" s="2" t="str">
        <f t="shared" ref="A38:K38" si="17">A17</f>
        <v>2015</v>
      </c>
      <c r="B38" s="2">
        <f t="shared" si="17"/>
        <v>12</v>
      </c>
      <c r="C38" s="2">
        <f t="shared" si="17"/>
        <v>2015</v>
      </c>
      <c r="D38" s="2">
        <f t="shared" si="17"/>
        <v>183</v>
      </c>
      <c r="E38" s="2">
        <f t="shared" si="17"/>
        <v>4922.41</v>
      </c>
      <c r="F38" s="2">
        <f t="shared" si="17"/>
        <v>23.34</v>
      </c>
      <c r="G38" s="2">
        <f t="shared" si="17"/>
        <v>34.08</v>
      </c>
      <c r="H38" s="2">
        <f t="shared" si="17"/>
        <v>28.71</v>
      </c>
      <c r="I38" s="2">
        <f t="shared" si="17"/>
        <v>39.49</v>
      </c>
      <c r="J38" s="2">
        <f t="shared" si="17"/>
        <v>1.05</v>
      </c>
      <c r="K38" s="2">
        <f t="shared" si="17"/>
        <v>4.8</v>
      </c>
      <c r="L38" s="2">
        <f t="shared" si="2"/>
        <v>6</v>
      </c>
      <c r="M38" s="2">
        <v>0</v>
      </c>
      <c r="N38" s="2">
        <v>2.3801079466592219</v>
      </c>
      <c r="O38" s="2">
        <f t="shared" si="0"/>
        <v>2.3801079466592219E-2</v>
      </c>
    </row>
    <row r="39" spans="1:15" x14ac:dyDescent="0.25">
      <c r="A39" s="2" t="str">
        <f t="shared" ref="A39:K39" si="18">A18</f>
        <v>2016</v>
      </c>
      <c r="B39" s="2">
        <f t="shared" si="18"/>
        <v>12</v>
      </c>
      <c r="C39" s="2">
        <f t="shared" si="18"/>
        <v>2016</v>
      </c>
      <c r="D39" s="2">
        <f t="shared" si="18"/>
        <v>183.5</v>
      </c>
      <c r="E39" s="2">
        <f t="shared" si="18"/>
        <v>4948.37</v>
      </c>
      <c r="F39" s="2">
        <f t="shared" si="18"/>
        <v>23.34</v>
      </c>
      <c r="G39" s="2">
        <f t="shared" si="18"/>
        <v>34.08</v>
      </c>
      <c r="H39" s="2">
        <f t="shared" si="18"/>
        <v>28.71</v>
      </c>
      <c r="I39" s="2">
        <f t="shared" si="18"/>
        <v>39.49</v>
      </c>
      <c r="J39" s="2">
        <f t="shared" si="18"/>
        <v>1.05</v>
      </c>
      <c r="K39" s="2">
        <f t="shared" si="18"/>
        <v>4.79</v>
      </c>
      <c r="L39" s="2">
        <f t="shared" ref="L39:L43" si="19">L18</f>
        <v>6</v>
      </c>
      <c r="M39" s="2">
        <v>0</v>
      </c>
      <c r="N39" s="2">
        <v>2.4412485208300172</v>
      </c>
      <c r="O39" s="2">
        <f t="shared" si="0"/>
        <v>2.4412485208300173E-2</v>
      </c>
    </row>
    <row r="40" spans="1:15" x14ac:dyDescent="0.25">
      <c r="A40" s="2" t="str">
        <f t="shared" ref="A40:K40" si="20">A19</f>
        <v>2017</v>
      </c>
      <c r="B40" s="2">
        <f t="shared" si="20"/>
        <v>12</v>
      </c>
      <c r="C40" s="2">
        <f t="shared" si="20"/>
        <v>2017</v>
      </c>
      <c r="D40" s="2">
        <f t="shared" si="20"/>
        <v>183</v>
      </c>
      <c r="E40" s="2">
        <f t="shared" si="20"/>
        <v>5539.96</v>
      </c>
      <c r="F40" s="2">
        <f t="shared" si="20"/>
        <v>23.34</v>
      </c>
      <c r="G40" s="2">
        <f t="shared" si="20"/>
        <v>34.08</v>
      </c>
      <c r="H40" s="2">
        <f t="shared" si="20"/>
        <v>28.71</v>
      </c>
      <c r="I40" s="2">
        <f t="shared" si="20"/>
        <v>39.49</v>
      </c>
      <c r="J40" s="2">
        <f t="shared" si="20"/>
        <v>1.05</v>
      </c>
      <c r="K40" s="2">
        <f t="shared" si="20"/>
        <v>4.59</v>
      </c>
      <c r="L40" s="2">
        <f t="shared" si="19"/>
        <v>6</v>
      </c>
      <c r="M40" s="2">
        <v>0</v>
      </c>
      <c r="N40" s="2">
        <v>2.4978733357957288</v>
      </c>
      <c r="O40" s="2">
        <f t="shared" si="0"/>
        <v>2.4978733357957288E-2</v>
      </c>
    </row>
    <row r="41" spans="1:15" x14ac:dyDescent="0.25">
      <c r="A41" s="2" t="str">
        <f t="shared" ref="A41:K41" si="21">A20</f>
        <v>2018</v>
      </c>
      <c r="B41" s="2">
        <f t="shared" si="21"/>
        <v>12</v>
      </c>
      <c r="C41" s="2">
        <f t="shared" si="21"/>
        <v>2018</v>
      </c>
      <c r="D41" s="2">
        <f t="shared" si="21"/>
        <v>183</v>
      </c>
      <c r="E41" s="2">
        <f t="shared" si="21"/>
        <v>5739.1</v>
      </c>
      <c r="F41" s="2">
        <f t="shared" si="21"/>
        <v>23.34</v>
      </c>
      <c r="G41" s="2">
        <f t="shared" si="21"/>
        <v>34.08</v>
      </c>
      <c r="H41" s="2">
        <f t="shared" si="21"/>
        <v>28.71</v>
      </c>
      <c r="I41" s="2">
        <f t="shared" si="21"/>
        <v>39.49</v>
      </c>
      <c r="J41" s="2">
        <f t="shared" si="21"/>
        <v>1.05</v>
      </c>
      <c r="K41" s="2">
        <f t="shared" si="21"/>
        <v>5.41</v>
      </c>
      <c r="L41" s="2">
        <f t="shared" si="19"/>
        <v>6</v>
      </c>
      <c r="M41" s="2">
        <v>0</v>
      </c>
      <c r="N41" s="2">
        <v>1.9660173359621043</v>
      </c>
      <c r="O41" s="2">
        <f t="shared" si="0"/>
        <v>1.9660173359621044E-2</v>
      </c>
    </row>
    <row r="42" spans="1:15" x14ac:dyDescent="0.25">
      <c r="A42" s="2" t="str">
        <f t="shared" ref="A42:K42" si="22">A21</f>
        <v>2019</v>
      </c>
      <c r="B42" s="2">
        <f t="shared" si="22"/>
        <v>12</v>
      </c>
      <c r="C42" s="2">
        <f t="shared" si="22"/>
        <v>2019</v>
      </c>
      <c r="D42" s="2">
        <f t="shared" si="22"/>
        <v>183</v>
      </c>
      <c r="E42" s="2">
        <f t="shared" si="22"/>
        <v>5622.47</v>
      </c>
      <c r="F42" s="2">
        <f t="shared" si="22"/>
        <v>23.34</v>
      </c>
      <c r="G42" s="2">
        <f t="shared" si="22"/>
        <v>34.08</v>
      </c>
      <c r="H42" s="2">
        <f t="shared" si="22"/>
        <v>28.71</v>
      </c>
      <c r="I42" s="2">
        <f t="shared" si="22"/>
        <v>39.49</v>
      </c>
      <c r="J42" s="2">
        <f t="shared" si="22"/>
        <v>1.05</v>
      </c>
      <c r="K42" s="2">
        <f t="shared" si="22"/>
        <v>4.93</v>
      </c>
      <c r="L42" s="2">
        <f t="shared" si="19"/>
        <v>6</v>
      </c>
      <c r="M42" s="2">
        <v>0</v>
      </c>
      <c r="N42" s="2">
        <v>2.1635294261693048</v>
      </c>
      <c r="O42" s="2">
        <f t="shared" si="0"/>
        <v>2.1635294261693049E-2</v>
      </c>
    </row>
    <row r="43" spans="1:15" x14ac:dyDescent="0.25">
      <c r="A43" s="2" t="str">
        <f t="shared" ref="A43:K43" si="23">A22</f>
        <v>2020</v>
      </c>
      <c r="B43" s="2">
        <f t="shared" si="23"/>
        <v>12</v>
      </c>
      <c r="C43" s="2">
        <f t="shared" si="23"/>
        <v>2020</v>
      </c>
      <c r="D43" s="2">
        <f t="shared" si="23"/>
        <v>183.5</v>
      </c>
      <c r="E43" s="2">
        <f t="shared" si="23"/>
        <v>5758.07</v>
      </c>
      <c r="F43" s="2">
        <f t="shared" si="23"/>
        <v>23.34</v>
      </c>
      <c r="G43" s="2">
        <f t="shared" si="23"/>
        <v>34.08</v>
      </c>
      <c r="H43" s="2">
        <f t="shared" si="23"/>
        <v>28.71</v>
      </c>
      <c r="I43" s="2">
        <f t="shared" si="23"/>
        <v>39.49</v>
      </c>
      <c r="J43" s="2">
        <f t="shared" si="23"/>
        <v>1.05</v>
      </c>
      <c r="K43" s="2">
        <f t="shared" si="23"/>
        <v>4.26</v>
      </c>
      <c r="L43" s="2">
        <f t="shared" si="19"/>
        <v>6</v>
      </c>
      <c r="M43" s="2">
        <v>0</v>
      </c>
      <c r="N43" s="2">
        <v>2.2827236496349466</v>
      </c>
      <c r="O43" s="2">
        <f>N43*0.01</f>
        <v>2.2827236496349466E-2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3"/>
  <sheetViews>
    <sheetView topLeftCell="W239" zoomScale="42" workbookViewId="0">
      <selection activeCell="B273" sqref="B273:AQ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2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2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2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2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2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2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2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2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2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2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2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2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2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2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2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2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2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2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2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2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2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2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2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2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2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2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2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2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2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2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2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2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2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2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2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2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2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2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2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2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2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2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2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2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2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2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2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2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2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2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2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2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2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2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2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2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2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2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2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2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2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2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2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2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2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2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2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2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2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2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2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2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2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2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2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2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2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2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2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2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2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2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2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2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2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2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2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2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2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2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2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2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2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2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2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2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2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2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2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2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2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2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2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2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2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2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2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2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2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2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2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2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2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2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2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2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2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2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2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2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2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2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2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2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2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2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2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2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2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2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2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2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2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2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2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2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2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2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2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2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2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2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2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2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2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2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2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2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2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2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2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2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2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2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2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2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2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2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2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2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2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2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2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2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2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2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2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2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2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2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2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2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2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2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2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2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2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2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2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2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2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2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2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2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2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2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2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2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2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2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2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2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2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2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2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2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2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2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2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2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2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2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2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2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2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2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2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2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2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2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2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  <row r="273" spans="2:43" x14ac:dyDescent="0.25">
      <c r="B273" s="3">
        <f>AVERAGEIF(B2:B272,"&lt;&gt;0")</f>
        <v>6622.8042805106234</v>
      </c>
      <c r="C273" s="3">
        <f t="shared" ref="C273:AQ273" si="0">AVERAGEIF(C2:C272,"&lt;&gt;0")</f>
        <v>5696.4823981018744</v>
      </c>
      <c r="D273" s="3">
        <f t="shared" si="0"/>
        <v>5580.7893026540505</v>
      </c>
      <c r="E273" s="3">
        <f t="shared" si="0"/>
        <v>5480.5576807192283</v>
      </c>
      <c r="F273" s="3">
        <f t="shared" si="0"/>
        <v>6006.3539185816371</v>
      </c>
      <c r="G273" s="3">
        <f t="shared" si="0"/>
        <v>5971.016351764436</v>
      </c>
      <c r="H273" s="3">
        <f t="shared" si="0"/>
        <v>5919.8946668649805</v>
      </c>
      <c r="I273" s="3">
        <f t="shared" si="0"/>
        <v>6003.6842605238617</v>
      </c>
      <c r="J273" s="3">
        <f t="shared" si="0"/>
        <v>5934.7236901104807</v>
      </c>
      <c r="K273" s="3">
        <f t="shared" si="0"/>
        <v>6013.2334532122786</v>
      </c>
      <c r="L273" s="3">
        <f t="shared" si="0"/>
        <v>5913.8526991891922</v>
      </c>
      <c r="M273" s="3">
        <f t="shared" si="0"/>
        <v>6845.8522806125029</v>
      </c>
      <c r="N273" s="3">
        <f t="shared" si="0"/>
        <v>6483.2610041433836</v>
      </c>
      <c r="O273" s="3">
        <f t="shared" si="0"/>
        <v>4703.3189784887763</v>
      </c>
      <c r="P273" s="3">
        <f t="shared" si="0"/>
        <v>5856.4111322446379</v>
      </c>
      <c r="Q273" s="3">
        <f t="shared" si="0"/>
        <v>5240.4958104999978</v>
      </c>
      <c r="R273" s="3">
        <f t="shared" si="0"/>
        <v>5923.7689196278952</v>
      </c>
      <c r="S273" s="3">
        <f t="shared" si="0"/>
        <v>5447.6219631903705</v>
      </c>
      <c r="T273" s="3">
        <f t="shared" si="0"/>
        <v>6482.3536406987678</v>
      </c>
      <c r="U273" s="3">
        <f t="shared" si="0"/>
        <v>5554.3341659653242</v>
      </c>
      <c r="V273" s="3">
        <f t="shared" si="0"/>
        <v>4367.2032642962167</v>
      </c>
      <c r="W273" s="3">
        <f t="shared" si="0"/>
        <v>7.9968898246057112</v>
      </c>
      <c r="X273" s="3">
        <f t="shared" si="0"/>
        <v>3.9890432666807629</v>
      </c>
      <c r="Y273" s="3">
        <f t="shared" si="0"/>
        <v>8.5302233198123059</v>
      </c>
      <c r="Z273" s="3">
        <f t="shared" si="0"/>
        <v>4.6473771615568742</v>
      </c>
      <c r="AA273" s="3">
        <f t="shared" si="0"/>
        <v>4.965913509829794</v>
      </c>
      <c r="AB273" s="3">
        <f t="shared" si="0"/>
        <v>5.3110428686191318</v>
      </c>
      <c r="AC273" s="3">
        <f t="shared" si="0"/>
        <v>9.8754202103236501</v>
      </c>
      <c r="AD273" s="3">
        <f t="shared" si="0"/>
        <v>6.1910326276929624</v>
      </c>
      <c r="AE273" s="3">
        <f t="shared" si="0"/>
        <v>10.7729116165457</v>
      </c>
      <c r="AF273" s="3">
        <f t="shared" si="0"/>
        <v>11.097216879827849</v>
      </c>
      <c r="AG273" s="3">
        <f t="shared" si="0"/>
        <v>4.1733029396201138</v>
      </c>
      <c r="AH273" s="3">
        <f t="shared" si="0"/>
        <v>11.3445713757826</v>
      </c>
      <c r="AI273" s="3">
        <f t="shared" si="0"/>
        <v>13.182711186470968</v>
      </c>
      <c r="AJ273" s="3">
        <f t="shared" si="0"/>
        <v>8.4665355204409316</v>
      </c>
      <c r="AK273" s="3">
        <f t="shared" si="0"/>
        <v>4.5434952122185663</v>
      </c>
      <c r="AL273" s="3">
        <f t="shared" si="0"/>
        <v>4.5049369823353702</v>
      </c>
      <c r="AM273" s="3">
        <f t="shared" si="0"/>
        <v>6.1377817382065203</v>
      </c>
      <c r="AN273" s="3">
        <f t="shared" si="0"/>
        <v>5.0083785294998755</v>
      </c>
      <c r="AO273" s="3">
        <f t="shared" si="0"/>
        <v>10.171348309797319</v>
      </c>
      <c r="AP273" s="3">
        <f t="shared" si="0"/>
        <v>5.438398264077219</v>
      </c>
      <c r="AQ273" s="3">
        <f t="shared" si="0"/>
        <v>3.8547986527142251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3"/>
  <sheetViews>
    <sheetView topLeftCell="B1" zoomScale="74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13</v>
      </c>
      <c r="C2" s="2">
        <v>2000</v>
      </c>
      <c r="D2" s="2">
        <v>183.5</v>
      </c>
      <c r="E2" s="2">
        <v>4714.54</v>
      </c>
      <c r="F2" s="2">
        <v>21.77</v>
      </c>
      <c r="G2" s="2">
        <v>33.15</v>
      </c>
      <c r="H2" s="2">
        <v>27.46</v>
      </c>
      <c r="I2" s="2">
        <v>36.700000000000003</v>
      </c>
      <c r="J2" s="2">
        <v>0.88</v>
      </c>
      <c r="K2" s="2">
        <v>10.87</v>
      </c>
      <c r="L2" s="2">
        <v>7</v>
      </c>
      <c r="M2" s="2">
        <v>1</v>
      </c>
      <c r="N2" s="2" cm="1">
        <f t="array" ref="N2:N43">TRANSPOSE('13_2000_2020'!B273:AQ273)</f>
        <v>6622.8042805106234</v>
      </c>
      <c r="O2" s="2">
        <f>N2*0.01</f>
        <v>66.228042805106242</v>
      </c>
    </row>
    <row r="3" spans="1:15" x14ac:dyDescent="0.25">
      <c r="A3" s="2" t="s">
        <v>641</v>
      </c>
      <c r="B3" s="2">
        <v>13</v>
      </c>
      <c r="C3" s="2">
        <v>2001</v>
      </c>
      <c r="D3" s="2">
        <v>183</v>
      </c>
      <c r="E3" s="2">
        <v>4713.43</v>
      </c>
      <c r="F3" s="2">
        <v>22.08</v>
      </c>
      <c r="G3" s="2">
        <v>34.020000000000003</v>
      </c>
      <c r="H3" s="2">
        <v>28.05</v>
      </c>
      <c r="I3" s="2">
        <v>38</v>
      </c>
      <c r="J3" s="2">
        <v>0.93</v>
      </c>
      <c r="K3" s="2">
        <v>10.35</v>
      </c>
      <c r="L3" s="2">
        <v>7</v>
      </c>
      <c r="M3" s="2">
        <v>1</v>
      </c>
      <c r="N3" s="2">
        <v>5696.4823981018744</v>
      </c>
      <c r="O3" s="2">
        <f t="shared" ref="O3:O42" si="0">N3*0.01</f>
        <v>56.964823981018746</v>
      </c>
    </row>
    <row r="4" spans="1:15" x14ac:dyDescent="0.25">
      <c r="A4" s="2" t="s">
        <v>642</v>
      </c>
      <c r="B4" s="2">
        <v>13</v>
      </c>
      <c r="C4" s="2">
        <v>2002</v>
      </c>
      <c r="D4" s="2">
        <v>183</v>
      </c>
      <c r="E4" s="2">
        <v>4713.43</v>
      </c>
      <c r="F4" s="2">
        <v>22.08</v>
      </c>
      <c r="G4" s="2">
        <v>34.119999999999997</v>
      </c>
      <c r="H4" s="2">
        <v>28.1</v>
      </c>
      <c r="I4" s="2">
        <v>38.090000000000003</v>
      </c>
      <c r="J4" s="2">
        <v>0.92</v>
      </c>
      <c r="K4" s="2">
        <v>11.08</v>
      </c>
      <c r="L4" s="2">
        <v>7</v>
      </c>
      <c r="M4" s="2">
        <v>1</v>
      </c>
      <c r="N4" s="2">
        <v>5580.7893026540505</v>
      </c>
      <c r="O4" s="2">
        <f t="shared" si="0"/>
        <v>55.807893026540505</v>
      </c>
    </row>
    <row r="5" spans="1:15" x14ac:dyDescent="0.25">
      <c r="A5" s="2" t="s">
        <v>643</v>
      </c>
      <c r="B5" s="2">
        <v>13</v>
      </c>
      <c r="C5" s="2">
        <v>2003</v>
      </c>
      <c r="D5" s="2">
        <v>183</v>
      </c>
      <c r="E5" s="2">
        <v>4713.43</v>
      </c>
      <c r="F5" s="2">
        <v>21.58</v>
      </c>
      <c r="G5" s="2">
        <v>33.51</v>
      </c>
      <c r="H5" s="2">
        <v>27.55</v>
      </c>
      <c r="I5" s="2">
        <v>36.89</v>
      </c>
      <c r="J5" s="2">
        <v>0.92</v>
      </c>
      <c r="K5" s="2">
        <v>10.87</v>
      </c>
      <c r="L5" s="2">
        <v>7</v>
      </c>
      <c r="M5" s="2">
        <v>1</v>
      </c>
      <c r="N5" s="2">
        <v>5480.5576807192283</v>
      </c>
      <c r="O5" s="2">
        <f t="shared" si="0"/>
        <v>54.805576807192281</v>
      </c>
    </row>
    <row r="6" spans="1:15" x14ac:dyDescent="0.25">
      <c r="A6" s="2" t="s">
        <v>644</v>
      </c>
      <c r="B6" s="2">
        <v>13</v>
      </c>
      <c r="C6" s="2">
        <v>2004</v>
      </c>
      <c r="D6" s="2">
        <v>183.5</v>
      </c>
      <c r="E6" s="2">
        <v>4714.54</v>
      </c>
      <c r="F6" s="2">
        <v>21.65</v>
      </c>
      <c r="G6" s="2">
        <v>33.72</v>
      </c>
      <c r="H6" s="2">
        <v>27.68</v>
      </c>
      <c r="I6" s="2">
        <v>37.17</v>
      </c>
      <c r="J6" s="2">
        <v>0.91</v>
      </c>
      <c r="K6" s="2">
        <v>10.82</v>
      </c>
      <c r="L6" s="2">
        <v>7</v>
      </c>
      <c r="M6" s="2">
        <v>1</v>
      </c>
      <c r="N6" s="2">
        <v>6006.3539185816371</v>
      </c>
      <c r="O6" s="2">
        <f t="shared" si="0"/>
        <v>60.063539185816374</v>
      </c>
    </row>
    <row r="7" spans="1:15" x14ac:dyDescent="0.25">
      <c r="A7" s="2" t="s">
        <v>645</v>
      </c>
      <c r="B7" s="2">
        <v>13</v>
      </c>
      <c r="C7" s="2">
        <v>2005</v>
      </c>
      <c r="D7" s="2">
        <v>183</v>
      </c>
      <c r="E7" s="2">
        <v>4713.43</v>
      </c>
      <c r="F7" s="2">
        <v>22.08</v>
      </c>
      <c r="G7" s="2">
        <v>33.24</v>
      </c>
      <c r="H7" s="2">
        <v>27.66</v>
      </c>
      <c r="I7" s="2">
        <v>37.130000000000003</v>
      </c>
      <c r="J7" s="2">
        <v>0.92</v>
      </c>
      <c r="K7" s="2">
        <v>11.57</v>
      </c>
      <c r="L7" s="2">
        <v>7</v>
      </c>
      <c r="M7" s="2">
        <v>1</v>
      </c>
      <c r="N7" s="2">
        <v>5971.016351764436</v>
      </c>
      <c r="O7" s="2">
        <f t="shared" si="0"/>
        <v>59.710163517644361</v>
      </c>
    </row>
    <row r="8" spans="1:15" x14ac:dyDescent="0.25">
      <c r="A8" s="2" t="s">
        <v>646</v>
      </c>
      <c r="B8" s="2">
        <v>13</v>
      </c>
      <c r="C8" s="2">
        <v>2006</v>
      </c>
      <c r="D8" s="2">
        <v>183</v>
      </c>
      <c r="E8" s="2">
        <v>4713.43</v>
      </c>
      <c r="F8" s="2">
        <v>22.08</v>
      </c>
      <c r="G8" s="2">
        <v>33.770000000000003</v>
      </c>
      <c r="H8" s="2">
        <v>27.92</v>
      </c>
      <c r="I8" s="2">
        <v>37.68</v>
      </c>
      <c r="J8" s="2">
        <v>0.92</v>
      </c>
      <c r="K8" s="2">
        <v>10.15</v>
      </c>
      <c r="L8" s="2">
        <v>7</v>
      </c>
      <c r="M8" s="2">
        <v>1</v>
      </c>
      <c r="N8" s="2">
        <v>5919.8946668649805</v>
      </c>
      <c r="O8" s="2">
        <f t="shared" si="0"/>
        <v>59.198946668649803</v>
      </c>
    </row>
    <row r="9" spans="1:15" x14ac:dyDescent="0.25">
      <c r="A9" s="2" t="s">
        <v>647</v>
      </c>
      <c r="B9" s="2">
        <v>13</v>
      </c>
      <c r="C9" s="2">
        <v>2007</v>
      </c>
      <c r="D9" s="2">
        <v>183</v>
      </c>
      <c r="E9" s="2">
        <v>4713.43</v>
      </c>
      <c r="F9" s="2">
        <v>22.08</v>
      </c>
      <c r="G9" s="2">
        <v>33.549999999999997</v>
      </c>
      <c r="H9" s="2">
        <v>27.82</v>
      </c>
      <c r="I9" s="2">
        <v>37.44</v>
      </c>
      <c r="J9" s="2">
        <v>0.9</v>
      </c>
      <c r="K9" s="2">
        <v>10.55</v>
      </c>
      <c r="L9" s="2">
        <v>7</v>
      </c>
      <c r="M9" s="2">
        <v>1</v>
      </c>
      <c r="N9" s="2">
        <v>6003.6842605238617</v>
      </c>
      <c r="O9" s="2">
        <f t="shared" si="0"/>
        <v>60.036842605238618</v>
      </c>
    </row>
    <row r="10" spans="1:15" x14ac:dyDescent="0.25">
      <c r="A10" s="2" t="s">
        <v>648</v>
      </c>
      <c r="B10" s="2">
        <v>13</v>
      </c>
      <c r="C10" s="2">
        <v>2008</v>
      </c>
      <c r="D10" s="2">
        <v>183.5</v>
      </c>
      <c r="E10" s="2">
        <v>4714.54</v>
      </c>
      <c r="F10" s="2">
        <v>21.81</v>
      </c>
      <c r="G10" s="2">
        <v>33.81</v>
      </c>
      <c r="H10" s="2">
        <v>27.81</v>
      </c>
      <c r="I10" s="2">
        <v>37.409999999999997</v>
      </c>
      <c r="J10" s="2">
        <v>0.92</v>
      </c>
      <c r="K10" s="2">
        <v>10.86</v>
      </c>
      <c r="L10" s="2">
        <v>7</v>
      </c>
      <c r="M10" s="2">
        <v>1</v>
      </c>
      <c r="N10" s="2">
        <v>5934.7236901104807</v>
      </c>
      <c r="O10" s="2">
        <f t="shared" si="0"/>
        <v>59.347236901104807</v>
      </c>
    </row>
    <row r="11" spans="1:15" x14ac:dyDescent="0.25">
      <c r="A11" s="2" t="s">
        <v>649</v>
      </c>
      <c r="B11" s="2">
        <v>13</v>
      </c>
      <c r="C11" s="2">
        <v>2009</v>
      </c>
      <c r="D11" s="2">
        <v>183</v>
      </c>
      <c r="E11" s="2">
        <v>4713.43</v>
      </c>
      <c r="F11" s="2">
        <v>22.05</v>
      </c>
      <c r="G11" s="2">
        <v>33.81</v>
      </c>
      <c r="H11" s="2">
        <v>27.93</v>
      </c>
      <c r="I11" s="2">
        <v>37.68</v>
      </c>
      <c r="J11" s="2">
        <v>0.91</v>
      </c>
      <c r="K11" s="2">
        <v>11.03</v>
      </c>
      <c r="L11" s="2">
        <v>7</v>
      </c>
      <c r="M11" s="2">
        <v>1</v>
      </c>
      <c r="N11" s="2">
        <v>6013.2334532122786</v>
      </c>
      <c r="O11" s="2">
        <f t="shared" si="0"/>
        <v>60.13233453212279</v>
      </c>
    </row>
    <row r="12" spans="1:15" x14ac:dyDescent="0.25">
      <c r="A12" s="2" t="s">
        <v>650</v>
      </c>
      <c r="B12" s="2">
        <v>13</v>
      </c>
      <c r="C12" s="2">
        <v>2010</v>
      </c>
      <c r="D12" s="2">
        <v>183</v>
      </c>
      <c r="E12" s="2">
        <v>4713.43</v>
      </c>
      <c r="F12" s="2">
        <v>22.08</v>
      </c>
      <c r="G12" s="2">
        <v>33.81</v>
      </c>
      <c r="H12" s="2">
        <v>27.94</v>
      </c>
      <c r="I12" s="2">
        <v>37.71</v>
      </c>
      <c r="J12" s="2">
        <v>0.92</v>
      </c>
      <c r="K12" s="2">
        <v>10.76</v>
      </c>
      <c r="L12" s="2">
        <v>7</v>
      </c>
      <c r="M12" s="2">
        <v>1</v>
      </c>
      <c r="N12" s="2">
        <v>5913.8526991891922</v>
      </c>
      <c r="O12" s="2">
        <f t="shared" si="0"/>
        <v>59.138526991891922</v>
      </c>
    </row>
    <row r="13" spans="1:15" x14ac:dyDescent="0.25">
      <c r="A13" s="2" t="s">
        <v>651</v>
      </c>
      <c r="B13" s="2">
        <v>13</v>
      </c>
      <c r="C13" s="2">
        <v>2011</v>
      </c>
      <c r="D13" s="2">
        <v>183</v>
      </c>
      <c r="E13" s="2">
        <v>4713.43</v>
      </c>
      <c r="F13" s="2">
        <v>21.67</v>
      </c>
      <c r="G13" s="2">
        <v>32.26</v>
      </c>
      <c r="H13" s="2">
        <v>26.96</v>
      </c>
      <c r="I13" s="2">
        <v>35.64</v>
      </c>
      <c r="J13" s="2">
        <v>0.94</v>
      </c>
      <c r="K13" s="2">
        <v>10.47</v>
      </c>
      <c r="L13" s="2">
        <v>7</v>
      </c>
      <c r="M13" s="2">
        <v>1</v>
      </c>
      <c r="N13" s="2">
        <v>6845.8522806125029</v>
      </c>
      <c r="O13" s="2">
        <f t="shared" si="0"/>
        <v>68.458522806125032</v>
      </c>
    </row>
    <row r="14" spans="1:15" x14ac:dyDescent="0.25">
      <c r="A14" s="2" t="s">
        <v>652</v>
      </c>
      <c r="B14" s="2">
        <v>13</v>
      </c>
      <c r="C14" s="2">
        <v>2012</v>
      </c>
      <c r="D14" s="2">
        <v>183.5</v>
      </c>
      <c r="E14" s="2">
        <v>4998.3</v>
      </c>
      <c r="F14" s="2">
        <v>21.87</v>
      </c>
      <c r="G14" s="2">
        <v>33.479999999999997</v>
      </c>
      <c r="H14" s="2">
        <v>27.67</v>
      </c>
      <c r="I14" s="2">
        <v>37.14</v>
      </c>
      <c r="J14" s="2">
        <v>0.92</v>
      </c>
      <c r="K14" s="2">
        <v>10.87</v>
      </c>
      <c r="L14" s="2">
        <v>7</v>
      </c>
      <c r="M14" s="2">
        <v>1</v>
      </c>
      <c r="N14" s="2">
        <v>6483.2610041433836</v>
      </c>
      <c r="O14" s="2">
        <f t="shared" si="0"/>
        <v>64.832610041433838</v>
      </c>
    </row>
    <row r="15" spans="1:15" x14ac:dyDescent="0.25">
      <c r="A15" s="2" t="s">
        <v>653</v>
      </c>
      <c r="B15" s="2">
        <v>13</v>
      </c>
      <c r="C15" s="2">
        <v>2013</v>
      </c>
      <c r="D15" s="2">
        <v>183</v>
      </c>
      <c r="E15" s="2">
        <v>4748.05</v>
      </c>
      <c r="F15" s="2">
        <v>22.32</v>
      </c>
      <c r="G15" s="2">
        <v>34.36</v>
      </c>
      <c r="H15" s="2">
        <v>28.34</v>
      </c>
      <c r="I15" s="2">
        <v>38.659999999999997</v>
      </c>
      <c r="J15" s="2">
        <v>0.92</v>
      </c>
      <c r="K15" s="2">
        <v>10.83</v>
      </c>
      <c r="L15" s="2">
        <v>7</v>
      </c>
      <c r="M15" s="2">
        <v>1</v>
      </c>
      <c r="N15" s="2">
        <v>4703.3189784887763</v>
      </c>
      <c r="O15" s="2">
        <f t="shared" si="0"/>
        <v>47.033189784887767</v>
      </c>
    </row>
    <row r="16" spans="1:15" x14ac:dyDescent="0.25">
      <c r="A16" s="2" t="s">
        <v>654</v>
      </c>
      <c r="B16" s="2">
        <v>13</v>
      </c>
      <c r="C16" s="2">
        <v>2014</v>
      </c>
      <c r="D16" s="2">
        <v>183</v>
      </c>
      <c r="E16" s="2">
        <v>4809.63</v>
      </c>
      <c r="F16" s="2">
        <v>22.08</v>
      </c>
      <c r="G16" s="2">
        <v>34.58</v>
      </c>
      <c r="H16" s="2">
        <v>28.33</v>
      </c>
      <c r="I16" s="2">
        <v>38.64</v>
      </c>
      <c r="J16" s="2">
        <v>0.92</v>
      </c>
      <c r="K16" s="2">
        <v>10.7</v>
      </c>
      <c r="L16" s="2">
        <v>7</v>
      </c>
      <c r="M16" s="2">
        <v>1</v>
      </c>
      <c r="N16" s="2">
        <v>5856.4111322446379</v>
      </c>
      <c r="O16" s="2">
        <f t="shared" si="0"/>
        <v>58.564111322446379</v>
      </c>
    </row>
    <row r="17" spans="1:15" x14ac:dyDescent="0.25">
      <c r="A17" s="2" t="s">
        <v>655</v>
      </c>
      <c r="B17" s="2">
        <v>13</v>
      </c>
      <c r="C17" s="2">
        <v>2015</v>
      </c>
      <c r="D17" s="2">
        <v>183</v>
      </c>
      <c r="E17" s="2">
        <v>4751.13</v>
      </c>
      <c r="F17" s="2">
        <v>22.34</v>
      </c>
      <c r="G17" s="2">
        <v>34.880000000000003</v>
      </c>
      <c r="H17" s="2">
        <v>28.61</v>
      </c>
      <c r="I17" s="2">
        <v>39.270000000000003</v>
      </c>
      <c r="J17" s="2">
        <v>0.92</v>
      </c>
      <c r="K17" s="2">
        <v>10.51</v>
      </c>
      <c r="L17" s="2">
        <v>7</v>
      </c>
      <c r="M17" s="2">
        <v>1</v>
      </c>
      <c r="N17" s="2">
        <v>5240.4958104999978</v>
      </c>
      <c r="O17" s="2">
        <f t="shared" si="0"/>
        <v>52.404958104999977</v>
      </c>
    </row>
    <row r="18" spans="1:15" x14ac:dyDescent="0.25">
      <c r="A18" s="2" t="s">
        <v>656</v>
      </c>
      <c r="B18" s="2">
        <v>13</v>
      </c>
      <c r="C18" s="2">
        <v>2016</v>
      </c>
      <c r="D18" s="2">
        <v>183.5</v>
      </c>
      <c r="E18" s="2">
        <v>4650.3999999999996</v>
      </c>
      <c r="F18" s="2">
        <v>22.28</v>
      </c>
      <c r="G18" s="2">
        <v>33.869999999999997</v>
      </c>
      <c r="H18" s="2">
        <v>28.08</v>
      </c>
      <c r="I18" s="2">
        <v>38.03</v>
      </c>
      <c r="J18" s="2">
        <v>0.92</v>
      </c>
      <c r="K18" s="2">
        <v>11.16</v>
      </c>
      <c r="L18" s="2">
        <v>7</v>
      </c>
      <c r="M18" s="2">
        <v>1</v>
      </c>
      <c r="N18" s="2">
        <v>5923.7689196278952</v>
      </c>
      <c r="O18" s="2">
        <f t="shared" si="0"/>
        <v>59.23768919627895</v>
      </c>
    </row>
    <row r="19" spans="1:15" x14ac:dyDescent="0.25">
      <c r="A19" s="2" t="s">
        <v>657</v>
      </c>
      <c r="B19" s="2">
        <v>13</v>
      </c>
      <c r="C19" s="2">
        <v>2017</v>
      </c>
      <c r="D19" s="2">
        <v>183</v>
      </c>
      <c r="E19" s="2">
        <v>4711.88</v>
      </c>
      <c r="F19" s="2">
        <v>22.13</v>
      </c>
      <c r="G19" s="2">
        <v>33.85</v>
      </c>
      <c r="H19" s="2">
        <v>27.99</v>
      </c>
      <c r="I19" s="2">
        <v>37.82</v>
      </c>
      <c r="J19" s="2">
        <v>0.92</v>
      </c>
      <c r="K19" s="2">
        <v>11.23</v>
      </c>
      <c r="L19" s="2">
        <v>7</v>
      </c>
      <c r="M19" s="2">
        <v>1</v>
      </c>
      <c r="N19" s="2">
        <v>5447.6219631903705</v>
      </c>
      <c r="O19" s="2">
        <f t="shared" si="0"/>
        <v>54.476219631903703</v>
      </c>
    </row>
    <row r="20" spans="1:15" x14ac:dyDescent="0.25">
      <c r="A20" s="2" t="s">
        <v>658</v>
      </c>
      <c r="B20" s="2">
        <v>13</v>
      </c>
      <c r="C20" s="2">
        <v>2018</v>
      </c>
      <c r="D20" s="2">
        <v>183</v>
      </c>
      <c r="E20" s="2">
        <v>4713.43</v>
      </c>
      <c r="F20" s="2">
        <v>22.18</v>
      </c>
      <c r="G20" s="2">
        <v>33.79</v>
      </c>
      <c r="H20" s="2">
        <v>27.98</v>
      </c>
      <c r="I20" s="2">
        <v>37.840000000000003</v>
      </c>
      <c r="J20" s="2">
        <v>0.92</v>
      </c>
      <c r="K20" s="2">
        <v>10.34</v>
      </c>
      <c r="L20" s="2">
        <v>7</v>
      </c>
      <c r="M20" s="2">
        <v>1</v>
      </c>
      <c r="N20" s="2">
        <v>6482.3536406987678</v>
      </c>
      <c r="O20" s="2">
        <f t="shared" si="0"/>
        <v>64.823536406987685</v>
      </c>
    </row>
    <row r="21" spans="1:15" x14ac:dyDescent="0.25">
      <c r="A21" s="2" t="s">
        <v>659</v>
      </c>
      <c r="B21" s="2">
        <v>13</v>
      </c>
      <c r="C21" s="2">
        <v>2019</v>
      </c>
      <c r="D21" s="2">
        <v>183</v>
      </c>
      <c r="E21" s="2">
        <v>4713.43</v>
      </c>
      <c r="F21" s="2">
        <v>22.69</v>
      </c>
      <c r="G21" s="2">
        <v>34.049999999999997</v>
      </c>
      <c r="H21" s="2">
        <v>28.37</v>
      </c>
      <c r="I21" s="2">
        <v>38.700000000000003</v>
      </c>
      <c r="J21" s="2">
        <v>0.92</v>
      </c>
      <c r="K21" s="2">
        <v>10.71</v>
      </c>
      <c r="L21" s="2">
        <v>7</v>
      </c>
      <c r="M21" s="2">
        <v>1</v>
      </c>
      <c r="N21" s="2">
        <v>5554.3341659653242</v>
      </c>
      <c r="O21" s="2">
        <f t="shared" si="0"/>
        <v>55.543341659653244</v>
      </c>
    </row>
    <row r="22" spans="1:15" x14ac:dyDescent="0.25">
      <c r="A22" s="2" t="s">
        <v>660</v>
      </c>
      <c r="B22" s="2">
        <v>13</v>
      </c>
      <c r="C22" s="2">
        <v>2020</v>
      </c>
      <c r="D22" s="2">
        <v>183.5</v>
      </c>
      <c r="E22" s="2">
        <v>4714.54</v>
      </c>
      <c r="F22" s="2">
        <v>22.81</v>
      </c>
      <c r="G22" s="2">
        <v>34.31</v>
      </c>
      <c r="H22" s="2">
        <v>28.56</v>
      </c>
      <c r="I22" s="2">
        <v>39.159999999999997</v>
      </c>
      <c r="J22" s="2">
        <v>0.92</v>
      </c>
      <c r="K22" s="2">
        <v>10.61</v>
      </c>
      <c r="L22" s="2">
        <v>7</v>
      </c>
      <c r="M22" s="2">
        <v>1</v>
      </c>
      <c r="N22" s="2">
        <v>4367.2032642962167</v>
      </c>
      <c r="O22" s="2">
        <f t="shared" si="0"/>
        <v>43.672032642962165</v>
      </c>
    </row>
    <row r="23" spans="1:15" x14ac:dyDescent="0.25">
      <c r="A23" s="2" t="str">
        <f>A2</f>
        <v>2000</v>
      </c>
      <c r="B23" s="2">
        <f t="shared" ref="B23:K23" si="1">B2</f>
        <v>13</v>
      </c>
      <c r="C23" s="2">
        <f t="shared" si="1"/>
        <v>2000</v>
      </c>
      <c r="D23" s="2">
        <f t="shared" si="1"/>
        <v>183.5</v>
      </c>
      <c r="E23" s="2">
        <f t="shared" si="1"/>
        <v>4714.54</v>
      </c>
      <c r="F23" s="2">
        <f t="shared" si="1"/>
        <v>21.77</v>
      </c>
      <c r="G23" s="2">
        <f t="shared" si="1"/>
        <v>33.15</v>
      </c>
      <c r="H23" s="2">
        <f t="shared" si="1"/>
        <v>27.46</v>
      </c>
      <c r="I23" s="2">
        <f t="shared" si="1"/>
        <v>36.700000000000003</v>
      </c>
      <c r="J23" s="2">
        <f t="shared" si="1"/>
        <v>0.88</v>
      </c>
      <c r="K23" s="2">
        <f t="shared" si="1"/>
        <v>10.87</v>
      </c>
      <c r="L23" s="2">
        <f t="shared" ref="L23:L38" si="2">L2</f>
        <v>7</v>
      </c>
      <c r="M23" s="2">
        <v>0</v>
      </c>
      <c r="N23" s="2">
        <v>7.9968898246057112</v>
      </c>
      <c r="O23" s="2">
        <f t="shared" si="0"/>
        <v>7.9968898246057116E-2</v>
      </c>
    </row>
    <row r="24" spans="1:15" x14ac:dyDescent="0.25">
      <c r="A24" s="2" t="str">
        <f t="shared" ref="A24:K24" si="3">A3</f>
        <v>2001</v>
      </c>
      <c r="B24" s="2">
        <f t="shared" si="3"/>
        <v>13</v>
      </c>
      <c r="C24" s="2">
        <f t="shared" si="3"/>
        <v>2001</v>
      </c>
      <c r="D24" s="2">
        <f t="shared" si="3"/>
        <v>183</v>
      </c>
      <c r="E24" s="2">
        <f t="shared" si="3"/>
        <v>4713.43</v>
      </c>
      <c r="F24" s="2">
        <f t="shared" si="3"/>
        <v>22.08</v>
      </c>
      <c r="G24" s="2">
        <f t="shared" si="3"/>
        <v>34.020000000000003</v>
      </c>
      <c r="H24" s="2">
        <f t="shared" si="3"/>
        <v>28.05</v>
      </c>
      <c r="I24" s="2">
        <f t="shared" si="3"/>
        <v>38</v>
      </c>
      <c r="J24" s="2">
        <f t="shared" si="3"/>
        <v>0.93</v>
      </c>
      <c r="K24" s="2">
        <f t="shared" si="3"/>
        <v>10.35</v>
      </c>
      <c r="L24" s="2">
        <f t="shared" si="2"/>
        <v>7</v>
      </c>
      <c r="M24" s="2">
        <v>0</v>
      </c>
      <c r="N24" s="2">
        <v>3.9890432666807629</v>
      </c>
      <c r="O24" s="2">
        <f t="shared" si="0"/>
        <v>3.9890432666807633E-2</v>
      </c>
    </row>
    <row r="25" spans="1:15" x14ac:dyDescent="0.25">
      <c r="A25" s="2" t="str">
        <f t="shared" ref="A25:K25" si="4">A4</f>
        <v>2002</v>
      </c>
      <c r="B25" s="2">
        <f t="shared" si="4"/>
        <v>13</v>
      </c>
      <c r="C25" s="2">
        <f t="shared" si="4"/>
        <v>2002</v>
      </c>
      <c r="D25" s="2">
        <f t="shared" si="4"/>
        <v>183</v>
      </c>
      <c r="E25" s="2">
        <f t="shared" si="4"/>
        <v>4713.43</v>
      </c>
      <c r="F25" s="2">
        <f t="shared" si="4"/>
        <v>22.08</v>
      </c>
      <c r="G25" s="2">
        <f t="shared" si="4"/>
        <v>34.119999999999997</v>
      </c>
      <c r="H25" s="2">
        <f t="shared" si="4"/>
        <v>28.1</v>
      </c>
      <c r="I25" s="2">
        <f t="shared" si="4"/>
        <v>38.090000000000003</v>
      </c>
      <c r="J25" s="2">
        <f t="shared" si="4"/>
        <v>0.92</v>
      </c>
      <c r="K25" s="2">
        <f t="shared" si="4"/>
        <v>11.08</v>
      </c>
      <c r="L25" s="2">
        <f t="shared" si="2"/>
        <v>7</v>
      </c>
      <c r="M25" s="2">
        <v>0</v>
      </c>
      <c r="N25" s="2">
        <v>8.5302233198123059</v>
      </c>
      <c r="O25" s="2">
        <f t="shared" si="0"/>
        <v>8.5302233198123065E-2</v>
      </c>
    </row>
    <row r="26" spans="1:15" x14ac:dyDescent="0.25">
      <c r="A26" s="2" t="str">
        <f t="shared" ref="A26:K26" si="5">A5</f>
        <v>2003</v>
      </c>
      <c r="B26" s="2">
        <f t="shared" si="5"/>
        <v>13</v>
      </c>
      <c r="C26" s="2">
        <f t="shared" si="5"/>
        <v>2003</v>
      </c>
      <c r="D26" s="2">
        <f t="shared" si="5"/>
        <v>183</v>
      </c>
      <c r="E26" s="2">
        <f t="shared" si="5"/>
        <v>4713.43</v>
      </c>
      <c r="F26" s="2">
        <f t="shared" si="5"/>
        <v>21.58</v>
      </c>
      <c r="G26" s="2">
        <f t="shared" si="5"/>
        <v>33.51</v>
      </c>
      <c r="H26" s="2">
        <f t="shared" si="5"/>
        <v>27.55</v>
      </c>
      <c r="I26" s="2">
        <f t="shared" si="5"/>
        <v>36.89</v>
      </c>
      <c r="J26" s="2">
        <f t="shared" si="5"/>
        <v>0.92</v>
      </c>
      <c r="K26" s="2">
        <f t="shared" si="5"/>
        <v>10.87</v>
      </c>
      <c r="L26" s="2">
        <f t="shared" si="2"/>
        <v>7</v>
      </c>
      <c r="M26" s="2">
        <v>0</v>
      </c>
      <c r="N26" s="2">
        <v>4.6473771615568742</v>
      </c>
      <c r="O26" s="2">
        <f t="shared" si="0"/>
        <v>4.6473771615568746E-2</v>
      </c>
    </row>
    <row r="27" spans="1:15" x14ac:dyDescent="0.25">
      <c r="A27" s="2" t="str">
        <f t="shared" ref="A27:K27" si="6">A6</f>
        <v>2004</v>
      </c>
      <c r="B27" s="2">
        <f t="shared" si="6"/>
        <v>13</v>
      </c>
      <c r="C27" s="2">
        <f t="shared" si="6"/>
        <v>2004</v>
      </c>
      <c r="D27" s="2">
        <f t="shared" si="6"/>
        <v>183.5</v>
      </c>
      <c r="E27" s="2">
        <f t="shared" si="6"/>
        <v>4714.54</v>
      </c>
      <c r="F27" s="2">
        <f t="shared" si="6"/>
        <v>21.65</v>
      </c>
      <c r="G27" s="2">
        <f t="shared" si="6"/>
        <v>33.72</v>
      </c>
      <c r="H27" s="2">
        <f t="shared" si="6"/>
        <v>27.68</v>
      </c>
      <c r="I27" s="2">
        <f t="shared" si="6"/>
        <v>37.17</v>
      </c>
      <c r="J27" s="2">
        <f t="shared" si="6"/>
        <v>0.91</v>
      </c>
      <c r="K27" s="2">
        <f t="shared" si="6"/>
        <v>10.82</v>
      </c>
      <c r="L27" s="2">
        <f t="shared" si="2"/>
        <v>7</v>
      </c>
      <c r="M27" s="2">
        <v>0</v>
      </c>
      <c r="N27" s="2">
        <v>4.965913509829794</v>
      </c>
      <c r="O27" s="2">
        <f t="shared" si="0"/>
        <v>4.9659135098297939E-2</v>
      </c>
    </row>
    <row r="28" spans="1:15" x14ac:dyDescent="0.25">
      <c r="A28" s="2" t="str">
        <f t="shared" ref="A28:K28" si="7">A7</f>
        <v>2005</v>
      </c>
      <c r="B28" s="2">
        <f t="shared" si="7"/>
        <v>13</v>
      </c>
      <c r="C28" s="2">
        <f t="shared" si="7"/>
        <v>2005</v>
      </c>
      <c r="D28" s="2">
        <f t="shared" si="7"/>
        <v>183</v>
      </c>
      <c r="E28" s="2">
        <f t="shared" si="7"/>
        <v>4713.43</v>
      </c>
      <c r="F28" s="2">
        <f t="shared" si="7"/>
        <v>22.08</v>
      </c>
      <c r="G28" s="2">
        <f t="shared" si="7"/>
        <v>33.24</v>
      </c>
      <c r="H28" s="2">
        <f t="shared" si="7"/>
        <v>27.66</v>
      </c>
      <c r="I28" s="2">
        <f t="shared" si="7"/>
        <v>37.130000000000003</v>
      </c>
      <c r="J28" s="2">
        <f t="shared" si="7"/>
        <v>0.92</v>
      </c>
      <c r="K28" s="2">
        <f t="shared" si="7"/>
        <v>11.57</v>
      </c>
      <c r="L28" s="2">
        <f t="shared" si="2"/>
        <v>7</v>
      </c>
      <c r="M28" s="2">
        <v>0</v>
      </c>
      <c r="N28" s="2">
        <v>5.3110428686191318</v>
      </c>
      <c r="O28" s="2">
        <f t="shared" si="0"/>
        <v>5.311042868619132E-2</v>
      </c>
    </row>
    <row r="29" spans="1:15" x14ac:dyDescent="0.25">
      <c r="A29" s="2" t="str">
        <f t="shared" ref="A29:K29" si="8">A8</f>
        <v>2006</v>
      </c>
      <c r="B29" s="2">
        <f t="shared" si="8"/>
        <v>13</v>
      </c>
      <c r="C29" s="2">
        <f t="shared" si="8"/>
        <v>2006</v>
      </c>
      <c r="D29" s="2">
        <f t="shared" si="8"/>
        <v>183</v>
      </c>
      <c r="E29" s="2">
        <f t="shared" si="8"/>
        <v>4713.43</v>
      </c>
      <c r="F29" s="2">
        <f t="shared" si="8"/>
        <v>22.08</v>
      </c>
      <c r="G29" s="2">
        <f t="shared" si="8"/>
        <v>33.770000000000003</v>
      </c>
      <c r="H29" s="2">
        <f t="shared" si="8"/>
        <v>27.92</v>
      </c>
      <c r="I29" s="2">
        <f t="shared" si="8"/>
        <v>37.68</v>
      </c>
      <c r="J29" s="2">
        <f t="shared" si="8"/>
        <v>0.92</v>
      </c>
      <c r="K29" s="2">
        <f t="shared" si="8"/>
        <v>10.15</v>
      </c>
      <c r="L29" s="2">
        <f t="shared" si="2"/>
        <v>7</v>
      </c>
      <c r="M29" s="2">
        <v>0</v>
      </c>
      <c r="N29" s="2">
        <v>9.8754202103236501</v>
      </c>
      <c r="O29" s="2">
        <f t="shared" si="0"/>
        <v>9.8754202103236502E-2</v>
      </c>
    </row>
    <row r="30" spans="1:15" x14ac:dyDescent="0.25">
      <c r="A30" s="2" t="str">
        <f t="shared" ref="A30:K30" si="9">A9</f>
        <v>2007</v>
      </c>
      <c r="B30" s="2">
        <f t="shared" si="9"/>
        <v>13</v>
      </c>
      <c r="C30" s="2">
        <f t="shared" si="9"/>
        <v>2007</v>
      </c>
      <c r="D30" s="2">
        <f t="shared" si="9"/>
        <v>183</v>
      </c>
      <c r="E30" s="2">
        <f t="shared" si="9"/>
        <v>4713.43</v>
      </c>
      <c r="F30" s="2">
        <f t="shared" si="9"/>
        <v>22.08</v>
      </c>
      <c r="G30" s="2">
        <f t="shared" si="9"/>
        <v>33.549999999999997</v>
      </c>
      <c r="H30" s="2">
        <f t="shared" si="9"/>
        <v>27.82</v>
      </c>
      <c r="I30" s="2">
        <f t="shared" si="9"/>
        <v>37.44</v>
      </c>
      <c r="J30" s="2">
        <f t="shared" si="9"/>
        <v>0.9</v>
      </c>
      <c r="K30" s="2">
        <f t="shared" si="9"/>
        <v>10.55</v>
      </c>
      <c r="L30" s="2">
        <f t="shared" si="2"/>
        <v>7</v>
      </c>
      <c r="M30" s="2">
        <v>0</v>
      </c>
      <c r="N30" s="2">
        <v>6.1910326276929624</v>
      </c>
      <c r="O30" s="2">
        <f t="shared" si="0"/>
        <v>6.1910326276929627E-2</v>
      </c>
    </row>
    <row r="31" spans="1:15" x14ac:dyDescent="0.25">
      <c r="A31" s="2" t="str">
        <f t="shared" ref="A31:K31" si="10">A10</f>
        <v>2008</v>
      </c>
      <c r="B31" s="2">
        <f t="shared" si="10"/>
        <v>13</v>
      </c>
      <c r="C31" s="2">
        <f t="shared" si="10"/>
        <v>2008</v>
      </c>
      <c r="D31" s="2">
        <f t="shared" si="10"/>
        <v>183.5</v>
      </c>
      <c r="E31" s="2">
        <f t="shared" si="10"/>
        <v>4714.54</v>
      </c>
      <c r="F31" s="2">
        <f t="shared" si="10"/>
        <v>21.81</v>
      </c>
      <c r="G31" s="2">
        <f t="shared" si="10"/>
        <v>33.81</v>
      </c>
      <c r="H31" s="2">
        <f t="shared" si="10"/>
        <v>27.81</v>
      </c>
      <c r="I31" s="2">
        <f t="shared" si="10"/>
        <v>37.409999999999997</v>
      </c>
      <c r="J31" s="2">
        <f t="shared" si="10"/>
        <v>0.92</v>
      </c>
      <c r="K31" s="2">
        <f t="shared" si="10"/>
        <v>10.86</v>
      </c>
      <c r="L31" s="2">
        <f t="shared" si="2"/>
        <v>7</v>
      </c>
      <c r="M31" s="2">
        <v>0</v>
      </c>
      <c r="N31" s="2">
        <v>10.7729116165457</v>
      </c>
      <c r="O31" s="2">
        <f t="shared" si="0"/>
        <v>0.10772911616545701</v>
      </c>
    </row>
    <row r="32" spans="1:15" x14ac:dyDescent="0.25">
      <c r="A32" s="2" t="str">
        <f t="shared" ref="A32:K32" si="11">A11</f>
        <v>2009</v>
      </c>
      <c r="B32" s="2">
        <f t="shared" si="11"/>
        <v>13</v>
      </c>
      <c r="C32" s="2">
        <f t="shared" si="11"/>
        <v>2009</v>
      </c>
      <c r="D32" s="2">
        <f t="shared" si="11"/>
        <v>183</v>
      </c>
      <c r="E32" s="2">
        <f t="shared" si="11"/>
        <v>4713.43</v>
      </c>
      <c r="F32" s="2">
        <f t="shared" si="11"/>
        <v>22.05</v>
      </c>
      <c r="G32" s="2">
        <f t="shared" si="11"/>
        <v>33.81</v>
      </c>
      <c r="H32" s="2">
        <f t="shared" si="11"/>
        <v>27.93</v>
      </c>
      <c r="I32" s="2">
        <f t="shared" si="11"/>
        <v>37.68</v>
      </c>
      <c r="J32" s="2">
        <f t="shared" si="11"/>
        <v>0.91</v>
      </c>
      <c r="K32" s="2">
        <f t="shared" si="11"/>
        <v>11.03</v>
      </c>
      <c r="L32" s="2">
        <f t="shared" si="2"/>
        <v>7</v>
      </c>
      <c r="M32" s="2">
        <v>0</v>
      </c>
      <c r="N32" s="2">
        <v>11.097216879827849</v>
      </c>
      <c r="O32" s="2">
        <f t="shared" si="0"/>
        <v>0.11097216879827849</v>
      </c>
    </row>
    <row r="33" spans="1:15" x14ac:dyDescent="0.25">
      <c r="A33" s="2" t="str">
        <f t="shared" ref="A33:K33" si="12">A12</f>
        <v>2010</v>
      </c>
      <c r="B33" s="2">
        <f t="shared" si="12"/>
        <v>13</v>
      </c>
      <c r="C33" s="2">
        <f t="shared" si="12"/>
        <v>2010</v>
      </c>
      <c r="D33" s="2">
        <f t="shared" si="12"/>
        <v>183</v>
      </c>
      <c r="E33" s="2">
        <f t="shared" si="12"/>
        <v>4713.43</v>
      </c>
      <c r="F33" s="2">
        <f t="shared" si="12"/>
        <v>22.08</v>
      </c>
      <c r="G33" s="2">
        <f t="shared" si="12"/>
        <v>33.81</v>
      </c>
      <c r="H33" s="2">
        <f t="shared" si="12"/>
        <v>27.94</v>
      </c>
      <c r="I33" s="2">
        <f t="shared" si="12"/>
        <v>37.71</v>
      </c>
      <c r="J33" s="2">
        <f t="shared" si="12"/>
        <v>0.92</v>
      </c>
      <c r="K33" s="2">
        <f t="shared" si="12"/>
        <v>10.76</v>
      </c>
      <c r="L33" s="2">
        <f t="shared" si="2"/>
        <v>7</v>
      </c>
      <c r="M33" s="2">
        <v>0</v>
      </c>
      <c r="N33" s="2">
        <v>4.1733029396201138</v>
      </c>
      <c r="O33" s="2">
        <f t="shared" si="0"/>
        <v>4.1733029396201139E-2</v>
      </c>
    </row>
    <row r="34" spans="1:15" x14ac:dyDescent="0.25">
      <c r="A34" s="2" t="str">
        <f t="shared" ref="A34:K34" si="13">A13</f>
        <v>2011</v>
      </c>
      <c r="B34" s="2">
        <f t="shared" si="13"/>
        <v>13</v>
      </c>
      <c r="C34" s="2">
        <f t="shared" si="13"/>
        <v>2011</v>
      </c>
      <c r="D34" s="2">
        <f t="shared" si="13"/>
        <v>183</v>
      </c>
      <c r="E34" s="2">
        <f t="shared" si="13"/>
        <v>4713.43</v>
      </c>
      <c r="F34" s="2">
        <f t="shared" si="13"/>
        <v>21.67</v>
      </c>
      <c r="G34" s="2">
        <f t="shared" si="13"/>
        <v>32.26</v>
      </c>
      <c r="H34" s="2">
        <f t="shared" si="13"/>
        <v>26.96</v>
      </c>
      <c r="I34" s="2">
        <f t="shared" si="13"/>
        <v>35.64</v>
      </c>
      <c r="J34" s="2">
        <f t="shared" si="13"/>
        <v>0.94</v>
      </c>
      <c r="K34" s="2">
        <f t="shared" si="13"/>
        <v>10.47</v>
      </c>
      <c r="L34" s="2">
        <f t="shared" si="2"/>
        <v>7</v>
      </c>
      <c r="M34" s="2">
        <v>0</v>
      </c>
      <c r="N34" s="2">
        <v>11.3445713757826</v>
      </c>
      <c r="O34" s="2">
        <f t="shared" si="0"/>
        <v>0.113445713757826</v>
      </c>
    </row>
    <row r="35" spans="1:15" x14ac:dyDescent="0.25">
      <c r="A35" s="2" t="str">
        <f t="shared" ref="A35:K35" si="14">A14</f>
        <v>2012</v>
      </c>
      <c r="B35" s="2">
        <f t="shared" si="14"/>
        <v>13</v>
      </c>
      <c r="C35" s="2">
        <f t="shared" si="14"/>
        <v>2012</v>
      </c>
      <c r="D35" s="2">
        <f t="shared" si="14"/>
        <v>183.5</v>
      </c>
      <c r="E35" s="2">
        <f t="shared" si="14"/>
        <v>4998.3</v>
      </c>
      <c r="F35" s="2">
        <f t="shared" si="14"/>
        <v>21.87</v>
      </c>
      <c r="G35" s="2">
        <f t="shared" si="14"/>
        <v>33.479999999999997</v>
      </c>
      <c r="H35" s="2">
        <f t="shared" si="14"/>
        <v>27.67</v>
      </c>
      <c r="I35" s="2">
        <f t="shared" si="14"/>
        <v>37.14</v>
      </c>
      <c r="J35" s="2">
        <f t="shared" si="14"/>
        <v>0.92</v>
      </c>
      <c r="K35" s="2">
        <f t="shared" si="14"/>
        <v>10.87</v>
      </c>
      <c r="L35" s="2">
        <f t="shared" si="2"/>
        <v>7</v>
      </c>
      <c r="M35" s="2">
        <v>0</v>
      </c>
      <c r="N35" s="2">
        <v>13.182711186470968</v>
      </c>
      <c r="O35" s="2">
        <f t="shared" si="0"/>
        <v>0.13182711186470969</v>
      </c>
    </row>
    <row r="36" spans="1:15" x14ac:dyDescent="0.25">
      <c r="A36" s="2" t="str">
        <f t="shared" ref="A36:K36" si="15">A15</f>
        <v>2013</v>
      </c>
      <c r="B36" s="2">
        <f t="shared" si="15"/>
        <v>13</v>
      </c>
      <c r="C36" s="2">
        <f t="shared" si="15"/>
        <v>2013</v>
      </c>
      <c r="D36" s="2">
        <f t="shared" si="15"/>
        <v>183</v>
      </c>
      <c r="E36" s="2">
        <f t="shared" si="15"/>
        <v>4748.05</v>
      </c>
      <c r="F36" s="2">
        <f t="shared" si="15"/>
        <v>22.32</v>
      </c>
      <c r="G36" s="2">
        <f t="shared" si="15"/>
        <v>34.36</v>
      </c>
      <c r="H36" s="2">
        <f t="shared" si="15"/>
        <v>28.34</v>
      </c>
      <c r="I36" s="2">
        <f t="shared" si="15"/>
        <v>38.659999999999997</v>
      </c>
      <c r="J36" s="2">
        <f t="shared" si="15"/>
        <v>0.92</v>
      </c>
      <c r="K36" s="2">
        <f t="shared" si="15"/>
        <v>10.83</v>
      </c>
      <c r="L36" s="2">
        <f t="shared" si="2"/>
        <v>7</v>
      </c>
      <c r="M36" s="2">
        <v>0</v>
      </c>
      <c r="N36" s="2">
        <v>8.4665355204409316</v>
      </c>
      <c r="O36" s="2">
        <f t="shared" si="0"/>
        <v>8.466535520440932E-2</v>
      </c>
    </row>
    <row r="37" spans="1:15" x14ac:dyDescent="0.25">
      <c r="A37" s="2" t="str">
        <f t="shared" ref="A37:K37" si="16">A16</f>
        <v>2014</v>
      </c>
      <c r="B37" s="2">
        <f t="shared" si="16"/>
        <v>13</v>
      </c>
      <c r="C37" s="2">
        <f t="shared" si="16"/>
        <v>2014</v>
      </c>
      <c r="D37" s="2">
        <f t="shared" si="16"/>
        <v>183</v>
      </c>
      <c r="E37" s="2">
        <f t="shared" si="16"/>
        <v>4809.63</v>
      </c>
      <c r="F37" s="2">
        <f t="shared" si="16"/>
        <v>22.08</v>
      </c>
      <c r="G37" s="2">
        <f t="shared" si="16"/>
        <v>34.58</v>
      </c>
      <c r="H37" s="2">
        <f t="shared" si="16"/>
        <v>28.33</v>
      </c>
      <c r="I37" s="2">
        <f t="shared" si="16"/>
        <v>38.64</v>
      </c>
      <c r="J37" s="2">
        <f t="shared" si="16"/>
        <v>0.92</v>
      </c>
      <c r="K37" s="2">
        <f t="shared" si="16"/>
        <v>10.7</v>
      </c>
      <c r="L37" s="2">
        <f t="shared" si="2"/>
        <v>7</v>
      </c>
      <c r="M37" s="2">
        <v>0</v>
      </c>
      <c r="N37" s="2">
        <v>4.5434952122185663</v>
      </c>
      <c r="O37" s="2">
        <f t="shared" si="0"/>
        <v>4.5434952122185665E-2</v>
      </c>
    </row>
    <row r="38" spans="1:15" x14ac:dyDescent="0.25">
      <c r="A38" s="2" t="str">
        <f t="shared" ref="A38:K38" si="17">A17</f>
        <v>2015</v>
      </c>
      <c r="B38" s="2">
        <f t="shared" si="17"/>
        <v>13</v>
      </c>
      <c r="C38" s="2">
        <f t="shared" si="17"/>
        <v>2015</v>
      </c>
      <c r="D38" s="2">
        <f t="shared" si="17"/>
        <v>183</v>
      </c>
      <c r="E38" s="2">
        <f t="shared" si="17"/>
        <v>4751.13</v>
      </c>
      <c r="F38" s="2">
        <f t="shared" si="17"/>
        <v>22.34</v>
      </c>
      <c r="G38" s="2">
        <f t="shared" si="17"/>
        <v>34.880000000000003</v>
      </c>
      <c r="H38" s="2">
        <f t="shared" si="17"/>
        <v>28.61</v>
      </c>
      <c r="I38" s="2">
        <f t="shared" si="17"/>
        <v>39.270000000000003</v>
      </c>
      <c r="J38" s="2">
        <f t="shared" si="17"/>
        <v>0.92</v>
      </c>
      <c r="K38" s="2">
        <f t="shared" si="17"/>
        <v>10.51</v>
      </c>
      <c r="L38" s="2">
        <f t="shared" si="2"/>
        <v>7</v>
      </c>
      <c r="M38" s="2">
        <v>0</v>
      </c>
      <c r="N38" s="2">
        <v>4.5049369823353702</v>
      </c>
      <c r="O38" s="2">
        <f t="shared" si="0"/>
        <v>4.5049369823353703E-2</v>
      </c>
    </row>
    <row r="39" spans="1:15" x14ac:dyDescent="0.25">
      <c r="A39" s="2" t="str">
        <f t="shared" ref="A39:K39" si="18">A18</f>
        <v>2016</v>
      </c>
      <c r="B39" s="2">
        <f t="shared" si="18"/>
        <v>13</v>
      </c>
      <c r="C39" s="2">
        <f t="shared" si="18"/>
        <v>2016</v>
      </c>
      <c r="D39" s="2">
        <f t="shared" si="18"/>
        <v>183.5</v>
      </c>
      <c r="E39" s="2">
        <f t="shared" si="18"/>
        <v>4650.3999999999996</v>
      </c>
      <c r="F39" s="2">
        <f t="shared" si="18"/>
        <v>22.28</v>
      </c>
      <c r="G39" s="2">
        <f t="shared" si="18"/>
        <v>33.869999999999997</v>
      </c>
      <c r="H39" s="2">
        <f t="shared" si="18"/>
        <v>28.08</v>
      </c>
      <c r="I39" s="2">
        <f t="shared" si="18"/>
        <v>38.03</v>
      </c>
      <c r="J39" s="2">
        <f t="shared" si="18"/>
        <v>0.92</v>
      </c>
      <c r="K39" s="2">
        <f t="shared" si="18"/>
        <v>11.16</v>
      </c>
      <c r="L39" s="2">
        <f t="shared" ref="L39:L43" si="19">L18</f>
        <v>7</v>
      </c>
      <c r="M39" s="2">
        <v>0</v>
      </c>
      <c r="N39" s="2">
        <v>6.1377817382065203</v>
      </c>
      <c r="O39" s="2">
        <f t="shared" si="0"/>
        <v>6.1377817382065207E-2</v>
      </c>
    </row>
    <row r="40" spans="1:15" x14ac:dyDescent="0.25">
      <c r="A40" s="2" t="str">
        <f t="shared" ref="A40:K40" si="20">A19</f>
        <v>2017</v>
      </c>
      <c r="B40" s="2">
        <f t="shared" si="20"/>
        <v>13</v>
      </c>
      <c r="C40" s="2">
        <f t="shared" si="20"/>
        <v>2017</v>
      </c>
      <c r="D40" s="2">
        <f t="shared" si="20"/>
        <v>183</v>
      </c>
      <c r="E40" s="2">
        <f t="shared" si="20"/>
        <v>4711.88</v>
      </c>
      <c r="F40" s="2">
        <f t="shared" si="20"/>
        <v>22.13</v>
      </c>
      <c r="G40" s="2">
        <f t="shared" si="20"/>
        <v>33.85</v>
      </c>
      <c r="H40" s="2">
        <f t="shared" si="20"/>
        <v>27.99</v>
      </c>
      <c r="I40" s="2">
        <f t="shared" si="20"/>
        <v>37.82</v>
      </c>
      <c r="J40" s="2">
        <f t="shared" si="20"/>
        <v>0.92</v>
      </c>
      <c r="K40" s="2">
        <f t="shared" si="20"/>
        <v>11.23</v>
      </c>
      <c r="L40" s="2">
        <f t="shared" si="19"/>
        <v>7</v>
      </c>
      <c r="M40" s="2">
        <v>0</v>
      </c>
      <c r="N40" s="2">
        <v>5.0083785294998755</v>
      </c>
      <c r="O40" s="2">
        <f t="shared" si="0"/>
        <v>5.0083785294998753E-2</v>
      </c>
    </row>
    <row r="41" spans="1:15" x14ac:dyDescent="0.25">
      <c r="A41" s="2" t="str">
        <f t="shared" ref="A41:K41" si="21">A20</f>
        <v>2018</v>
      </c>
      <c r="B41" s="2">
        <f t="shared" si="21"/>
        <v>13</v>
      </c>
      <c r="C41" s="2">
        <f t="shared" si="21"/>
        <v>2018</v>
      </c>
      <c r="D41" s="2">
        <f t="shared" si="21"/>
        <v>183</v>
      </c>
      <c r="E41" s="2">
        <f t="shared" si="21"/>
        <v>4713.43</v>
      </c>
      <c r="F41" s="2">
        <f t="shared" si="21"/>
        <v>22.18</v>
      </c>
      <c r="G41" s="2">
        <f t="shared" si="21"/>
        <v>33.79</v>
      </c>
      <c r="H41" s="2">
        <f t="shared" si="21"/>
        <v>27.98</v>
      </c>
      <c r="I41" s="2">
        <f t="shared" si="21"/>
        <v>37.840000000000003</v>
      </c>
      <c r="J41" s="2">
        <f t="shared" si="21"/>
        <v>0.92</v>
      </c>
      <c r="K41" s="2">
        <f t="shared" si="21"/>
        <v>10.34</v>
      </c>
      <c r="L41" s="2">
        <f t="shared" si="19"/>
        <v>7</v>
      </c>
      <c r="M41" s="2">
        <v>0</v>
      </c>
      <c r="N41" s="2">
        <v>10.171348309797319</v>
      </c>
      <c r="O41" s="2">
        <f t="shared" si="0"/>
        <v>0.10171348309797319</v>
      </c>
    </row>
    <row r="42" spans="1:15" x14ac:dyDescent="0.25">
      <c r="A42" s="2" t="str">
        <f t="shared" ref="A42:K42" si="22">A21</f>
        <v>2019</v>
      </c>
      <c r="B42" s="2">
        <f t="shared" si="22"/>
        <v>13</v>
      </c>
      <c r="C42" s="2">
        <f t="shared" si="22"/>
        <v>2019</v>
      </c>
      <c r="D42" s="2">
        <f t="shared" si="22"/>
        <v>183</v>
      </c>
      <c r="E42" s="2">
        <f t="shared" si="22"/>
        <v>4713.43</v>
      </c>
      <c r="F42" s="2">
        <f t="shared" si="22"/>
        <v>22.69</v>
      </c>
      <c r="G42" s="2">
        <f t="shared" si="22"/>
        <v>34.049999999999997</v>
      </c>
      <c r="H42" s="2">
        <f t="shared" si="22"/>
        <v>28.37</v>
      </c>
      <c r="I42" s="2">
        <f t="shared" si="22"/>
        <v>38.700000000000003</v>
      </c>
      <c r="J42" s="2">
        <f t="shared" si="22"/>
        <v>0.92</v>
      </c>
      <c r="K42" s="2">
        <f t="shared" si="22"/>
        <v>10.71</v>
      </c>
      <c r="L42" s="2">
        <f t="shared" si="19"/>
        <v>7</v>
      </c>
      <c r="M42" s="2">
        <v>0</v>
      </c>
      <c r="N42" s="2">
        <v>5.438398264077219</v>
      </c>
      <c r="O42" s="2">
        <f t="shared" si="0"/>
        <v>5.438398264077219E-2</v>
      </c>
    </row>
    <row r="43" spans="1:15" x14ac:dyDescent="0.25">
      <c r="A43" s="2" t="str">
        <f t="shared" ref="A43:K43" si="23">A22</f>
        <v>2020</v>
      </c>
      <c r="B43" s="2">
        <f t="shared" si="23"/>
        <v>13</v>
      </c>
      <c r="C43" s="2">
        <f t="shared" si="23"/>
        <v>2020</v>
      </c>
      <c r="D43" s="2">
        <f t="shared" si="23"/>
        <v>183.5</v>
      </c>
      <c r="E43" s="2">
        <f t="shared" si="23"/>
        <v>4714.54</v>
      </c>
      <c r="F43" s="2">
        <f t="shared" si="23"/>
        <v>22.81</v>
      </c>
      <c r="G43" s="2">
        <f t="shared" si="23"/>
        <v>34.31</v>
      </c>
      <c r="H43" s="2">
        <f t="shared" si="23"/>
        <v>28.56</v>
      </c>
      <c r="I43" s="2">
        <f t="shared" si="23"/>
        <v>39.159999999999997</v>
      </c>
      <c r="J43" s="2">
        <f t="shared" si="23"/>
        <v>0.92</v>
      </c>
      <c r="K43" s="2">
        <f t="shared" si="23"/>
        <v>10.61</v>
      </c>
      <c r="L43" s="2">
        <f t="shared" si="19"/>
        <v>7</v>
      </c>
      <c r="M43" s="2">
        <v>0</v>
      </c>
      <c r="N43" s="2">
        <v>3.8547986527142251</v>
      </c>
      <c r="O43" s="2">
        <f>N43*0.01</f>
        <v>3.8547986527142253E-2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3"/>
  <sheetViews>
    <sheetView topLeftCell="AH245" workbookViewId="0">
      <selection activeCell="B273" sqref="B273:AQ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2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2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2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2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2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2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2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2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2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2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2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2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2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2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2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2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2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2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2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2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2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2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2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2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2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2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2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2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2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2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2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2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2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2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2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2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2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2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2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2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2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2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2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2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2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2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2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2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2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2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2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2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2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2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2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2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2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2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2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2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2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2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2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2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2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2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2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2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2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2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2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2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2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2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2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2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2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2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2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2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2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2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2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2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2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2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2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2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2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2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2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2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2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2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2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2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2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2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2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2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2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2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2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2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2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2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2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2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2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2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2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2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2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2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2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2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2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2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2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2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2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2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2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2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2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2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2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2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2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2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2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2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2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2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2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2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2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2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2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2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2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2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2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2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2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2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2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2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2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2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2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2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2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2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2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2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2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2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2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2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2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2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2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2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2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2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2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2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2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2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2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2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2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2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2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2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2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2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2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2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2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2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2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2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2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2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2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2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2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2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2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2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2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2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2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2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2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2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2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2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2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2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2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2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2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2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2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2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2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2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2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  <row r="273" spans="2:43" x14ac:dyDescent="0.25">
      <c r="B273" s="3">
        <f>AVERAGEIF(B2:B272,"&lt;&gt;0")</f>
        <v>6536.3617218829631</v>
      </c>
      <c r="C273" s="3">
        <f t="shared" ref="C273:AQ273" si="0">AVERAGEIF(C2:C272,"&lt;&gt;0")</f>
        <v>5915.0723678527447</v>
      </c>
      <c r="D273" s="3">
        <f t="shared" si="0"/>
        <v>6194.2055635728429</v>
      </c>
      <c r="E273" s="3">
        <f t="shared" si="0"/>
        <v>5797.3675192772607</v>
      </c>
      <c r="F273" s="3">
        <f t="shared" si="0"/>
        <v>6149.4253024485461</v>
      </c>
      <c r="G273" s="3">
        <f t="shared" si="0"/>
        <v>5615.5716476431007</v>
      </c>
      <c r="H273" s="3">
        <f t="shared" si="0"/>
        <v>5597.7412019668236</v>
      </c>
      <c r="I273" s="3">
        <f t="shared" si="0"/>
        <v>5403.0845696052957</v>
      </c>
      <c r="J273" s="3">
        <f t="shared" si="0"/>
        <v>6153.5104792405173</v>
      </c>
      <c r="K273" s="3">
        <f t="shared" si="0"/>
        <v>6180.4314525551954</v>
      </c>
      <c r="L273" s="3">
        <f t="shared" si="0"/>
        <v>4575.3492632706593</v>
      </c>
      <c r="M273" s="3">
        <f t="shared" si="0"/>
        <v>5976.9420695217241</v>
      </c>
      <c r="N273" s="3">
        <f t="shared" si="0"/>
        <v>5602.4993283146468</v>
      </c>
      <c r="O273" s="3">
        <f t="shared" si="0"/>
        <v>4856.126346684764</v>
      </c>
      <c r="P273" s="3">
        <f t="shared" si="0"/>
        <v>5856.7122387414474</v>
      </c>
      <c r="Q273" s="3">
        <f t="shared" si="0"/>
        <v>5453.0796924937413</v>
      </c>
      <c r="R273" s="3">
        <f t="shared" si="0"/>
        <v>4737.8407187840749</v>
      </c>
      <c r="S273" s="3">
        <f t="shared" si="0"/>
        <v>5597.8976578545535</v>
      </c>
      <c r="T273" s="3">
        <f t="shared" si="0"/>
        <v>6020.157879057283</v>
      </c>
      <c r="U273" s="3">
        <f t="shared" si="0"/>
        <v>5447.4273985539503</v>
      </c>
      <c r="V273" s="3">
        <f t="shared" si="0"/>
        <v>5698.5021345896639</v>
      </c>
      <c r="W273" s="3">
        <f t="shared" si="0"/>
        <v>12.111156065386629</v>
      </c>
      <c r="X273" s="3">
        <f t="shared" si="0"/>
        <v>6.021533551917674</v>
      </c>
      <c r="Y273" s="3">
        <f t="shared" si="0"/>
        <v>13.441664969929276</v>
      </c>
      <c r="Z273" s="3">
        <f t="shared" si="0"/>
        <v>11.290878940382528</v>
      </c>
      <c r="AA273" s="3">
        <f t="shared" si="0"/>
        <v>10.735287364594869</v>
      </c>
      <c r="AB273" s="3">
        <f t="shared" si="0"/>
        <v>13.363281352852354</v>
      </c>
      <c r="AC273" s="3">
        <f t="shared" si="0"/>
        <v>17.535551478732376</v>
      </c>
      <c r="AD273" s="3">
        <f t="shared" si="0"/>
        <v>11.664792483593363</v>
      </c>
      <c r="AE273" s="3">
        <f t="shared" si="0"/>
        <v>20.435007138281104</v>
      </c>
      <c r="AF273" s="3">
        <f t="shared" si="0"/>
        <v>12.016869914033261</v>
      </c>
      <c r="AG273" s="3">
        <f t="shared" si="0"/>
        <v>18.199964364564572</v>
      </c>
      <c r="AH273" s="3">
        <f t="shared" si="0"/>
        <v>23.61075352561457</v>
      </c>
      <c r="AI273" s="3">
        <f t="shared" si="0"/>
        <v>9.6034974994417528</v>
      </c>
      <c r="AJ273" s="3">
        <f t="shared" si="0"/>
        <v>10.389527738133658</v>
      </c>
      <c r="AK273" s="3">
        <f t="shared" si="0"/>
        <v>10.072969902359752</v>
      </c>
      <c r="AL273" s="3">
        <f t="shared" si="0"/>
        <v>12.000658751770642</v>
      </c>
      <c r="AM273" s="3">
        <f t="shared" si="0"/>
        <v>11.061142378028704</v>
      </c>
      <c r="AN273" s="3">
        <f t="shared" si="0"/>
        <v>9.6403810903270184</v>
      </c>
      <c r="AO273" s="3">
        <f t="shared" si="0"/>
        <v>14.538132093620749</v>
      </c>
      <c r="AP273" s="3">
        <f t="shared" si="0"/>
        <v>10.441694236684601</v>
      </c>
      <c r="AQ273" s="3">
        <f t="shared" si="0"/>
        <v>8.3101925921957029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43"/>
  <sheetViews>
    <sheetView zoomScale="45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14</v>
      </c>
      <c r="C2" s="2">
        <v>2000</v>
      </c>
      <c r="D2" s="2">
        <v>183.5</v>
      </c>
      <c r="E2" s="2">
        <v>4714.54</v>
      </c>
      <c r="F2" s="2">
        <v>22.15</v>
      </c>
      <c r="G2" s="2">
        <v>32.47</v>
      </c>
      <c r="H2" s="2">
        <v>27.31</v>
      </c>
      <c r="I2" s="2">
        <v>36.36</v>
      </c>
      <c r="J2" s="2">
        <v>0.53</v>
      </c>
      <c r="K2" s="2">
        <v>12.91</v>
      </c>
      <c r="L2" s="2">
        <v>7</v>
      </c>
      <c r="M2" s="2">
        <v>1</v>
      </c>
      <c r="N2" s="2" cm="1">
        <f t="array" ref="N2:N43">TRANSPOSE('14_2000_2020'!B273:AQ273)</f>
        <v>6536.3617218829631</v>
      </c>
      <c r="O2" s="2">
        <f>N2*0.01</f>
        <v>65.363617218829631</v>
      </c>
    </row>
    <row r="3" spans="1:15" x14ac:dyDescent="0.25">
      <c r="A3" s="2" t="s">
        <v>641</v>
      </c>
      <c r="B3" s="2">
        <v>14</v>
      </c>
      <c r="C3" s="2">
        <v>2001</v>
      </c>
      <c r="D3" s="2">
        <v>183</v>
      </c>
      <c r="E3" s="2">
        <v>4713.43</v>
      </c>
      <c r="F3" s="2">
        <v>22.62</v>
      </c>
      <c r="G3" s="2">
        <v>32.590000000000003</v>
      </c>
      <c r="H3" s="2">
        <v>27.6</v>
      </c>
      <c r="I3" s="2">
        <v>36.979999999999997</v>
      </c>
      <c r="J3" s="2">
        <v>0.54</v>
      </c>
      <c r="K3" s="2">
        <v>11.4</v>
      </c>
      <c r="L3" s="2">
        <v>7</v>
      </c>
      <c r="M3" s="2">
        <v>1</v>
      </c>
      <c r="N3" s="2">
        <v>5915.0723678527447</v>
      </c>
      <c r="O3" s="2">
        <f t="shared" ref="O3:O42" si="0">N3*0.01</f>
        <v>59.150723678527449</v>
      </c>
    </row>
    <row r="4" spans="1:15" x14ac:dyDescent="0.25">
      <c r="A4" s="2" t="s">
        <v>642</v>
      </c>
      <c r="B4" s="2">
        <v>14</v>
      </c>
      <c r="C4" s="2">
        <v>2002</v>
      </c>
      <c r="D4" s="2">
        <v>183</v>
      </c>
      <c r="E4" s="2">
        <v>4713.43</v>
      </c>
      <c r="F4" s="2">
        <v>22.07</v>
      </c>
      <c r="G4" s="2">
        <v>33.01</v>
      </c>
      <c r="H4" s="2">
        <v>27.54</v>
      </c>
      <c r="I4" s="2">
        <v>36.869999999999997</v>
      </c>
      <c r="J4" s="2">
        <v>0.53</v>
      </c>
      <c r="K4" s="2">
        <v>13.52</v>
      </c>
      <c r="L4" s="2">
        <v>7</v>
      </c>
      <c r="M4" s="2">
        <v>1</v>
      </c>
      <c r="N4" s="2">
        <v>6194.2055635728429</v>
      </c>
      <c r="O4" s="2">
        <f t="shared" si="0"/>
        <v>61.94205563572843</v>
      </c>
    </row>
    <row r="5" spans="1:15" x14ac:dyDescent="0.25">
      <c r="A5" s="2" t="s">
        <v>643</v>
      </c>
      <c r="B5" s="2">
        <v>14</v>
      </c>
      <c r="C5" s="2">
        <v>2003</v>
      </c>
      <c r="D5" s="2">
        <v>183</v>
      </c>
      <c r="E5" s="2">
        <v>4713.43</v>
      </c>
      <c r="F5" s="2">
        <v>23.2</v>
      </c>
      <c r="G5" s="2">
        <v>32.950000000000003</v>
      </c>
      <c r="H5" s="2">
        <v>28.07</v>
      </c>
      <c r="I5" s="2">
        <v>38.01</v>
      </c>
      <c r="J5" s="2">
        <v>0.54</v>
      </c>
      <c r="K5" s="2">
        <v>13.63</v>
      </c>
      <c r="L5" s="2">
        <v>7</v>
      </c>
      <c r="M5" s="2">
        <v>1</v>
      </c>
      <c r="N5" s="2">
        <v>5797.3675192772607</v>
      </c>
      <c r="O5" s="2">
        <f t="shared" si="0"/>
        <v>57.97367519277261</v>
      </c>
    </row>
    <row r="6" spans="1:15" x14ac:dyDescent="0.25">
      <c r="A6" s="2" t="s">
        <v>644</v>
      </c>
      <c r="B6" s="2">
        <v>14</v>
      </c>
      <c r="C6" s="2">
        <v>2004</v>
      </c>
      <c r="D6" s="2">
        <v>183.5</v>
      </c>
      <c r="E6" s="2">
        <v>4714.54</v>
      </c>
      <c r="F6" s="2">
        <v>23.05</v>
      </c>
      <c r="G6" s="2">
        <v>32.81</v>
      </c>
      <c r="H6" s="2">
        <v>27.93</v>
      </c>
      <c r="I6" s="2">
        <v>37.68</v>
      </c>
      <c r="J6" s="2">
        <v>0.54</v>
      </c>
      <c r="K6" s="2">
        <v>12.98</v>
      </c>
      <c r="L6" s="2">
        <v>7</v>
      </c>
      <c r="M6" s="2">
        <v>1</v>
      </c>
      <c r="N6" s="2">
        <v>6149.4253024485461</v>
      </c>
      <c r="O6" s="2">
        <f t="shared" si="0"/>
        <v>61.494253024485459</v>
      </c>
    </row>
    <row r="7" spans="1:15" x14ac:dyDescent="0.25">
      <c r="A7" s="2" t="s">
        <v>645</v>
      </c>
      <c r="B7" s="2">
        <v>14</v>
      </c>
      <c r="C7" s="2">
        <v>2005</v>
      </c>
      <c r="D7" s="2">
        <v>183</v>
      </c>
      <c r="E7" s="2">
        <v>4713.43</v>
      </c>
      <c r="F7" s="2">
        <v>23.25</v>
      </c>
      <c r="G7" s="2">
        <v>32.61</v>
      </c>
      <c r="H7" s="2">
        <v>27.93</v>
      </c>
      <c r="I7" s="2">
        <v>37.68</v>
      </c>
      <c r="J7" s="2">
        <v>0.54</v>
      </c>
      <c r="K7" s="2">
        <v>11.83</v>
      </c>
      <c r="L7" s="2">
        <v>7</v>
      </c>
      <c r="M7" s="2">
        <v>1</v>
      </c>
      <c r="N7" s="2">
        <v>5615.5716476431007</v>
      </c>
      <c r="O7" s="2">
        <f t="shared" si="0"/>
        <v>56.15571647643101</v>
      </c>
    </row>
    <row r="8" spans="1:15" x14ac:dyDescent="0.25">
      <c r="A8" s="2" t="s">
        <v>646</v>
      </c>
      <c r="B8" s="2">
        <v>14</v>
      </c>
      <c r="C8" s="2">
        <v>2006</v>
      </c>
      <c r="D8" s="2">
        <v>183</v>
      </c>
      <c r="E8" s="2">
        <v>4713.43</v>
      </c>
      <c r="F8" s="2">
        <v>23.25</v>
      </c>
      <c r="G8" s="2">
        <v>32.979999999999997</v>
      </c>
      <c r="H8" s="2">
        <v>28.12</v>
      </c>
      <c r="I8" s="2">
        <v>38.1</v>
      </c>
      <c r="J8" s="2">
        <v>0.5</v>
      </c>
      <c r="K8" s="2">
        <v>11.89</v>
      </c>
      <c r="L8" s="2">
        <v>7</v>
      </c>
      <c r="M8" s="2">
        <v>1</v>
      </c>
      <c r="N8" s="2">
        <v>5597.7412019668236</v>
      </c>
      <c r="O8" s="2">
        <f t="shared" si="0"/>
        <v>55.977412019668236</v>
      </c>
    </row>
    <row r="9" spans="1:15" x14ac:dyDescent="0.25">
      <c r="A9" s="2" t="s">
        <v>647</v>
      </c>
      <c r="B9" s="2">
        <v>14</v>
      </c>
      <c r="C9" s="2">
        <v>2007</v>
      </c>
      <c r="D9" s="2">
        <v>183</v>
      </c>
      <c r="E9" s="2">
        <v>4713.43</v>
      </c>
      <c r="F9" s="2">
        <v>23.16</v>
      </c>
      <c r="G9" s="2">
        <v>32.869999999999997</v>
      </c>
      <c r="H9" s="2">
        <v>28.01</v>
      </c>
      <c r="I9" s="2">
        <v>37.9</v>
      </c>
      <c r="J9" s="2">
        <v>0.53</v>
      </c>
      <c r="K9" s="2">
        <v>14.29</v>
      </c>
      <c r="L9" s="2">
        <v>7</v>
      </c>
      <c r="M9" s="2">
        <v>1</v>
      </c>
      <c r="N9" s="2">
        <v>5403.0845696052957</v>
      </c>
      <c r="O9" s="2">
        <f t="shared" si="0"/>
        <v>54.030845696052957</v>
      </c>
    </row>
    <row r="10" spans="1:15" x14ac:dyDescent="0.25">
      <c r="A10" s="2" t="s">
        <v>648</v>
      </c>
      <c r="B10" s="2">
        <v>14</v>
      </c>
      <c r="C10" s="2">
        <v>2008</v>
      </c>
      <c r="D10" s="2">
        <v>183.5</v>
      </c>
      <c r="E10" s="2">
        <v>4714.54</v>
      </c>
      <c r="F10" s="2">
        <v>22.81</v>
      </c>
      <c r="G10" s="2">
        <v>32.770000000000003</v>
      </c>
      <c r="H10" s="2">
        <v>27.79</v>
      </c>
      <c r="I10" s="2">
        <v>37.4</v>
      </c>
      <c r="J10" s="2">
        <v>0.49</v>
      </c>
      <c r="K10" s="2">
        <v>13.69</v>
      </c>
      <c r="L10" s="2">
        <v>7</v>
      </c>
      <c r="M10" s="2">
        <v>1</v>
      </c>
      <c r="N10" s="2">
        <v>6153.5104792405173</v>
      </c>
      <c r="O10" s="2">
        <f t="shared" si="0"/>
        <v>61.535104792405171</v>
      </c>
    </row>
    <row r="11" spans="1:15" x14ac:dyDescent="0.25">
      <c r="A11" s="2" t="s">
        <v>649</v>
      </c>
      <c r="B11" s="2">
        <v>14</v>
      </c>
      <c r="C11" s="2">
        <v>2009</v>
      </c>
      <c r="D11" s="2">
        <v>183</v>
      </c>
      <c r="E11" s="2">
        <v>4713.43</v>
      </c>
      <c r="F11" s="2">
        <v>23.36</v>
      </c>
      <c r="G11" s="2">
        <v>33</v>
      </c>
      <c r="H11" s="2">
        <v>28.18</v>
      </c>
      <c r="I11" s="2">
        <v>38.26</v>
      </c>
      <c r="J11" s="2">
        <v>0.52</v>
      </c>
      <c r="K11" s="2">
        <v>12.94</v>
      </c>
      <c r="L11" s="2">
        <v>7</v>
      </c>
      <c r="M11" s="2">
        <v>1</v>
      </c>
      <c r="N11" s="2">
        <v>6180.4314525551954</v>
      </c>
      <c r="O11" s="2">
        <f t="shared" si="0"/>
        <v>61.804314525551952</v>
      </c>
    </row>
    <row r="12" spans="1:15" x14ac:dyDescent="0.25">
      <c r="A12" s="2" t="s">
        <v>650</v>
      </c>
      <c r="B12" s="2">
        <v>14</v>
      </c>
      <c r="C12" s="2">
        <v>2010</v>
      </c>
      <c r="D12" s="2">
        <v>183</v>
      </c>
      <c r="E12" s="2">
        <v>4713.43</v>
      </c>
      <c r="F12" s="2">
        <v>23.63</v>
      </c>
      <c r="G12" s="2">
        <v>32.26</v>
      </c>
      <c r="H12" s="2">
        <v>27.95</v>
      </c>
      <c r="I12" s="2">
        <v>37.79</v>
      </c>
      <c r="J12" s="2">
        <v>0.52</v>
      </c>
      <c r="K12" s="2">
        <v>12.79</v>
      </c>
      <c r="L12" s="2">
        <v>7</v>
      </c>
      <c r="M12" s="2">
        <v>1</v>
      </c>
      <c r="N12" s="2">
        <v>4575.3492632706593</v>
      </c>
      <c r="O12" s="2">
        <f t="shared" si="0"/>
        <v>45.753492632706596</v>
      </c>
    </row>
    <row r="13" spans="1:15" x14ac:dyDescent="0.25">
      <c r="A13" s="2" t="s">
        <v>651</v>
      </c>
      <c r="B13" s="2">
        <v>14</v>
      </c>
      <c r="C13" s="2">
        <v>2011</v>
      </c>
      <c r="D13" s="2">
        <v>183</v>
      </c>
      <c r="E13" s="2">
        <v>4713.43</v>
      </c>
      <c r="F13" s="2">
        <v>23.48</v>
      </c>
      <c r="G13" s="2">
        <v>32.65</v>
      </c>
      <c r="H13" s="2">
        <v>28.06</v>
      </c>
      <c r="I13" s="2">
        <v>38</v>
      </c>
      <c r="J13" s="2">
        <v>0.52</v>
      </c>
      <c r="K13" s="2">
        <v>13.47</v>
      </c>
      <c r="L13" s="2">
        <v>7</v>
      </c>
      <c r="M13" s="2">
        <v>1</v>
      </c>
      <c r="N13" s="2">
        <v>5976.9420695217241</v>
      </c>
      <c r="O13" s="2">
        <f t="shared" si="0"/>
        <v>59.769420695217242</v>
      </c>
    </row>
    <row r="14" spans="1:15" x14ac:dyDescent="0.25">
      <c r="A14" s="2" t="s">
        <v>652</v>
      </c>
      <c r="B14" s="2">
        <v>14</v>
      </c>
      <c r="C14" s="2">
        <v>2012</v>
      </c>
      <c r="D14" s="2">
        <v>183.5</v>
      </c>
      <c r="E14" s="2">
        <v>4998.3</v>
      </c>
      <c r="F14" s="2">
        <v>23.34</v>
      </c>
      <c r="G14" s="2">
        <v>32.83</v>
      </c>
      <c r="H14" s="2">
        <v>28.08</v>
      </c>
      <c r="I14" s="2">
        <v>38.01</v>
      </c>
      <c r="J14" s="2">
        <v>0.52</v>
      </c>
      <c r="K14" s="2">
        <v>12.16</v>
      </c>
      <c r="L14" s="2">
        <v>7</v>
      </c>
      <c r="M14" s="2">
        <v>1</v>
      </c>
      <c r="N14" s="2">
        <v>5602.4993283146468</v>
      </c>
      <c r="O14" s="2">
        <f t="shared" si="0"/>
        <v>56.024993283146472</v>
      </c>
    </row>
    <row r="15" spans="1:15" x14ac:dyDescent="0.25">
      <c r="A15" s="2" t="s">
        <v>653</v>
      </c>
      <c r="B15" s="2">
        <v>14</v>
      </c>
      <c r="C15" s="2">
        <v>2013</v>
      </c>
      <c r="D15" s="2">
        <v>183</v>
      </c>
      <c r="E15" s="2">
        <v>4748.05</v>
      </c>
      <c r="F15" s="2">
        <v>23.73</v>
      </c>
      <c r="G15" s="2">
        <v>32.57</v>
      </c>
      <c r="H15" s="2">
        <v>28.15</v>
      </c>
      <c r="I15" s="2">
        <v>38.22</v>
      </c>
      <c r="J15" s="2">
        <v>0.52</v>
      </c>
      <c r="K15" s="2">
        <v>13.57</v>
      </c>
      <c r="L15" s="2">
        <v>7</v>
      </c>
      <c r="M15" s="2">
        <v>1</v>
      </c>
      <c r="N15" s="2">
        <v>4856.126346684764</v>
      </c>
      <c r="O15" s="2">
        <f t="shared" si="0"/>
        <v>48.561263466847642</v>
      </c>
    </row>
    <row r="16" spans="1:15" x14ac:dyDescent="0.25">
      <c r="A16" s="2" t="s">
        <v>654</v>
      </c>
      <c r="B16" s="2">
        <v>14</v>
      </c>
      <c r="C16" s="2">
        <v>2014</v>
      </c>
      <c r="D16" s="2">
        <v>183</v>
      </c>
      <c r="E16" s="2">
        <v>4809.63</v>
      </c>
      <c r="F16" s="2">
        <v>23.42</v>
      </c>
      <c r="G16" s="2">
        <v>33.08</v>
      </c>
      <c r="H16" s="2">
        <v>28.25</v>
      </c>
      <c r="I16" s="2">
        <v>38.409999999999997</v>
      </c>
      <c r="J16" s="2">
        <v>0.51</v>
      </c>
      <c r="K16" s="2">
        <v>12.82</v>
      </c>
      <c r="L16" s="2">
        <v>7</v>
      </c>
      <c r="M16" s="2">
        <v>1</v>
      </c>
      <c r="N16" s="2">
        <v>5856.7122387414474</v>
      </c>
      <c r="O16" s="2">
        <f t="shared" si="0"/>
        <v>58.567122387414479</v>
      </c>
    </row>
    <row r="17" spans="1:15" x14ac:dyDescent="0.25">
      <c r="A17" s="2" t="s">
        <v>655</v>
      </c>
      <c r="B17" s="2">
        <v>14</v>
      </c>
      <c r="C17" s="2">
        <v>2015</v>
      </c>
      <c r="D17" s="2">
        <v>183</v>
      </c>
      <c r="E17" s="2">
        <v>4751.13</v>
      </c>
      <c r="F17" s="2">
        <v>23.62</v>
      </c>
      <c r="G17" s="2">
        <v>33.29</v>
      </c>
      <c r="H17" s="2">
        <v>28.45</v>
      </c>
      <c r="I17" s="2">
        <v>38.9</v>
      </c>
      <c r="J17" s="2">
        <v>0.52</v>
      </c>
      <c r="K17" s="2">
        <v>13.3</v>
      </c>
      <c r="L17" s="2">
        <v>7</v>
      </c>
      <c r="M17" s="2">
        <v>1</v>
      </c>
      <c r="N17" s="2">
        <v>5453.0796924937413</v>
      </c>
      <c r="O17" s="2">
        <f t="shared" si="0"/>
        <v>54.530796924937412</v>
      </c>
    </row>
    <row r="18" spans="1:15" x14ac:dyDescent="0.25">
      <c r="A18" s="2" t="s">
        <v>656</v>
      </c>
      <c r="B18" s="2">
        <v>14</v>
      </c>
      <c r="C18" s="2">
        <v>2016</v>
      </c>
      <c r="D18" s="2">
        <v>183.5</v>
      </c>
      <c r="E18" s="2">
        <v>4650.3999999999996</v>
      </c>
      <c r="F18" s="2">
        <v>23.87</v>
      </c>
      <c r="G18" s="2">
        <v>33.65</v>
      </c>
      <c r="H18" s="2">
        <v>28.76</v>
      </c>
      <c r="I18" s="2">
        <v>39.58</v>
      </c>
      <c r="J18" s="2">
        <v>0.52</v>
      </c>
      <c r="K18" s="2">
        <v>13.16</v>
      </c>
      <c r="L18" s="2">
        <v>7</v>
      </c>
      <c r="M18" s="2">
        <v>1</v>
      </c>
      <c r="N18" s="2">
        <v>4737.8407187840749</v>
      </c>
      <c r="O18" s="2">
        <f t="shared" si="0"/>
        <v>47.37840718784075</v>
      </c>
    </row>
    <row r="19" spans="1:15" x14ac:dyDescent="0.25">
      <c r="A19" s="2" t="s">
        <v>657</v>
      </c>
      <c r="B19" s="2">
        <v>14</v>
      </c>
      <c r="C19" s="2">
        <v>2017</v>
      </c>
      <c r="D19" s="2">
        <v>183</v>
      </c>
      <c r="E19" s="2">
        <v>4711.88</v>
      </c>
      <c r="F19" s="2">
        <v>23.5</v>
      </c>
      <c r="G19" s="2">
        <v>32.85</v>
      </c>
      <c r="H19" s="2">
        <v>28.18</v>
      </c>
      <c r="I19" s="2">
        <v>38.26</v>
      </c>
      <c r="J19" s="2">
        <v>0.52</v>
      </c>
      <c r="K19" s="2">
        <v>13.92</v>
      </c>
      <c r="L19" s="2">
        <v>7</v>
      </c>
      <c r="M19" s="2">
        <v>1</v>
      </c>
      <c r="N19" s="2">
        <v>5597.8976578545535</v>
      </c>
      <c r="O19" s="2">
        <f t="shared" si="0"/>
        <v>55.978976578545534</v>
      </c>
    </row>
    <row r="20" spans="1:15" x14ac:dyDescent="0.25">
      <c r="A20" s="2" t="s">
        <v>658</v>
      </c>
      <c r="B20" s="2">
        <v>14</v>
      </c>
      <c r="C20" s="2">
        <v>2018</v>
      </c>
      <c r="D20" s="2">
        <v>183</v>
      </c>
      <c r="E20" s="2">
        <v>4713.43</v>
      </c>
      <c r="F20" s="2">
        <v>23.35</v>
      </c>
      <c r="G20" s="2">
        <v>33.32</v>
      </c>
      <c r="H20" s="2">
        <v>28.33</v>
      </c>
      <c r="I20" s="2">
        <v>38.6</v>
      </c>
      <c r="J20" s="2">
        <v>0.52</v>
      </c>
      <c r="K20" s="2">
        <v>14.78</v>
      </c>
      <c r="L20" s="2">
        <v>7</v>
      </c>
      <c r="M20" s="2">
        <v>1</v>
      </c>
      <c r="N20" s="2">
        <v>6020.157879057283</v>
      </c>
      <c r="O20" s="2">
        <f t="shared" si="0"/>
        <v>60.201578790572832</v>
      </c>
    </row>
    <row r="21" spans="1:15" x14ac:dyDescent="0.25">
      <c r="A21" s="2" t="s">
        <v>659</v>
      </c>
      <c r="B21" s="2">
        <v>14</v>
      </c>
      <c r="C21" s="2">
        <v>2019</v>
      </c>
      <c r="D21" s="2">
        <v>183</v>
      </c>
      <c r="E21" s="2">
        <v>4713.43</v>
      </c>
      <c r="F21" s="2">
        <v>23.84</v>
      </c>
      <c r="G21" s="2">
        <v>32.99</v>
      </c>
      <c r="H21" s="2">
        <v>28.42</v>
      </c>
      <c r="I21" s="2">
        <v>38.770000000000003</v>
      </c>
      <c r="J21" s="2">
        <v>0.52</v>
      </c>
      <c r="K21" s="2">
        <v>12.75</v>
      </c>
      <c r="L21" s="2">
        <v>7</v>
      </c>
      <c r="M21" s="2">
        <v>1</v>
      </c>
      <c r="N21" s="2">
        <v>5447.4273985539503</v>
      </c>
      <c r="O21" s="2">
        <f t="shared" si="0"/>
        <v>54.474273985539504</v>
      </c>
    </row>
    <row r="22" spans="1:15" x14ac:dyDescent="0.25">
      <c r="A22" s="2" t="s">
        <v>660</v>
      </c>
      <c r="B22" s="2">
        <v>14</v>
      </c>
      <c r="C22" s="2">
        <v>2020</v>
      </c>
      <c r="D22" s="2">
        <v>183.5</v>
      </c>
      <c r="E22" s="2">
        <v>4714.54</v>
      </c>
      <c r="F22" s="2">
        <v>23.52</v>
      </c>
      <c r="G22" s="2">
        <v>32.880000000000003</v>
      </c>
      <c r="H22" s="2">
        <v>28.2</v>
      </c>
      <c r="I22" s="2">
        <v>38.270000000000003</v>
      </c>
      <c r="J22" s="2">
        <v>0.52</v>
      </c>
      <c r="K22" s="2">
        <v>12.16</v>
      </c>
      <c r="L22" s="2">
        <v>7</v>
      </c>
      <c r="M22" s="2">
        <v>1</v>
      </c>
      <c r="N22" s="2">
        <v>5698.5021345896639</v>
      </c>
      <c r="O22" s="2">
        <f t="shared" si="0"/>
        <v>56.985021345896641</v>
      </c>
    </row>
    <row r="23" spans="1:15" x14ac:dyDescent="0.25">
      <c r="A23" s="2" t="str">
        <f>A2</f>
        <v>2000</v>
      </c>
      <c r="B23" s="2">
        <f t="shared" ref="B23:K23" si="1">B2</f>
        <v>14</v>
      </c>
      <c r="C23" s="2">
        <f t="shared" si="1"/>
        <v>2000</v>
      </c>
      <c r="D23" s="2">
        <f t="shared" si="1"/>
        <v>183.5</v>
      </c>
      <c r="E23" s="2">
        <f t="shared" si="1"/>
        <v>4714.54</v>
      </c>
      <c r="F23" s="2">
        <f t="shared" si="1"/>
        <v>22.15</v>
      </c>
      <c r="G23" s="2">
        <f t="shared" si="1"/>
        <v>32.47</v>
      </c>
      <c r="H23" s="2">
        <f t="shared" si="1"/>
        <v>27.31</v>
      </c>
      <c r="I23" s="2">
        <f t="shared" si="1"/>
        <v>36.36</v>
      </c>
      <c r="J23" s="2">
        <f t="shared" si="1"/>
        <v>0.53</v>
      </c>
      <c r="K23" s="2">
        <f t="shared" si="1"/>
        <v>12.91</v>
      </c>
      <c r="L23" s="2">
        <f t="shared" ref="L23:L38" si="2">L2</f>
        <v>7</v>
      </c>
      <c r="M23" s="2">
        <v>0</v>
      </c>
      <c r="N23" s="2">
        <v>12.111156065386629</v>
      </c>
      <c r="O23" s="2">
        <f t="shared" si="0"/>
        <v>0.12111156065386629</v>
      </c>
    </row>
    <row r="24" spans="1:15" x14ac:dyDescent="0.25">
      <c r="A24" s="2" t="str">
        <f t="shared" ref="A24:K24" si="3">A3</f>
        <v>2001</v>
      </c>
      <c r="B24" s="2">
        <f t="shared" si="3"/>
        <v>14</v>
      </c>
      <c r="C24" s="2">
        <f t="shared" si="3"/>
        <v>2001</v>
      </c>
      <c r="D24" s="2">
        <f t="shared" si="3"/>
        <v>183</v>
      </c>
      <c r="E24" s="2">
        <f t="shared" si="3"/>
        <v>4713.43</v>
      </c>
      <c r="F24" s="2">
        <f t="shared" si="3"/>
        <v>22.62</v>
      </c>
      <c r="G24" s="2">
        <f t="shared" si="3"/>
        <v>32.590000000000003</v>
      </c>
      <c r="H24" s="2">
        <f t="shared" si="3"/>
        <v>27.6</v>
      </c>
      <c r="I24" s="2">
        <f t="shared" si="3"/>
        <v>36.979999999999997</v>
      </c>
      <c r="J24" s="2">
        <f t="shared" si="3"/>
        <v>0.54</v>
      </c>
      <c r="K24" s="2">
        <f t="shared" si="3"/>
        <v>11.4</v>
      </c>
      <c r="L24" s="2">
        <f t="shared" si="2"/>
        <v>7</v>
      </c>
      <c r="M24" s="2">
        <v>0</v>
      </c>
      <c r="N24" s="2">
        <v>6.021533551917674</v>
      </c>
      <c r="O24" s="2">
        <f t="shared" si="0"/>
        <v>6.0215335519176745E-2</v>
      </c>
    </row>
    <row r="25" spans="1:15" x14ac:dyDescent="0.25">
      <c r="A25" s="2" t="str">
        <f t="shared" ref="A25:K25" si="4">A4</f>
        <v>2002</v>
      </c>
      <c r="B25" s="2">
        <f t="shared" si="4"/>
        <v>14</v>
      </c>
      <c r="C25" s="2">
        <f t="shared" si="4"/>
        <v>2002</v>
      </c>
      <c r="D25" s="2">
        <f t="shared" si="4"/>
        <v>183</v>
      </c>
      <c r="E25" s="2">
        <f t="shared" si="4"/>
        <v>4713.43</v>
      </c>
      <c r="F25" s="2">
        <f t="shared" si="4"/>
        <v>22.07</v>
      </c>
      <c r="G25" s="2">
        <f t="shared" si="4"/>
        <v>33.01</v>
      </c>
      <c r="H25" s="2">
        <f t="shared" si="4"/>
        <v>27.54</v>
      </c>
      <c r="I25" s="2">
        <f t="shared" si="4"/>
        <v>36.869999999999997</v>
      </c>
      <c r="J25" s="2">
        <f t="shared" si="4"/>
        <v>0.53</v>
      </c>
      <c r="K25" s="2">
        <f t="shared" si="4"/>
        <v>13.52</v>
      </c>
      <c r="L25" s="2">
        <f t="shared" si="2"/>
        <v>7</v>
      </c>
      <c r="M25" s="2">
        <v>0</v>
      </c>
      <c r="N25" s="2">
        <v>13.441664969929276</v>
      </c>
      <c r="O25" s="2">
        <f t="shared" si="0"/>
        <v>0.13441664969929276</v>
      </c>
    </row>
    <row r="26" spans="1:15" x14ac:dyDescent="0.25">
      <c r="A26" s="2" t="str">
        <f t="shared" ref="A26:K26" si="5">A5</f>
        <v>2003</v>
      </c>
      <c r="B26" s="2">
        <f t="shared" si="5"/>
        <v>14</v>
      </c>
      <c r="C26" s="2">
        <f t="shared" si="5"/>
        <v>2003</v>
      </c>
      <c r="D26" s="2">
        <f t="shared" si="5"/>
        <v>183</v>
      </c>
      <c r="E26" s="2">
        <f t="shared" si="5"/>
        <v>4713.43</v>
      </c>
      <c r="F26" s="2">
        <f t="shared" si="5"/>
        <v>23.2</v>
      </c>
      <c r="G26" s="2">
        <f t="shared" si="5"/>
        <v>32.950000000000003</v>
      </c>
      <c r="H26" s="2">
        <f t="shared" si="5"/>
        <v>28.07</v>
      </c>
      <c r="I26" s="2">
        <f t="shared" si="5"/>
        <v>38.01</v>
      </c>
      <c r="J26" s="2">
        <f t="shared" si="5"/>
        <v>0.54</v>
      </c>
      <c r="K26" s="2">
        <f t="shared" si="5"/>
        <v>13.63</v>
      </c>
      <c r="L26" s="2">
        <f t="shared" si="2"/>
        <v>7</v>
      </c>
      <c r="M26" s="2">
        <v>0</v>
      </c>
      <c r="N26" s="2">
        <v>11.290878940382528</v>
      </c>
      <c r="O26" s="2">
        <f t="shared" si="0"/>
        <v>0.11290878940382529</v>
      </c>
    </row>
    <row r="27" spans="1:15" x14ac:dyDescent="0.25">
      <c r="A27" s="2" t="str">
        <f t="shared" ref="A27:K27" si="6">A6</f>
        <v>2004</v>
      </c>
      <c r="B27" s="2">
        <f t="shared" si="6"/>
        <v>14</v>
      </c>
      <c r="C27" s="2">
        <f t="shared" si="6"/>
        <v>2004</v>
      </c>
      <c r="D27" s="2">
        <f t="shared" si="6"/>
        <v>183.5</v>
      </c>
      <c r="E27" s="2">
        <f t="shared" si="6"/>
        <v>4714.54</v>
      </c>
      <c r="F27" s="2">
        <f t="shared" si="6"/>
        <v>23.05</v>
      </c>
      <c r="G27" s="2">
        <f t="shared" si="6"/>
        <v>32.81</v>
      </c>
      <c r="H27" s="2">
        <f t="shared" si="6"/>
        <v>27.93</v>
      </c>
      <c r="I27" s="2">
        <f t="shared" si="6"/>
        <v>37.68</v>
      </c>
      <c r="J27" s="2">
        <f t="shared" si="6"/>
        <v>0.54</v>
      </c>
      <c r="K27" s="2">
        <f t="shared" si="6"/>
        <v>12.98</v>
      </c>
      <c r="L27" s="2">
        <f t="shared" si="2"/>
        <v>7</v>
      </c>
      <c r="M27" s="2">
        <v>0</v>
      </c>
      <c r="N27" s="2">
        <v>10.735287364594869</v>
      </c>
      <c r="O27" s="2">
        <f t="shared" si="0"/>
        <v>0.1073528736459487</v>
      </c>
    </row>
    <row r="28" spans="1:15" x14ac:dyDescent="0.25">
      <c r="A28" s="2" t="str">
        <f t="shared" ref="A28:K28" si="7">A7</f>
        <v>2005</v>
      </c>
      <c r="B28" s="2">
        <f t="shared" si="7"/>
        <v>14</v>
      </c>
      <c r="C28" s="2">
        <f t="shared" si="7"/>
        <v>2005</v>
      </c>
      <c r="D28" s="2">
        <f t="shared" si="7"/>
        <v>183</v>
      </c>
      <c r="E28" s="2">
        <f t="shared" si="7"/>
        <v>4713.43</v>
      </c>
      <c r="F28" s="2">
        <f t="shared" si="7"/>
        <v>23.25</v>
      </c>
      <c r="G28" s="2">
        <f t="shared" si="7"/>
        <v>32.61</v>
      </c>
      <c r="H28" s="2">
        <f t="shared" si="7"/>
        <v>27.93</v>
      </c>
      <c r="I28" s="2">
        <f t="shared" si="7"/>
        <v>37.68</v>
      </c>
      <c r="J28" s="2">
        <f t="shared" si="7"/>
        <v>0.54</v>
      </c>
      <c r="K28" s="2">
        <f t="shared" si="7"/>
        <v>11.83</v>
      </c>
      <c r="L28" s="2">
        <f t="shared" si="2"/>
        <v>7</v>
      </c>
      <c r="M28" s="2">
        <v>0</v>
      </c>
      <c r="N28" s="2">
        <v>13.363281352852354</v>
      </c>
      <c r="O28" s="2">
        <f t="shared" si="0"/>
        <v>0.13363281352852355</v>
      </c>
    </row>
    <row r="29" spans="1:15" x14ac:dyDescent="0.25">
      <c r="A29" s="2" t="str">
        <f t="shared" ref="A29:K29" si="8">A8</f>
        <v>2006</v>
      </c>
      <c r="B29" s="2">
        <f t="shared" si="8"/>
        <v>14</v>
      </c>
      <c r="C29" s="2">
        <f t="shared" si="8"/>
        <v>2006</v>
      </c>
      <c r="D29" s="2">
        <f t="shared" si="8"/>
        <v>183</v>
      </c>
      <c r="E29" s="2">
        <f t="shared" si="8"/>
        <v>4713.43</v>
      </c>
      <c r="F29" s="2">
        <f t="shared" si="8"/>
        <v>23.25</v>
      </c>
      <c r="G29" s="2">
        <f t="shared" si="8"/>
        <v>32.979999999999997</v>
      </c>
      <c r="H29" s="2">
        <f t="shared" si="8"/>
        <v>28.12</v>
      </c>
      <c r="I29" s="2">
        <f t="shared" si="8"/>
        <v>38.1</v>
      </c>
      <c r="J29" s="2">
        <f t="shared" si="8"/>
        <v>0.5</v>
      </c>
      <c r="K29" s="2">
        <f t="shared" si="8"/>
        <v>11.89</v>
      </c>
      <c r="L29" s="2">
        <f t="shared" si="2"/>
        <v>7</v>
      </c>
      <c r="M29" s="2">
        <v>0</v>
      </c>
      <c r="N29" s="2">
        <v>17.535551478732376</v>
      </c>
      <c r="O29" s="2">
        <f t="shared" si="0"/>
        <v>0.17535551478732378</v>
      </c>
    </row>
    <row r="30" spans="1:15" x14ac:dyDescent="0.25">
      <c r="A30" s="2" t="str">
        <f t="shared" ref="A30:K30" si="9">A9</f>
        <v>2007</v>
      </c>
      <c r="B30" s="2">
        <f t="shared" si="9"/>
        <v>14</v>
      </c>
      <c r="C30" s="2">
        <f t="shared" si="9"/>
        <v>2007</v>
      </c>
      <c r="D30" s="2">
        <f t="shared" si="9"/>
        <v>183</v>
      </c>
      <c r="E30" s="2">
        <f t="shared" si="9"/>
        <v>4713.43</v>
      </c>
      <c r="F30" s="2">
        <f t="shared" si="9"/>
        <v>23.16</v>
      </c>
      <c r="G30" s="2">
        <f t="shared" si="9"/>
        <v>32.869999999999997</v>
      </c>
      <c r="H30" s="2">
        <f t="shared" si="9"/>
        <v>28.01</v>
      </c>
      <c r="I30" s="2">
        <f t="shared" si="9"/>
        <v>37.9</v>
      </c>
      <c r="J30" s="2">
        <f t="shared" si="9"/>
        <v>0.53</v>
      </c>
      <c r="K30" s="2">
        <f t="shared" si="9"/>
        <v>14.29</v>
      </c>
      <c r="L30" s="2">
        <f t="shared" si="2"/>
        <v>7</v>
      </c>
      <c r="M30" s="2">
        <v>0</v>
      </c>
      <c r="N30" s="2">
        <v>11.664792483593363</v>
      </c>
      <c r="O30" s="2">
        <f t="shared" si="0"/>
        <v>0.11664792483593363</v>
      </c>
    </row>
    <row r="31" spans="1:15" x14ac:dyDescent="0.25">
      <c r="A31" s="2" t="str">
        <f t="shared" ref="A31:K31" si="10">A10</f>
        <v>2008</v>
      </c>
      <c r="B31" s="2">
        <f t="shared" si="10"/>
        <v>14</v>
      </c>
      <c r="C31" s="2">
        <f t="shared" si="10"/>
        <v>2008</v>
      </c>
      <c r="D31" s="2">
        <f t="shared" si="10"/>
        <v>183.5</v>
      </c>
      <c r="E31" s="2">
        <f t="shared" si="10"/>
        <v>4714.54</v>
      </c>
      <c r="F31" s="2">
        <f t="shared" si="10"/>
        <v>22.81</v>
      </c>
      <c r="G31" s="2">
        <f t="shared" si="10"/>
        <v>32.770000000000003</v>
      </c>
      <c r="H31" s="2">
        <f t="shared" si="10"/>
        <v>27.79</v>
      </c>
      <c r="I31" s="2">
        <f t="shared" si="10"/>
        <v>37.4</v>
      </c>
      <c r="J31" s="2">
        <f t="shared" si="10"/>
        <v>0.49</v>
      </c>
      <c r="K31" s="2">
        <f t="shared" si="10"/>
        <v>13.69</v>
      </c>
      <c r="L31" s="2">
        <f t="shared" si="2"/>
        <v>7</v>
      </c>
      <c r="M31" s="2">
        <v>0</v>
      </c>
      <c r="N31" s="2">
        <v>20.435007138281104</v>
      </c>
      <c r="O31" s="2">
        <f t="shared" si="0"/>
        <v>0.20435007138281105</v>
      </c>
    </row>
    <row r="32" spans="1:15" x14ac:dyDescent="0.25">
      <c r="A32" s="2" t="str">
        <f t="shared" ref="A32:K32" si="11">A11</f>
        <v>2009</v>
      </c>
      <c r="B32" s="2">
        <f t="shared" si="11"/>
        <v>14</v>
      </c>
      <c r="C32" s="2">
        <f t="shared" si="11"/>
        <v>2009</v>
      </c>
      <c r="D32" s="2">
        <f t="shared" si="11"/>
        <v>183</v>
      </c>
      <c r="E32" s="2">
        <f t="shared" si="11"/>
        <v>4713.43</v>
      </c>
      <c r="F32" s="2">
        <f t="shared" si="11"/>
        <v>23.36</v>
      </c>
      <c r="G32" s="2">
        <f t="shared" si="11"/>
        <v>33</v>
      </c>
      <c r="H32" s="2">
        <f t="shared" si="11"/>
        <v>28.18</v>
      </c>
      <c r="I32" s="2">
        <f t="shared" si="11"/>
        <v>38.26</v>
      </c>
      <c r="J32" s="2">
        <f t="shared" si="11"/>
        <v>0.52</v>
      </c>
      <c r="K32" s="2">
        <f t="shared" si="11"/>
        <v>12.94</v>
      </c>
      <c r="L32" s="2">
        <f t="shared" si="2"/>
        <v>7</v>
      </c>
      <c r="M32" s="2">
        <v>0</v>
      </c>
      <c r="N32" s="2">
        <v>12.016869914033261</v>
      </c>
      <c r="O32" s="2">
        <f t="shared" si="0"/>
        <v>0.12016869914033261</v>
      </c>
    </row>
    <row r="33" spans="1:15" x14ac:dyDescent="0.25">
      <c r="A33" s="2" t="str">
        <f t="shared" ref="A33:K33" si="12">A12</f>
        <v>2010</v>
      </c>
      <c r="B33" s="2">
        <f t="shared" si="12"/>
        <v>14</v>
      </c>
      <c r="C33" s="2">
        <f t="shared" si="12"/>
        <v>2010</v>
      </c>
      <c r="D33" s="2">
        <f t="shared" si="12"/>
        <v>183</v>
      </c>
      <c r="E33" s="2">
        <f t="shared" si="12"/>
        <v>4713.43</v>
      </c>
      <c r="F33" s="2">
        <f t="shared" si="12"/>
        <v>23.63</v>
      </c>
      <c r="G33" s="2">
        <f t="shared" si="12"/>
        <v>32.26</v>
      </c>
      <c r="H33" s="2">
        <f t="shared" si="12"/>
        <v>27.95</v>
      </c>
      <c r="I33" s="2">
        <f t="shared" si="12"/>
        <v>37.79</v>
      </c>
      <c r="J33" s="2">
        <f t="shared" si="12"/>
        <v>0.52</v>
      </c>
      <c r="K33" s="2">
        <f t="shared" si="12"/>
        <v>12.79</v>
      </c>
      <c r="L33" s="2">
        <f t="shared" si="2"/>
        <v>7</v>
      </c>
      <c r="M33" s="2">
        <v>0</v>
      </c>
      <c r="N33" s="2">
        <v>18.199964364564572</v>
      </c>
      <c r="O33" s="2">
        <f t="shared" si="0"/>
        <v>0.18199964364564572</v>
      </c>
    </row>
    <row r="34" spans="1:15" x14ac:dyDescent="0.25">
      <c r="A34" s="2" t="str">
        <f t="shared" ref="A34:K34" si="13">A13</f>
        <v>2011</v>
      </c>
      <c r="B34" s="2">
        <f t="shared" si="13"/>
        <v>14</v>
      </c>
      <c r="C34" s="2">
        <f t="shared" si="13"/>
        <v>2011</v>
      </c>
      <c r="D34" s="2">
        <f t="shared" si="13"/>
        <v>183</v>
      </c>
      <c r="E34" s="2">
        <f t="shared" si="13"/>
        <v>4713.43</v>
      </c>
      <c r="F34" s="2">
        <f t="shared" si="13"/>
        <v>23.48</v>
      </c>
      <c r="G34" s="2">
        <f t="shared" si="13"/>
        <v>32.65</v>
      </c>
      <c r="H34" s="2">
        <f t="shared" si="13"/>
        <v>28.06</v>
      </c>
      <c r="I34" s="2">
        <f t="shared" si="13"/>
        <v>38</v>
      </c>
      <c r="J34" s="2">
        <f t="shared" si="13"/>
        <v>0.52</v>
      </c>
      <c r="K34" s="2">
        <f t="shared" si="13"/>
        <v>13.47</v>
      </c>
      <c r="L34" s="2">
        <f t="shared" si="2"/>
        <v>7</v>
      </c>
      <c r="M34" s="2">
        <v>0</v>
      </c>
      <c r="N34" s="2">
        <v>23.61075352561457</v>
      </c>
      <c r="O34" s="2">
        <f t="shared" si="0"/>
        <v>0.2361075352561457</v>
      </c>
    </row>
    <row r="35" spans="1:15" x14ac:dyDescent="0.25">
      <c r="A35" s="2" t="str">
        <f t="shared" ref="A35:K35" si="14">A14</f>
        <v>2012</v>
      </c>
      <c r="B35" s="2">
        <f t="shared" si="14"/>
        <v>14</v>
      </c>
      <c r="C35" s="2">
        <f t="shared" si="14"/>
        <v>2012</v>
      </c>
      <c r="D35" s="2">
        <f t="shared" si="14"/>
        <v>183.5</v>
      </c>
      <c r="E35" s="2">
        <f t="shared" si="14"/>
        <v>4998.3</v>
      </c>
      <c r="F35" s="2">
        <f t="shared" si="14"/>
        <v>23.34</v>
      </c>
      <c r="G35" s="2">
        <f t="shared" si="14"/>
        <v>32.83</v>
      </c>
      <c r="H35" s="2">
        <f t="shared" si="14"/>
        <v>28.08</v>
      </c>
      <c r="I35" s="2">
        <f t="shared" si="14"/>
        <v>38.01</v>
      </c>
      <c r="J35" s="2">
        <f t="shared" si="14"/>
        <v>0.52</v>
      </c>
      <c r="K35" s="2">
        <f t="shared" si="14"/>
        <v>12.16</v>
      </c>
      <c r="L35" s="2">
        <f t="shared" si="2"/>
        <v>7</v>
      </c>
      <c r="M35" s="2">
        <v>0</v>
      </c>
      <c r="N35" s="2">
        <v>9.6034974994417528</v>
      </c>
      <c r="O35" s="2">
        <f t="shared" si="0"/>
        <v>9.603497499441753E-2</v>
      </c>
    </row>
    <row r="36" spans="1:15" x14ac:dyDescent="0.25">
      <c r="A36" s="2" t="str">
        <f t="shared" ref="A36:K36" si="15">A15</f>
        <v>2013</v>
      </c>
      <c r="B36" s="2">
        <f t="shared" si="15"/>
        <v>14</v>
      </c>
      <c r="C36" s="2">
        <f t="shared" si="15"/>
        <v>2013</v>
      </c>
      <c r="D36" s="2">
        <f t="shared" si="15"/>
        <v>183</v>
      </c>
      <c r="E36" s="2">
        <f t="shared" si="15"/>
        <v>4748.05</v>
      </c>
      <c r="F36" s="2">
        <f t="shared" si="15"/>
        <v>23.73</v>
      </c>
      <c r="G36" s="2">
        <f t="shared" si="15"/>
        <v>32.57</v>
      </c>
      <c r="H36" s="2">
        <f t="shared" si="15"/>
        <v>28.15</v>
      </c>
      <c r="I36" s="2">
        <f t="shared" si="15"/>
        <v>38.22</v>
      </c>
      <c r="J36" s="2">
        <f t="shared" si="15"/>
        <v>0.52</v>
      </c>
      <c r="K36" s="2">
        <f t="shared" si="15"/>
        <v>13.57</v>
      </c>
      <c r="L36" s="2">
        <f t="shared" si="2"/>
        <v>7</v>
      </c>
      <c r="M36" s="2">
        <v>0</v>
      </c>
      <c r="N36" s="2">
        <v>10.389527738133658</v>
      </c>
      <c r="O36" s="2">
        <f t="shared" si="0"/>
        <v>0.10389527738133658</v>
      </c>
    </row>
    <row r="37" spans="1:15" x14ac:dyDescent="0.25">
      <c r="A37" s="2" t="str">
        <f t="shared" ref="A37:K37" si="16">A16</f>
        <v>2014</v>
      </c>
      <c r="B37" s="2">
        <f t="shared" si="16"/>
        <v>14</v>
      </c>
      <c r="C37" s="2">
        <f t="shared" si="16"/>
        <v>2014</v>
      </c>
      <c r="D37" s="2">
        <f t="shared" si="16"/>
        <v>183</v>
      </c>
      <c r="E37" s="2">
        <f t="shared" si="16"/>
        <v>4809.63</v>
      </c>
      <c r="F37" s="2">
        <f t="shared" si="16"/>
        <v>23.42</v>
      </c>
      <c r="G37" s="2">
        <f t="shared" si="16"/>
        <v>33.08</v>
      </c>
      <c r="H37" s="2">
        <f t="shared" si="16"/>
        <v>28.25</v>
      </c>
      <c r="I37" s="2">
        <f t="shared" si="16"/>
        <v>38.409999999999997</v>
      </c>
      <c r="J37" s="2">
        <f t="shared" si="16"/>
        <v>0.51</v>
      </c>
      <c r="K37" s="2">
        <f t="shared" si="16"/>
        <v>12.82</v>
      </c>
      <c r="L37" s="2">
        <f t="shared" si="2"/>
        <v>7</v>
      </c>
      <c r="M37" s="2">
        <v>0</v>
      </c>
      <c r="N37" s="2">
        <v>10.072969902359752</v>
      </c>
      <c r="O37" s="2">
        <f t="shared" si="0"/>
        <v>0.10072969902359752</v>
      </c>
    </row>
    <row r="38" spans="1:15" x14ac:dyDescent="0.25">
      <c r="A38" s="2" t="str">
        <f t="shared" ref="A38:K38" si="17">A17</f>
        <v>2015</v>
      </c>
      <c r="B38" s="2">
        <f t="shared" si="17"/>
        <v>14</v>
      </c>
      <c r="C38" s="2">
        <f t="shared" si="17"/>
        <v>2015</v>
      </c>
      <c r="D38" s="2">
        <f t="shared" si="17"/>
        <v>183</v>
      </c>
      <c r="E38" s="2">
        <f t="shared" si="17"/>
        <v>4751.13</v>
      </c>
      <c r="F38" s="2">
        <f t="shared" si="17"/>
        <v>23.62</v>
      </c>
      <c r="G38" s="2">
        <f t="shared" si="17"/>
        <v>33.29</v>
      </c>
      <c r="H38" s="2">
        <f t="shared" si="17"/>
        <v>28.45</v>
      </c>
      <c r="I38" s="2">
        <f t="shared" si="17"/>
        <v>38.9</v>
      </c>
      <c r="J38" s="2">
        <f t="shared" si="17"/>
        <v>0.52</v>
      </c>
      <c r="K38" s="2">
        <f t="shared" si="17"/>
        <v>13.3</v>
      </c>
      <c r="L38" s="2">
        <f t="shared" si="2"/>
        <v>7</v>
      </c>
      <c r="M38" s="2">
        <v>0</v>
      </c>
      <c r="N38" s="2">
        <v>12.000658751770642</v>
      </c>
      <c r="O38" s="2">
        <f t="shared" si="0"/>
        <v>0.12000658751770642</v>
      </c>
    </row>
    <row r="39" spans="1:15" x14ac:dyDescent="0.25">
      <c r="A39" s="2" t="str">
        <f t="shared" ref="A39:K39" si="18">A18</f>
        <v>2016</v>
      </c>
      <c r="B39" s="2">
        <f t="shared" si="18"/>
        <v>14</v>
      </c>
      <c r="C39" s="2">
        <f t="shared" si="18"/>
        <v>2016</v>
      </c>
      <c r="D39" s="2">
        <f t="shared" si="18"/>
        <v>183.5</v>
      </c>
      <c r="E39" s="2">
        <f t="shared" si="18"/>
        <v>4650.3999999999996</v>
      </c>
      <c r="F39" s="2">
        <f t="shared" si="18"/>
        <v>23.87</v>
      </c>
      <c r="G39" s="2">
        <f t="shared" si="18"/>
        <v>33.65</v>
      </c>
      <c r="H39" s="2">
        <f t="shared" si="18"/>
        <v>28.76</v>
      </c>
      <c r="I39" s="2">
        <f t="shared" si="18"/>
        <v>39.58</v>
      </c>
      <c r="J39" s="2">
        <f t="shared" si="18"/>
        <v>0.52</v>
      </c>
      <c r="K39" s="2">
        <f t="shared" si="18"/>
        <v>13.16</v>
      </c>
      <c r="L39" s="2">
        <f t="shared" ref="L39:L43" si="19">L18</f>
        <v>7</v>
      </c>
      <c r="M39" s="2">
        <v>0</v>
      </c>
      <c r="N39" s="2">
        <v>11.061142378028704</v>
      </c>
      <c r="O39" s="2">
        <f t="shared" si="0"/>
        <v>0.11061142378028704</v>
      </c>
    </row>
    <row r="40" spans="1:15" x14ac:dyDescent="0.25">
      <c r="A40" s="2" t="str">
        <f t="shared" ref="A40:K40" si="20">A19</f>
        <v>2017</v>
      </c>
      <c r="B40" s="2">
        <f t="shared" si="20"/>
        <v>14</v>
      </c>
      <c r="C40" s="2">
        <f t="shared" si="20"/>
        <v>2017</v>
      </c>
      <c r="D40" s="2">
        <f t="shared" si="20"/>
        <v>183</v>
      </c>
      <c r="E40" s="2">
        <f t="shared" si="20"/>
        <v>4711.88</v>
      </c>
      <c r="F40" s="2">
        <f t="shared" si="20"/>
        <v>23.5</v>
      </c>
      <c r="G40" s="2">
        <f t="shared" si="20"/>
        <v>32.85</v>
      </c>
      <c r="H40" s="2">
        <f t="shared" si="20"/>
        <v>28.18</v>
      </c>
      <c r="I40" s="2">
        <f t="shared" si="20"/>
        <v>38.26</v>
      </c>
      <c r="J40" s="2">
        <f t="shared" si="20"/>
        <v>0.52</v>
      </c>
      <c r="K40" s="2">
        <f t="shared" si="20"/>
        <v>13.92</v>
      </c>
      <c r="L40" s="2">
        <f t="shared" si="19"/>
        <v>7</v>
      </c>
      <c r="M40" s="2">
        <v>0</v>
      </c>
      <c r="N40" s="2">
        <v>9.6403810903270184</v>
      </c>
      <c r="O40" s="2">
        <f t="shared" si="0"/>
        <v>9.6403810903270187E-2</v>
      </c>
    </row>
    <row r="41" spans="1:15" x14ac:dyDescent="0.25">
      <c r="A41" s="2" t="str">
        <f t="shared" ref="A41:K41" si="21">A20</f>
        <v>2018</v>
      </c>
      <c r="B41" s="2">
        <f t="shared" si="21"/>
        <v>14</v>
      </c>
      <c r="C41" s="2">
        <f t="shared" si="21"/>
        <v>2018</v>
      </c>
      <c r="D41" s="2">
        <f t="shared" si="21"/>
        <v>183</v>
      </c>
      <c r="E41" s="2">
        <f t="shared" si="21"/>
        <v>4713.43</v>
      </c>
      <c r="F41" s="2">
        <f t="shared" si="21"/>
        <v>23.35</v>
      </c>
      <c r="G41" s="2">
        <f t="shared" si="21"/>
        <v>33.32</v>
      </c>
      <c r="H41" s="2">
        <f t="shared" si="21"/>
        <v>28.33</v>
      </c>
      <c r="I41" s="2">
        <f t="shared" si="21"/>
        <v>38.6</v>
      </c>
      <c r="J41" s="2">
        <f t="shared" si="21"/>
        <v>0.52</v>
      </c>
      <c r="K41" s="2">
        <f t="shared" si="21"/>
        <v>14.78</v>
      </c>
      <c r="L41" s="2">
        <f t="shared" si="19"/>
        <v>7</v>
      </c>
      <c r="M41" s="2">
        <v>0</v>
      </c>
      <c r="N41" s="2">
        <v>14.538132093620749</v>
      </c>
      <c r="O41" s="2">
        <f t="shared" si="0"/>
        <v>0.14538132093620751</v>
      </c>
    </row>
    <row r="42" spans="1:15" x14ac:dyDescent="0.25">
      <c r="A42" s="2" t="str">
        <f t="shared" ref="A42:K42" si="22">A21</f>
        <v>2019</v>
      </c>
      <c r="B42" s="2">
        <f t="shared" si="22"/>
        <v>14</v>
      </c>
      <c r="C42" s="2">
        <f t="shared" si="22"/>
        <v>2019</v>
      </c>
      <c r="D42" s="2">
        <f t="shared" si="22"/>
        <v>183</v>
      </c>
      <c r="E42" s="2">
        <f t="shared" si="22"/>
        <v>4713.43</v>
      </c>
      <c r="F42" s="2">
        <f t="shared" si="22"/>
        <v>23.84</v>
      </c>
      <c r="G42" s="2">
        <f t="shared" si="22"/>
        <v>32.99</v>
      </c>
      <c r="H42" s="2">
        <f t="shared" si="22"/>
        <v>28.42</v>
      </c>
      <c r="I42" s="2">
        <f t="shared" si="22"/>
        <v>38.770000000000003</v>
      </c>
      <c r="J42" s="2">
        <f t="shared" si="22"/>
        <v>0.52</v>
      </c>
      <c r="K42" s="2">
        <f t="shared" si="22"/>
        <v>12.75</v>
      </c>
      <c r="L42" s="2">
        <f t="shared" si="19"/>
        <v>7</v>
      </c>
      <c r="M42" s="2">
        <v>0</v>
      </c>
      <c r="N42" s="2">
        <v>10.441694236684601</v>
      </c>
      <c r="O42" s="2">
        <f t="shared" si="0"/>
        <v>0.10441694236684601</v>
      </c>
    </row>
    <row r="43" spans="1:15" x14ac:dyDescent="0.25">
      <c r="A43" s="2" t="str">
        <f t="shared" ref="A43:K43" si="23">A22</f>
        <v>2020</v>
      </c>
      <c r="B43" s="2">
        <f t="shared" si="23"/>
        <v>14</v>
      </c>
      <c r="C43" s="2">
        <f t="shared" si="23"/>
        <v>2020</v>
      </c>
      <c r="D43" s="2">
        <f t="shared" si="23"/>
        <v>183.5</v>
      </c>
      <c r="E43" s="2">
        <f t="shared" si="23"/>
        <v>4714.54</v>
      </c>
      <c r="F43" s="2">
        <f t="shared" si="23"/>
        <v>23.52</v>
      </c>
      <c r="G43" s="2">
        <f t="shared" si="23"/>
        <v>32.880000000000003</v>
      </c>
      <c r="H43" s="2">
        <f t="shared" si="23"/>
        <v>28.2</v>
      </c>
      <c r="I43" s="2">
        <f t="shared" si="23"/>
        <v>38.270000000000003</v>
      </c>
      <c r="J43" s="2">
        <f t="shared" si="23"/>
        <v>0.52</v>
      </c>
      <c r="K43" s="2">
        <f t="shared" si="23"/>
        <v>12.16</v>
      </c>
      <c r="L43" s="2">
        <f t="shared" si="19"/>
        <v>7</v>
      </c>
      <c r="M43" s="2">
        <v>0</v>
      </c>
      <c r="N43" s="2">
        <v>8.3101925921957029</v>
      </c>
      <c r="O43" s="2">
        <f>N43*0.01</f>
        <v>8.3101925921957032E-2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3"/>
  <sheetViews>
    <sheetView topLeftCell="A258" workbookViewId="0">
      <selection activeCell="B273" sqref="B273:AQ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2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2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2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2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2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2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2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2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2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2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2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2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2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2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2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2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2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2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2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2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2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2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2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2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2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2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2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2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2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2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2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2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2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2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2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2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2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2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2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2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2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2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2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2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2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2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2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2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2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2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2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2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2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2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2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2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2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2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2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2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2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2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2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2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2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2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2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2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2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2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2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2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2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2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2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2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2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2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2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2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2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2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2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2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2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2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2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2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2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2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2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2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2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2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2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2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2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2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2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2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2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2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2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2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2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2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2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2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2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2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2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2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2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2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2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2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2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2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2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2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2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2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2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2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2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2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2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2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2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2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2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2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2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2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2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2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2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2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2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2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2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2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2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2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2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2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2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2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2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2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2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2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2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2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2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2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2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2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2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2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2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2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2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2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2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2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2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2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2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2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2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2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2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2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2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2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2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2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2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2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2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2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2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2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2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2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2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2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2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2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2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2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2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2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2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2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2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2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2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2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2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2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2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2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2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2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  <row r="273" spans="2:43" x14ac:dyDescent="0.25">
      <c r="B273" s="3">
        <f>AVERAGEIF(B2:B272,"&lt;&gt;0")</f>
        <v>7122.897335468092</v>
      </c>
      <c r="C273" s="3">
        <f t="shared" ref="C273:AQ273" si="0">AVERAGEIF(C2:C272,"&lt;&gt;0")</f>
        <v>7009.8525897451209</v>
      </c>
      <c r="D273" s="3">
        <f t="shared" si="0"/>
        <v>6806.2339236101116</v>
      </c>
      <c r="E273" s="3">
        <f t="shared" si="0"/>
        <v>6677.0101476652071</v>
      </c>
      <c r="F273" s="3">
        <f t="shared" si="0"/>
        <v>6926.9707541131456</v>
      </c>
      <c r="G273" s="3">
        <f t="shared" si="0"/>
        <v>6762.2853866283513</v>
      </c>
      <c r="H273" s="3">
        <f t="shared" si="0"/>
        <v>6777.396487383874</v>
      </c>
      <c r="I273" s="3">
        <f t="shared" si="0"/>
        <v>6450.5079771118744</v>
      </c>
      <c r="J273" s="3">
        <f t="shared" si="0"/>
        <v>7046.0721385860661</v>
      </c>
      <c r="K273" s="3">
        <f t="shared" si="0"/>
        <v>6902.4490748901235</v>
      </c>
      <c r="L273" s="3">
        <f t="shared" si="0"/>
        <v>6829.1286875604301</v>
      </c>
      <c r="M273" s="3">
        <f t="shared" si="0"/>
        <v>6843.1582624006278</v>
      </c>
      <c r="N273" s="3">
        <f t="shared" si="0"/>
        <v>6755.4866902319336</v>
      </c>
      <c r="O273" s="3">
        <f t="shared" si="0"/>
        <v>6614.4842695600819</v>
      </c>
      <c r="P273" s="3">
        <f t="shared" si="0"/>
        <v>6871.9503211197498</v>
      </c>
      <c r="Q273" s="3">
        <f t="shared" si="0"/>
        <v>6793.0215387926228</v>
      </c>
      <c r="R273" s="3">
        <f t="shared" si="0"/>
        <v>6838.1478527909885</v>
      </c>
      <c r="S273" s="3">
        <f t="shared" si="0"/>
        <v>6844.2105913385503</v>
      </c>
      <c r="T273" s="3">
        <f t="shared" si="0"/>
        <v>6844.2105913385503</v>
      </c>
      <c r="U273" s="3">
        <f t="shared" si="0"/>
        <v>6844.2105913385503</v>
      </c>
      <c r="V273" s="3">
        <f t="shared" si="0"/>
        <v>6838.1478527909885</v>
      </c>
      <c r="W273" s="3">
        <f t="shared" si="0"/>
        <v>124.98460695680417</v>
      </c>
      <c r="X273" s="3">
        <f t="shared" si="0"/>
        <v>88.811913847339582</v>
      </c>
      <c r="Y273" s="3">
        <f t="shared" si="0"/>
        <v>91.460743104007463</v>
      </c>
      <c r="Z273" s="3">
        <f t="shared" si="0"/>
        <v>62.76508667990268</v>
      </c>
      <c r="AA273" s="3">
        <f t="shared" si="0"/>
        <v>47.812223207442131</v>
      </c>
      <c r="AB273" s="3">
        <f t="shared" si="0"/>
        <v>216.28035791709243</v>
      </c>
      <c r="AC273" s="3">
        <f t="shared" si="0"/>
        <v>100.00750105953517</v>
      </c>
      <c r="AD273" s="3">
        <f t="shared" si="0"/>
        <v>113.71624907829614</v>
      </c>
      <c r="AE273" s="3">
        <f t="shared" si="0"/>
        <v>85.121437532727654</v>
      </c>
      <c r="AF273" s="3">
        <f t="shared" si="0"/>
        <v>78.381898743606499</v>
      </c>
      <c r="AG273" s="3">
        <f t="shared" si="0"/>
        <v>93.264238027023353</v>
      </c>
      <c r="AH273" s="3">
        <f t="shared" si="0"/>
        <v>106.68300499667137</v>
      </c>
      <c r="AI273" s="3">
        <f t="shared" si="0"/>
        <v>37.239704000496715</v>
      </c>
      <c r="AJ273" s="3">
        <f t="shared" si="0"/>
        <v>38.949982159198036</v>
      </c>
      <c r="AK273" s="3">
        <f t="shared" si="0"/>
        <v>118.49024113764754</v>
      </c>
      <c r="AL273" s="3">
        <f t="shared" si="0"/>
        <v>30.902955640200588</v>
      </c>
      <c r="AM273" s="3">
        <f t="shared" si="0"/>
        <v>77.913390419620583</v>
      </c>
      <c r="AN273" s="3">
        <f t="shared" si="0"/>
        <v>84.82366163928414</v>
      </c>
      <c r="AO273" s="3">
        <f t="shared" si="0"/>
        <v>84.82366163928414</v>
      </c>
      <c r="AP273" s="3">
        <f t="shared" si="0"/>
        <v>84.82366163928414</v>
      </c>
      <c r="AQ273" s="3">
        <f t="shared" si="0"/>
        <v>77.913390419620583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43"/>
  <sheetViews>
    <sheetView zoomScale="51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15</v>
      </c>
      <c r="C2" s="2">
        <v>2000</v>
      </c>
      <c r="D2" s="2">
        <v>183.5</v>
      </c>
      <c r="E2" s="2">
        <v>4223.3500000000004</v>
      </c>
      <c r="F2" s="2">
        <v>22.83</v>
      </c>
      <c r="G2" s="2">
        <v>29.91</v>
      </c>
      <c r="H2" s="2">
        <v>26.37</v>
      </c>
      <c r="I2" s="2">
        <v>34.42</v>
      </c>
      <c r="J2" s="2">
        <v>0.7</v>
      </c>
      <c r="K2" s="2">
        <v>25.49</v>
      </c>
      <c r="L2" s="2">
        <v>8</v>
      </c>
      <c r="M2" s="2">
        <v>1</v>
      </c>
      <c r="N2" s="2" cm="1">
        <f t="array" ref="N2:N43">TRANSPOSE('15_2000_2020'!B273:AQ273)</f>
        <v>7122.897335468092</v>
      </c>
      <c r="O2" s="2">
        <f>N2*0.01</f>
        <v>71.228973354680917</v>
      </c>
    </row>
    <row r="3" spans="1:15" x14ac:dyDescent="0.25">
      <c r="A3" s="2" t="s">
        <v>641</v>
      </c>
      <c r="B3" s="2">
        <v>15</v>
      </c>
      <c r="C3" s="2">
        <v>2001</v>
      </c>
      <c r="D3" s="2">
        <v>183</v>
      </c>
      <c r="E3" s="2">
        <v>4223.92</v>
      </c>
      <c r="F3" s="2">
        <v>23.31</v>
      </c>
      <c r="G3" s="2">
        <v>30.21</v>
      </c>
      <c r="H3" s="2">
        <v>26.76</v>
      </c>
      <c r="I3" s="2">
        <v>35.22</v>
      </c>
      <c r="J3" s="2">
        <v>0.72</v>
      </c>
      <c r="K3" s="2">
        <v>26.17</v>
      </c>
      <c r="L3" s="2">
        <v>8</v>
      </c>
      <c r="M3" s="2">
        <v>1</v>
      </c>
      <c r="N3" s="2">
        <v>7009.8525897451209</v>
      </c>
      <c r="O3" s="2">
        <f t="shared" ref="O3:O42" si="0">N3*0.01</f>
        <v>70.098525897451211</v>
      </c>
    </row>
    <row r="4" spans="1:15" x14ac:dyDescent="0.25">
      <c r="A4" s="2" t="s">
        <v>642</v>
      </c>
      <c r="B4" s="2">
        <v>15</v>
      </c>
      <c r="C4" s="2">
        <v>2002</v>
      </c>
      <c r="D4" s="2">
        <v>183</v>
      </c>
      <c r="E4" s="2">
        <v>4223.92</v>
      </c>
      <c r="F4" s="2">
        <v>23.6</v>
      </c>
      <c r="G4" s="2">
        <v>30.65</v>
      </c>
      <c r="H4" s="2">
        <v>27.12</v>
      </c>
      <c r="I4" s="2">
        <v>35.979999999999997</v>
      </c>
      <c r="J4" s="2">
        <v>0.72</v>
      </c>
      <c r="K4" s="2">
        <v>24.77</v>
      </c>
      <c r="L4" s="2">
        <v>8</v>
      </c>
      <c r="M4" s="2">
        <v>1</v>
      </c>
      <c r="N4" s="2">
        <v>6806.2339236101116</v>
      </c>
      <c r="O4" s="2">
        <f t="shared" si="0"/>
        <v>68.06233923610111</v>
      </c>
    </row>
    <row r="5" spans="1:15" x14ac:dyDescent="0.25">
      <c r="A5" s="2" t="s">
        <v>643</v>
      </c>
      <c r="B5" s="2">
        <v>15</v>
      </c>
      <c r="C5" s="2">
        <v>2003</v>
      </c>
      <c r="D5" s="2">
        <v>183</v>
      </c>
      <c r="E5" s="2">
        <v>4223.92</v>
      </c>
      <c r="F5" s="2">
        <v>23.52</v>
      </c>
      <c r="G5" s="2">
        <v>30.85</v>
      </c>
      <c r="H5" s="2">
        <v>27.19</v>
      </c>
      <c r="I5" s="2">
        <v>36.119999999999997</v>
      </c>
      <c r="J5" s="2">
        <v>0.71</v>
      </c>
      <c r="K5" s="2">
        <v>24.36</v>
      </c>
      <c r="L5" s="2">
        <v>8</v>
      </c>
      <c r="M5" s="2">
        <v>1</v>
      </c>
      <c r="N5" s="2">
        <v>6677.0101476652071</v>
      </c>
      <c r="O5" s="2">
        <f t="shared" si="0"/>
        <v>66.770101476652073</v>
      </c>
    </row>
    <row r="6" spans="1:15" x14ac:dyDescent="0.25">
      <c r="A6" s="2" t="s">
        <v>644</v>
      </c>
      <c r="B6" s="2">
        <v>15</v>
      </c>
      <c r="C6" s="2">
        <v>2004</v>
      </c>
      <c r="D6" s="2">
        <v>183.5</v>
      </c>
      <c r="E6" s="2">
        <v>4223.3500000000004</v>
      </c>
      <c r="F6" s="2">
        <v>23.4</v>
      </c>
      <c r="G6" s="2">
        <v>30.76</v>
      </c>
      <c r="H6" s="2">
        <v>27.08</v>
      </c>
      <c r="I6" s="2">
        <v>35.89</v>
      </c>
      <c r="J6" s="2">
        <v>0.71</v>
      </c>
      <c r="K6" s="2">
        <v>22.43</v>
      </c>
      <c r="L6" s="2">
        <v>8</v>
      </c>
      <c r="M6" s="2">
        <v>1</v>
      </c>
      <c r="N6" s="2">
        <v>6926.9707541131456</v>
      </c>
      <c r="O6" s="2">
        <f t="shared" si="0"/>
        <v>69.269707541131453</v>
      </c>
    </row>
    <row r="7" spans="1:15" x14ac:dyDescent="0.25">
      <c r="A7" s="2" t="s">
        <v>645</v>
      </c>
      <c r="B7" s="2">
        <v>15</v>
      </c>
      <c r="C7" s="2">
        <v>2005</v>
      </c>
      <c r="D7" s="2">
        <v>183</v>
      </c>
      <c r="E7" s="2">
        <v>4223.92</v>
      </c>
      <c r="F7" s="2">
        <v>23.44</v>
      </c>
      <c r="G7" s="2">
        <v>30.88</v>
      </c>
      <c r="H7" s="2">
        <v>27.16</v>
      </c>
      <c r="I7" s="2">
        <v>36.06</v>
      </c>
      <c r="J7" s="2">
        <v>0.71</v>
      </c>
      <c r="K7" s="2">
        <v>24.02</v>
      </c>
      <c r="L7" s="2">
        <v>8</v>
      </c>
      <c r="M7" s="2">
        <v>1</v>
      </c>
      <c r="N7" s="2">
        <v>6762.2853866283513</v>
      </c>
      <c r="O7" s="2">
        <f t="shared" si="0"/>
        <v>67.622853866283521</v>
      </c>
    </row>
    <row r="8" spans="1:15" x14ac:dyDescent="0.25">
      <c r="A8" s="2" t="s">
        <v>646</v>
      </c>
      <c r="B8" s="2">
        <v>15</v>
      </c>
      <c r="C8" s="2">
        <v>2006</v>
      </c>
      <c r="D8" s="2">
        <v>183</v>
      </c>
      <c r="E8" s="2">
        <v>4223.92</v>
      </c>
      <c r="F8" s="2">
        <v>23.49</v>
      </c>
      <c r="G8" s="2">
        <v>31.24</v>
      </c>
      <c r="H8" s="2">
        <v>27.36</v>
      </c>
      <c r="I8" s="2">
        <v>36.49</v>
      </c>
      <c r="J8" s="2">
        <v>0.71</v>
      </c>
      <c r="K8" s="2">
        <v>28.41</v>
      </c>
      <c r="L8" s="2">
        <v>8</v>
      </c>
      <c r="M8" s="2">
        <v>1</v>
      </c>
      <c r="N8" s="2">
        <v>6777.396487383874</v>
      </c>
      <c r="O8" s="2">
        <f t="shared" si="0"/>
        <v>67.773964873838736</v>
      </c>
    </row>
    <row r="9" spans="1:15" x14ac:dyDescent="0.25">
      <c r="A9" s="2" t="s">
        <v>647</v>
      </c>
      <c r="B9" s="2">
        <v>15</v>
      </c>
      <c r="C9" s="2">
        <v>2007</v>
      </c>
      <c r="D9" s="2">
        <v>183</v>
      </c>
      <c r="E9" s="2">
        <v>4272.2299999999996</v>
      </c>
      <c r="F9" s="2">
        <v>23.45</v>
      </c>
      <c r="G9" s="2">
        <v>30.75</v>
      </c>
      <c r="H9" s="2">
        <v>27.1</v>
      </c>
      <c r="I9" s="2">
        <v>35.950000000000003</v>
      </c>
      <c r="J9" s="2">
        <v>0.71</v>
      </c>
      <c r="K9" s="2">
        <v>27.91</v>
      </c>
      <c r="L9" s="2">
        <v>8</v>
      </c>
      <c r="M9" s="2">
        <v>1</v>
      </c>
      <c r="N9" s="2">
        <v>6450.5079771118744</v>
      </c>
      <c r="O9" s="2">
        <f t="shared" si="0"/>
        <v>64.505079771118744</v>
      </c>
    </row>
    <row r="10" spans="1:15" x14ac:dyDescent="0.25">
      <c r="A10" s="2" t="s">
        <v>648</v>
      </c>
      <c r="B10" s="2">
        <v>15</v>
      </c>
      <c r="C10" s="2">
        <v>2008</v>
      </c>
      <c r="D10" s="2">
        <v>183.5</v>
      </c>
      <c r="E10" s="2">
        <v>4157.55</v>
      </c>
      <c r="F10" s="2">
        <v>23.04</v>
      </c>
      <c r="G10" s="2">
        <v>30.74</v>
      </c>
      <c r="H10" s="2">
        <v>26.89</v>
      </c>
      <c r="I10" s="2">
        <v>35.49</v>
      </c>
      <c r="J10" s="2">
        <v>0.71</v>
      </c>
      <c r="K10" s="2">
        <v>26.04</v>
      </c>
      <c r="L10" s="2">
        <v>8</v>
      </c>
      <c r="M10" s="2">
        <v>1</v>
      </c>
      <c r="N10" s="2">
        <v>7046.0721385860661</v>
      </c>
      <c r="O10" s="2">
        <f t="shared" si="0"/>
        <v>70.460721385860666</v>
      </c>
    </row>
    <row r="11" spans="1:15" x14ac:dyDescent="0.25">
      <c r="A11" s="2" t="s">
        <v>649</v>
      </c>
      <c r="B11" s="2">
        <v>15</v>
      </c>
      <c r="C11" s="2">
        <v>2009</v>
      </c>
      <c r="D11" s="2">
        <v>183</v>
      </c>
      <c r="E11" s="2">
        <v>4042.95</v>
      </c>
      <c r="F11" s="2">
        <v>23.45</v>
      </c>
      <c r="G11" s="2">
        <v>30.94</v>
      </c>
      <c r="H11" s="2">
        <v>27.2</v>
      </c>
      <c r="I11" s="2">
        <v>36.130000000000003</v>
      </c>
      <c r="J11" s="2">
        <v>0.71</v>
      </c>
      <c r="K11" s="2">
        <v>26.62</v>
      </c>
      <c r="L11" s="2">
        <v>8</v>
      </c>
      <c r="M11" s="2">
        <v>1</v>
      </c>
      <c r="N11" s="2">
        <v>6902.4490748901235</v>
      </c>
      <c r="O11" s="2">
        <f t="shared" si="0"/>
        <v>69.024490748901243</v>
      </c>
    </row>
    <row r="12" spans="1:15" x14ac:dyDescent="0.25">
      <c r="A12" s="2" t="s">
        <v>650</v>
      </c>
      <c r="B12" s="2">
        <v>15</v>
      </c>
      <c r="C12" s="2">
        <v>2010</v>
      </c>
      <c r="D12" s="2">
        <v>183</v>
      </c>
      <c r="E12" s="2">
        <v>3993.04</v>
      </c>
      <c r="F12" s="2">
        <v>23.3</v>
      </c>
      <c r="G12" s="2">
        <v>30.63</v>
      </c>
      <c r="H12" s="2">
        <v>26.97</v>
      </c>
      <c r="I12" s="2">
        <v>35.65</v>
      </c>
      <c r="J12" s="2">
        <v>0.71</v>
      </c>
      <c r="K12" s="2">
        <v>25.98</v>
      </c>
      <c r="L12" s="2">
        <v>8</v>
      </c>
      <c r="M12" s="2">
        <v>1</v>
      </c>
      <c r="N12" s="2">
        <v>6829.1286875604301</v>
      </c>
      <c r="O12" s="2">
        <f t="shared" si="0"/>
        <v>68.2912868756043</v>
      </c>
    </row>
    <row r="13" spans="1:15" x14ac:dyDescent="0.25">
      <c r="A13" s="2" t="s">
        <v>651</v>
      </c>
      <c r="B13" s="2">
        <v>15</v>
      </c>
      <c r="C13" s="2">
        <v>2011</v>
      </c>
      <c r="D13" s="2">
        <v>183</v>
      </c>
      <c r="E13" s="2">
        <v>4223.92</v>
      </c>
      <c r="F13" s="2">
        <v>22.9</v>
      </c>
      <c r="G13" s="2">
        <v>30.55</v>
      </c>
      <c r="H13" s="2">
        <v>26.72</v>
      </c>
      <c r="I13" s="2">
        <v>35.15</v>
      </c>
      <c r="J13" s="2">
        <v>0.71</v>
      </c>
      <c r="K13" s="2">
        <v>26.02</v>
      </c>
      <c r="L13" s="2">
        <v>8</v>
      </c>
      <c r="M13" s="2">
        <v>1</v>
      </c>
      <c r="N13" s="2">
        <v>6843.1582624006278</v>
      </c>
      <c r="O13" s="2">
        <f t="shared" si="0"/>
        <v>68.431582624006282</v>
      </c>
    </row>
    <row r="14" spans="1:15" x14ac:dyDescent="0.25">
      <c r="A14" s="2" t="s">
        <v>652</v>
      </c>
      <c r="B14" s="2">
        <v>15</v>
      </c>
      <c r="C14" s="2">
        <v>2012</v>
      </c>
      <c r="D14" s="2">
        <v>183.5</v>
      </c>
      <c r="E14" s="2">
        <v>4223.3500000000004</v>
      </c>
      <c r="F14" s="2">
        <v>23.24</v>
      </c>
      <c r="G14" s="2">
        <v>30.49</v>
      </c>
      <c r="H14" s="2">
        <v>26.87</v>
      </c>
      <c r="I14" s="2">
        <v>35.44</v>
      </c>
      <c r="J14" s="2">
        <v>0.69</v>
      </c>
      <c r="K14" s="2">
        <v>24.75</v>
      </c>
      <c r="L14" s="2">
        <v>8</v>
      </c>
      <c r="M14" s="2">
        <v>1</v>
      </c>
      <c r="N14" s="2">
        <v>6755.4866902319336</v>
      </c>
      <c r="O14" s="2">
        <f t="shared" si="0"/>
        <v>67.554866902319333</v>
      </c>
    </row>
    <row r="15" spans="1:15" x14ac:dyDescent="0.25">
      <c r="A15" s="2" t="s">
        <v>653</v>
      </c>
      <c r="B15" s="2">
        <v>15</v>
      </c>
      <c r="C15" s="2">
        <v>2013</v>
      </c>
      <c r="D15" s="2">
        <v>183</v>
      </c>
      <c r="E15" s="2">
        <v>4363.88</v>
      </c>
      <c r="F15" s="2">
        <v>23.46</v>
      </c>
      <c r="G15" s="2">
        <v>30.31</v>
      </c>
      <c r="H15" s="2">
        <v>26.88</v>
      </c>
      <c r="I15" s="2">
        <v>35.479999999999997</v>
      </c>
      <c r="J15" s="2">
        <v>0.71</v>
      </c>
      <c r="K15" s="2">
        <v>23.88</v>
      </c>
      <c r="L15" s="2">
        <v>8</v>
      </c>
      <c r="M15" s="2">
        <v>1</v>
      </c>
      <c r="N15" s="2">
        <v>6614.4842695600819</v>
      </c>
      <c r="O15" s="2">
        <f t="shared" si="0"/>
        <v>66.144842695600815</v>
      </c>
    </row>
    <row r="16" spans="1:15" x14ac:dyDescent="0.25">
      <c r="A16" s="2" t="s">
        <v>654</v>
      </c>
      <c r="B16" s="2">
        <v>15</v>
      </c>
      <c r="C16" s="2">
        <v>2014</v>
      </c>
      <c r="D16" s="2">
        <v>183</v>
      </c>
      <c r="E16" s="2">
        <v>4252.3100000000004</v>
      </c>
      <c r="F16" s="2">
        <v>23.33</v>
      </c>
      <c r="G16" s="2">
        <v>30.63</v>
      </c>
      <c r="H16" s="2">
        <v>26.98</v>
      </c>
      <c r="I16" s="2">
        <v>35.619999999999997</v>
      </c>
      <c r="J16" s="2">
        <v>0.71</v>
      </c>
      <c r="K16" s="2">
        <v>25.29</v>
      </c>
      <c r="L16" s="2">
        <v>8</v>
      </c>
      <c r="M16" s="2">
        <v>1</v>
      </c>
      <c r="N16" s="2">
        <v>6871.9503211197498</v>
      </c>
      <c r="O16" s="2">
        <f t="shared" si="0"/>
        <v>68.719503211197505</v>
      </c>
    </row>
    <row r="17" spans="1:15" x14ac:dyDescent="0.25">
      <c r="A17" s="2" t="s">
        <v>655</v>
      </c>
      <c r="B17" s="2">
        <v>15</v>
      </c>
      <c r="C17" s="2">
        <v>2015</v>
      </c>
      <c r="D17" s="2">
        <v>183</v>
      </c>
      <c r="E17" s="2">
        <v>4485.12</v>
      </c>
      <c r="F17" s="2">
        <v>23.32</v>
      </c>
      <c r="G17" s="2">
        <v>30.64</v>
      </c>
      <c r="H17" s="2">
        <v>26.98</v>
      </c>
      <c r="I17" s="2">
        <v>35.619999999999997</v>
      </c>
      <c r="J17" s="2">
        <v>0.71</v>
      </c>
      <c r="K17" s="2">
        <v>25.17</v>
      </c>
      <c r="L17" s="2">
        <v>8</v>
      </c>
      <c r="M17" s="2">
        <v>1</v>
      </c>
      <c r="N17" s="2">
        <v>6793.0215387926228</v>
      </c>
      <c r="O17" s="2">
        <f t="shared" si="0"/>
        <v>67.930215387926225</v>
      </c>
    </row>
    <row r="18" spans="1:15" x14ac:dyDescent="0.25">
      <c r="A18" s="2" t="s">
        <v>656</v>
      </c>
      <c r="B18" s="2">
        <v>15</v>
      </c>
      <c r="C18" s="2">
        <v>2016</v>
      </c>
      <c r="D18" s="2">
        <v>183.5</v>
      </c>
      <c r="E18" s="2">
        <v>4223.3500000000004</v>
      </c>
      <c r="F18" s="2">
        <v>23.32</v>
      </c>
      <c r="G18" s="2">
        <v>30.64</v>
      </c>
      <c r="H18" s="2">
        <v>26.98</v>
      </c>
      <c r="I18" s="2">
        <v>35.619999999999997</v>
      </c>
      <c r="J18" s="2">
        <v>0.71</v>
      </c>
      <c r="K18" s="2">
        <v>25.43</v>
      </c>
      <c r="L18" s="2">
        <v>8</v>
      </c>
      <c r="M18" s="2">
        <v>1</v>
      </c>
      <c r="N18" s="2">
        <v>6838.1478527909885</v>
      </c>
      <c r="O18" s="2">
        <f t="shared" si="0"/>
        <v>68.381478527909891</v>
      </c>
    </row>
    <row r="19" spans="1:15" x14ac:dyDescent="0.25">
      <c r="A19" s="2" t="s">
        <v>657</v>
      </c>
      <c r="B19" s="2">
        <v>15</v>
      </c>
      <c r="C19" s="2">
        <v>2017</v>
      </c>
      <c r="D19" s="2">
        <v>183</v>
      </c>
      <c r="E19" s="2">
        <v>4223.92</v>
      </c>
      <c r="F19" s="2">
        <v>23.32</v>
      </c>
      <c r="G19" s="2">
        <v>30.64</v>
      </c>
      <c r="H19" s="2">
        <v>26.98</v>
      </c>
      <c r="I19" s="2">
        <v>35.619999999999997</v>
      </c>
      <c r="J19" s="2">
        <v>0.71</v>
      </c>
      <c r="K19" s="2">
        <v>25.46</v>
      </c>
      <c r="L19" s="2">
        <v>8</v>
      </c>
      <c r="M19" s="2">
        <v>1</v>
      </c>
      <c r="N19" s="2">
        <v>6844.2105913385503</v>
      </c>
      <c r="O19" s="2">
        <f t="shared" si="0"/>
        <v>68.442105913385504</v>
      </c>
    </row>
    <row r="20" spans="1:15" x14ac:dyDescent="0.25">
      <c r="A20" s="2" t="s">
        <v>658</v>
      </c>
      <c r="B20" s="2">
        <v>15</v>
      </c>
      <c r="C20" s="2">
        <v>2018</v>
      </c>
      <c r="D20" s="2">
        <v>183</v>
      </c>
      <c r="E20" s="2">
        <v>4223.92</v>
      </c>
      <c r="F20" s="2">
        <v>23.32</v>
      </c>
      <c r="G20" s="2">
        <v>30.64</v>
      </c>
      <c r="H20" s="2">
        <v>26.98</v>
      </c>
      <c r="I20" s="2">
        <v>35.619999999999997</v>
      </c>
      <c r="J20" s="2">
        <v>0.71</v>
      </c>
      <c r="K20" s="2">
        <v>25.46</v>
      </c>
      <c r="L20" s="2">
        <v>8</v>
      </c>
      <c r="M20" s="2">
        <v>1</v>
      </c>
      <c r="N20" s="2">
        <v>6844.2105913385503</v>
      </c>
      <c r="O20" s="2">
        <f t="shared" si="0"/>
        <v>68.442105913385504</v>
      </c>
    </row>
    <row r="21" spans="1:15" x14ac:dyDescent="0.25">
      <c r="A21" s="2" t="s">
        <v>659</v>
      </c>
      <c r="B21" s="2">
        <v>15</v>
      </c>
      <c r="C21" s="2">
        <v>2019</v>
      </c>
      <c r="D21" s="2">
        <v>183</v>
      </c>
      <c r="E21" s="2">
        <v>4223.92</v>
      </c>
      <c r="F21" s="2">
        <v>23.32</v>
      </c>
      <c r="G21" s="2">
        <v>30.64</v>
      </c>
      <c r="H21" s="2">
        <v>26.98</v>
      </c>
      <c r="I21" s="2">
        <v>35.619999999999997</v>
      </c>
      <c r="J21" s="2">
        <v>0.71</v>
      </c>
      <c r="K21" s="2">
        <v>25.46</v>
      </c>
      <c r="L21" s="2">
        <v>8</v>
      </c>
      <c r="M21" s="2">
        <v>1</v>
      </c>
      <c r="N21" s="2">
        <v>6844.2105913385503</v>
      </c>
      <c r="O21" s="2">
        <f t="shared" si="0"/>
        <v>68.442105913385504</v>
      </c>
    </row>
    <row r="22" spans="1:15" x14ac:dyDescent="0.25">
      <c r="A22" s="2" t="s">
        <v>660</v>
      </c>
      <c r="B22" s="2">
        <v>15</v>
      </c>
      <c r="C22" s="2">
        <v>2020</v>
      </c>
      <c r="D22" s="2">
        <v>183.5</v>
      </c>
      <c r="E22" s="2">
        <v>4223.3500000000004</v>
      </c>
      <c r="F22" s="2">
        <v>23.32</v>
      </c>
      <c r="G22" s="2">
        <v>30.64</v>
      </c>
      <c r="H22" s="2">
        <v>26.98</v>
      </c>
      <c r="I22" s="2">
        <v>35.619999999999997</v>
      </c>
      <c r="J22" s="2">
        <v>0.71</v>
      </c>
      <c r="K22" s="2">
        <v>25.43</v>
      </c>
      <c r="L22" s="2">
        <v>8</v>
      </c>
      <c r="M22" s="2">
        <v>1</v>
      </c>
      <c r="N22" s="2">
        <v>6838.1478527909885</v>
      </c>
      <c r="O22" s="2">
        <f t="shared" si="0"/>
        <v>68.381478527909891</v>
      </c>
    </row>
    <row r="23" spans="1:15" x14ac:dyDescent="0.25">
      <c r="A23" s="2" t="str">
        <f>A2</f>
        <v>2000</v>
      </c>
      <c r="B23" s="2">
        <f t="shared" ref="B23:K23" si="1">B2</f>
        <v>15</v>
      </c>
      <c r="C23" s="2">
        <f t="shared" si="1"/>
        <v>2000</v>
      </c>
      <c r="D23" s="2">
        <f t="shared" si="1"/>
        <v>183.5</v>
      </c>
      <c r="E23" s="2">
        <f t="shared" si="1"/>
        <v>4223.3500000000004</v>
      </c>
      <c r="F23" s="2">
        <f t="shared" si="1"/>
        <v>22.83</v>
      </c>
      <c r="G23" s="2">
        <f t="shared" si="1"/>
        <v>29.91</v>
      </c>
      <c r="H23" s="2">
        <f t="shared" si="1"/>
        <v>26.37</v>
      </c>
      <c r="I23" s="2">
        <f t="shared" si="1"/>
        <v>34.42</v>
      </c>
      <c r="J23" s="2">
        <f t="shared" si="1"/>
        <v>0.7</v>
      </c>
      <c r="K23" s="2">
        <f t="shared" si="1"/>
        <v>25.49</v>
      </c>
      <c r="L23" s="2">
        <f t="shared" ref="L23:L38" si="2">L2</f>
        <v>8</v>
      </c>
      <c r="M23" s="2">
        <v>0</v>
      </c>
      <c r="N23" s="2">
        <v>124.98460695680417</v>
      </c>
      <c r="O23" s="2">
        <f t="shared" si="0"/>
        <v>1.2498460695680418</v>
      </c>
    </row>
    <row r="24" spans="1:15" x14ac:dyDescent="0.25">
      <c r="A24" s="2" t="str">
        <f t="shared" ref="A24:K24" si="3">A3</f>
        <v>2001</v>
      </c>
      <c r="B24" s="2">
        <f t="shared" si="3"/>
        <v>15</v>
      </c>
      <c r="C24" s="2">
        <f t="shared" si="3"/>
        <v>2001</v>
      </c>
      <c r="D24" s="2">
        <f t="shared" si="3"/>
        <v>183</v>
      </c>
      <c r="E24" s="2">
        <f t="shared" si="3"/>
        <v>4223.92</v>
      </c>
      <c r="F24" s="2">
        <f t="shared" si="3"/>
        <v>23.31</v>
      </c>
      <c r="G24" s="2">
        <f t="shared" si="3"/>
        <v>30.21</v>
      </c>
      <c r="H24" s="2">
        <f t="shared" si="3"/>
        <v>26.76</v>
      </c>
      <c r="I24" s="2">
        <f t="shared" si="3"/>
        <v>35.22</v>
      </c>
      <c r="J24" s="2">
        <f t="shared" si="3"/>
        <v>0.72</v>
      </c>
      <c r="K24" s="2">
        <f t="shared" si="3"/>
        <v>26.17</v>
      </c>
      <c r="L24" s="2">
        <f t="shared" si="2"/>
        <v>8</v>
      </c>
      <c r="M24" s="2">
        <v>0</v>
      </c>
      <c r="N24" s="2">
        <v>88.811913847339582</v>
      </c>
      <c r="O24" s="2">
        <f t="shared" si="0"/>
        <v>0.88811913847339585</v>
      </c>
    </row>
    <row r="25" spans="1:15" x14ac:dyDescent="0.25">
      <c r="A25" s="2" t="str">
        <f t="shared" ref="A25:K25" si="4">A4</f>
        <v>2002</v>
      </c>
      <c r="B25" s="2">
        <f t="shared" si="4"/>
        <v>15</v>
      </c>
      <c r="C25" s="2">
        <f t="shared" si="4"/>
        <v>2002</v>
      </c>
      <c r="D25" s="2">
        <f t="shared" si="4"/>
        <v>183</v>
      </c>
      <c r="E25" s="2">
        <f t="shared" si="4"/>
        <v>4223.92</v>
      </c>
      <c r="F25" s="2">
        <f t="shared" si="4"/>
        <v>23.6</v>
      </c>
      <c r="G25" s="2">
        <f t="shared" si="4"/>
        <v>30.65</v>
      </c>
      <c r="H25" s="2">
        <f t="shared" si="4"/>
        <v>27.12</v>
      </c>
      <c r="I25" s="2">
        <f t="shared" si="4"/>
        <v>35.979999999999997</v>
      </c>
      <c r="J25" s="2">
        <f t="shared" si="4"/>
        <v>0.72</v>
      </c>
      <c r="K25" s="2">
        <f t="shared" si="4"/>
        <v>24.77</v>
      </c>
      <c r="L25" s="2">
        <f t="shared" si="2"/>
        <v>8</v>
      </c>
      <c r="M25" s="2">
        <v>0</v>
      </c>
      <c r="N25" s="2">
        <v>91.460743104007463</v>
      </c>
      <c r="O25" s="2">
        <f t="shared" si="0"/>
        <v>0.91460743104007469</v>
      </c>
    </row>
    <row r="26" spans="1:15" x14ac:dyDescent="0.25">
      <c r="A26" s="2" t="str">
        <f t="shared" ref="A26:K26" si="5">A5</f>
        <v>2003</v>
      </c>
      <c r="B26" s="2">
        <f t="shared" si="5"/>
        <v>15</v>
      </c>
      <c r="C26" s="2">
        <f t="shared" si="5"/>
        <v>2003</v>
      </c>
      <c r="D26" s="2">
        <f t="shared" si="5"/>
        <v>183</v>
      </c>
      <c r="E26" s="2">
        <f t="shared" si="5"/>
        <v>4223.92</v>
      </c>
      <c r="F26" s="2">
        <f t="shared" si="5"/>
        <v>23.52</v>
      </c>
      <c r="G26" s="2">
        <f t="shared" si="5"/>
        <v>30.85</v>
      </c>
      <c r="H26" s="2">
        <f t="shared" si="5"/>
        <v>27.19</v>
      </c>
      <c r="I26" s="2">
        <f t="shared" si="5"/>
        <v>36.119999999999997</v>
      </c>
      <c r="J26" s="2">
        <f t="shared" si="5"/>
        <v>0.71</v>
      </c>
      <c r="K26" s="2">
        <f t="shared" si="5"/>
        <v>24.36</v>
      </c>
      <c r="L26" s="2">
        <f t="shared" si="2"/>
        <v>8</v>
      </c>
      <c r="M26" s="2">
        <v>0</v>
      </c>
      <c r="N26" s="2">
        <v>62.76508667990268</v>
      </c>
      <c r="O26" s="2">
        <f t="shared" si="0"/>
        <v>0.62765086679902682</v>
      </c>
    </row>
    <row r="27" spans="1:15" x14ac:dyDescent="0.25">
      <c r="A27" s="2" t="str">
        <f t="shared" ref="A27:K27" si="6">A6</f>
        <v>2004</v>
      </c>
      <c r="B27" s="2">
        <f t="shared" si="6"/>
        <v>15</v>
      </c>
      <c r="C27" s="2">
        <f t="shared" si="6"/>
        <v>2004</v>
      </c>
      <c r="D27" s="2">
        <f t="shared" si="6"/>
        <v>183.5</v>
      </c>
      <c r="E27" s="2">
        <f t="shared" si="6"/>
        <v>4223.3500000000004</v>
      </c>
      <c r="F27" s="2">
        <f t="shared" si="6"/>
        <v>23.4</v>
      </c>
      <c r="G27" s="2">
        <f t="shared" si="6"/>
        <v>30.76</v>
      </c>
      <c r="H27" s="2">
        <f t="shared" si="6"/>
        <v>27.08</v>
      </c>
      <c r="I27" s="2">
        <f t="shared" si="6"/>
        <v>35.89</v>
      </c>
      <c r="J27" s="2">
        <f t="shared" si="6"/>
        <v>0.71</v>
      </c>
      <c r="K27" s="2">
        <f t="shared" si="6"/>
        <v>22.43</v>
      </c>
      <c r="L27" s="2">
        <f t="shared" si="2"/>
        <v>8</v>
      </c>
      <c r="M27" s="2">
        <v>0</v>
      </c>
      <c r="N27" s="2">
        <v>47.812223207442131</v>
      </c>
      <c r="O27" s="2">
        <f t="shared" si="0"/>
        <v>0.47812223207442134</v>
      </c>
    </row>
    <row r="28" spans="1:15" x14ac:dyDescent="0.25">
      <c r="A28" s="2" t="str">
        <f t="shared" ref="A28:K28" si="7">A7</f>
        <v>2005</v>
      </c>
      <c r="B28" s="2">
        <f t="shared" si="7"/>
        <v>15</v>
      </c>
      <c r="C28" s="2">
        <f t="shared" si="7"/>
        <v>2005</v>
      </c>
      <c r="D28" s="2">
        <f t="shared" si="7"/>
        <v>183</v>
      </c>
      <c r="E28" s="2">
        <f t="shared" si="7"/>
        <v>4223.92</v>
      </c>
      <c r="F28" s="2">
        <f t="shared" si="7"/>
        <v>23.44</v>
      </c>
      <c r="G28" s="2">
        <f t="shared" si="7"/>
        <v>30.88</v>
      </c>
      <c r="H28" s="2">
        <f t="shared" si="7"/>
        <v>27.16</v>
      </c>
      <c r="I28" s="2">
        <f t="shared" si="7"/>
        <v>36.06</v>
      </c>
      <c r="J28" s="2">
        <f t="shared" si="7"/>
        <v>0.71</v>
      </c>
      <c r="K28" s="2">
        <f t="shared" si="7"/>
        <v>24.02</v>
      </c>
      <c r="L28" s="2">
        <f t="shared" si="2"/>
        <v>8</v>
      </c>
      <c r="M28" s="2">
        <v>0</v>
      </c>
      <c r="N28" s="2">
        <v>216.28035791709243</v>
      </c>
      <c r="O28" s="2">
        <f t="shared" si="0"/>
        <v>2.1628035791709244</v>
      </c>
    </row>
    <row r="29" spans="1:15" x14ac:dyDescent="0.25">
      <c r="A29" s="2" t="str">
        <f t="shared" ref="A29:K29" si="8">A8</f>
        <v>2006</v>
      </c>
      <c r="B29" s="2">
        <f t="shared" si="8"/>
        <v>15</v>
      </c>
      <c r="C29" s="2">
        <f t="shared" si="8"/>
        <v>2006</v>
      </c>
      <c r="D29" s="2">
        <f t="shared" si="8"/>
        <v>183</v>
      </c>
      <c r="E29" s="2">
        <f t="shared" si="8"/>
        <v>4223.92</v>
      </c>
      <c r="F29" s="2">
        <f t="shared" si="8"/>
        <v>23.49</v>
      </c>
      <c r="G29" s="2">
        <f t="shared" si="8"/>
        <v>31.24</v>
      </c>
      <c r="H29" s="2">
        <f t="shared" si="8"/>
        <v>27.36</v>
      </c>
      <c r="I29" s="2">
        <f t="shared" si="8"/>
        <v>36.49</v>
      </c>
      <c r="J29" s="2">
        <f t="shared" si="8"/>
        <v>0.71</v>
      </c>
      <c r="K29" s="2">
        <f t="shared" si="8"/>
        <v>28.41</v>
      </c>
      <c r="L29" s="2">
        <f t="shared" si="2"/>
        <v>8</v>
      </c>
      <c r="M29" s="2">
        <v>0</v>
      </c>
      <c r="N29" s="2">
        <v>100.00750105953517</v>
      </c>
      <c r="O29" s="2">
        <f t="shared" si="0"/>
        <v>1.0000750105953518</v>
      </c>
    </row>
    <row r="30" spans="1:15" x14ac:dyDescent="0.25">
      <c r="A30" s="2" t="str">
        <f t="shared" ref="A30:K30" si="9">A9</f>
        <v>2007</v>
      </c>
      <c r="B30" s="2">
        <f t="shared" si="9"/>
        <v>15</v>
      </c>
      <c r="C30" s="2">
        <f t="shared" si="9"/>
        <v>2007</v>
      </c>
      <c r="D30" s="2">
        <f t="shared" si="9"/>
        <v>183</v>
      </c>
      <c r="E30" s="2">
        <f t="shared" si="9"/>
        <v>4272.2299999999996</v>
      </c>
      <c r="F30" s="2">
        <f t="shared" si="9"/>
        <v>23.45</v>
      </c>
      <c r="G30" s="2">
        <f t="shared" si="9"/>
        <v>30.75</v>
      </c>
      <c r="H30" s="2">
        <f t="shared" si="9"/>
        <v>27.1</v>
      </c>
      <c r="I30" s="2">
        <f t="shared" si="9"/>
        <v>35.950000000000003</v>
      </c>
      <c r="J30" s="2">
        <f t="shared" si="9"/>
        <v>0.71</v>
      </c>
      <c r="K30" s="2">
        <f t="shared" si="9"/>
        <v>27.91</v>
      </c>
      <c r="L30" s="2">
        <f t="shared" si="2"/>
        <v>8</v>
      </c>
      <c r="M30" s="2">
        <v>0</v>
      </c>
      <c r="N30" s="2">
        <v>113.71624907829614</v>
      </c>
      <c r="O30" s="2">
        <f t="shared" si="0"/>
        <v>1.1371624907829614</v>
      </c>
    </row>
    <row r="31" spans="1:15" x14ac:dyDescent="0.25">
      <c r="A31" s="2" t="str">
        <f t="shared" ref="A31:K31" si="10">A10</f>
        <v>2008</v>
      </c>
      <c r="B31" s="2">
        <f t="shared" si="10"/>
        <v>15</v>
      </c>
      <c r="C31" s="2">
        <f t="shared" si="10"/>
        <v>2008</v>
      </c>
      <c r="D31" s="2">
        <f t="shared" si="10"/>
        <v>183.5</v>
      </c>
      <c r="E31" s="2">
        <f t="shared" si="10"/>
        <v>4157.55</v>
      </c>
      <c r="F31" s="2">
        <f t="shared" si="10"/>
        <v>23.04</v>
      </c>
      <c r="G31" s="2">
        <f t="shared" si="10"/>
        <v>30.74</v>
      </c>
      <c r="H31" s="2">
        <f t="shared" si="10"/>
        <v>26.89</v>
      </c>
      <c r="I31" s="2">
        <f t="shared" si="10"/>
        <v>35.49</v>
      </c>
      <c r="J31" s="2">
        <f t="shared" si="10"/>
        <v>0.71</v>
      </c>
      <c r="K31" s="2">
        <f t="shared" si="10"/>
        <v>26.04</v>
      </c>
      <c r="L31" s="2">
        <f t="shared" si="2"/>
        <v>8</v>
      </c>
      <c r="M31" s="2">
        <v>0</v>
      </c>
      <c r="N31" s="2">
        <v>85.121437532727654</v>
      </c>
      <c r="O31" s="2">
        <f t="shared" si="0"/>
        <v>0.85121437532727651</v>
      </c>
    </row>
    <row r="32" spans="1:15" x14ac:dyDescent="0.25">
      <c r="A32" s="2" t="str">
        <f t="shared" ref="A32:K32" si="11">A11</f>
        <v>2009</v>
      </c>
      <c r="B32" s="2">
        <f t="shared" si="11"/>
        <v>15</v>
      </c>
      <c r="C32" s="2">
        <f t="shared" si="11"/>
        <v>2009</v>
      </c>
      <c r="D32" s="2">
        <f t="shared" si="11"/>
        <v>183</v>
      </c>
      <c r="E32" s="2">
        <f t="shared" si="11"/>
        <v>4042.95</v>
      </c>
      <c r="F32" s="2">
        <f t="shared" si="11"/>
        <v>23.45</v>
      </c>
      <c r="G32" s="2">
        <f t="shared" si="11"/>
        <v>30.94</v>
      </c>
      <c r="H32" s="2">
        <f t="shared" si="11"/>
        <v>27.2</v>
      </c>
      <c r="I32" s="2">
        <f t="shared" si="11"/>
        <v>36.130000000000003</v>
      </c>
      <c r="J32" s="2">
        <f t="shared" si="11"/>
        <v>0.71</v>
      </c>
      <c r="K32" s="2">
        <f t="shared" si="11"/>
        <v>26.62</v>
      </c>
      <c r="L32" s="2">
        <f t="shared" si="2"/>
        <v>8</v>
      </c>
      <c r="M32" s="2">
        <v>0</v>
      </c>
      <c r="N32" s="2">
        <v>78.381898743606499</v>
      </c>
      <c r="O32" s="2">
        <f t="shared" si="0"/>
        <v>0.78381898743606504</v>
      </c>
    </row>
    <row r="33" spans="1:15" x14ac:dyDescent="0.25">
      <c r="A33" s="2" t="str">
        <f t="shared" ref="A33:K33" si="12">A12</f>
        <v>2010</v>
      </c>
      <c r="B33" s="2">
        <f t="shared" si="12"/>
        <v>15</v>
      </c>
      <c r="C33" s="2">
        <f t="shared" si="12"/>
        <v>2010</v>
      </c>
      <c r="D33" s="2">
        <f t="shared" si="12"/>
        <v>183</v>
      </c>
      <c r="E33" s="2">
        <f t="shared" si="12"/>
        <v>3993.04</v>
      </c>
      <c r="F33" s="2">
        <f t="shared" si="12"/>
        <v>23.3</v>
      </c>
      <c r="G33" s="2">
        <f t="shared" si="12"/>
        <v>30.63</v>
      </c>
      <c r="H33" s="2">
        <f t="shared" si="12"/>
        <v>26.97</v>
      </c>
      <c r="I33" s="2">
        <f t="shared" si="12"/>
        <v>35.65</v>
      </c>
      <c r="J33" s="2">
        <f t="shared" si="12"/>
        <v>0.71</v>
      </c>
      <c r="K33" s="2">
        <f t="shared" si="12"/>
        <v>25.98</v>
      </c>
      <c r="L33" s="2">
        <f t="shared" si="2"/>
        <v>8</v>
      </c>
      <c r="M33" s="2">
        <v>0</v>
      </c>
      <c r="N33" s="2">
        <v>93.264238027023353</v>
      </c>
      <c r="O33" s="2">
        <f t="shared" si="0"/>
        <v>0.9326423802702335</v>
      </c>
    </row>
    <row r="34" spans="1:15" x14ac:dyDescent="0.25">
      <c r="A34" s="2" t="str">
        <f t="shared" ref="A34:K34" si="13">A13</f>
        <v>2011</v>
      </c>
      <c r="B34" s="2">
        <f t="shared" si="13"/>
        <v>15</v>
      </c>
      <c r="C34" s="2">
        <f t="shared" si="13"/>
        <v>2011</v>
      </c>
      <c r="D34" s="2">
        <f t="shared" si="13"/>
        <v>183</v>
      </c>
      <c r="E34" s="2">
        <f t="shared" si="13"/>
        <v>4223.92</v>
      </c>
      <c r="F34" s="2">
        <f t="shared" si="13"/>
        <v>22.9</v>
      </c>
      <c r="G34" s="2">
        <f t="shared" si="13"/>
        <v>30.55</v>
      </c>
      <c r="H34" s="2">
        <f t="shared" si="13"/>
        <v>26.72</v>
      </c>
      <c r="I34" s="2">
        <f t="shared" si="13"/>
        <v>35.15</v>
      </c>
      <c r="J34" s="2">
        <f t="shared" si="13"/>
        <v>0.71</v>
      </c>
      <c r="K34" s="2">
        <f t="shared" si="13"/>
        <v>26.02</v>
      </c>
      <c r="L34" s="2">
        <f t="shared" si="2"/>
        <v>8</v>
      </c>
      <c r="M34" s="2">
        <v>0</v>
      </c>
      <c r="N34" s="2">
        <v>106.68300499667137</v>
      </c>
      <c r="O34" s="2">
        <f t="shared" si="0"/>
        <v>1.0668300499667138</v>
      </c>
    </row>
    <row r="35" spans="1:15" x14ac:dyDescent="0.25">
      <c r="A35" s="2" t="str">
        <f t="shared" ref="A35:K35" si="14">A14</f>
        <v>2012</v>
      </c>
      <c r="B35" s="2">
        <f t="shared" si="14"/>
        <v>15</v>
      </c>
      <c r="C35" s="2">
        <f t="shared" si="14"/>
        <v>2012</v>
      </c>
      <c r="D35" s="2">
        <f t="shared" si="14"/>
        <v>183.5</v>
      </c>
      <c r="E35" s="2">
        <f t="shared" si="14"/>
        <v>4223.3500000000004</v>
      </c>
      <c r="F35" s="2">
        <f t="shared" si="14"/>
        <v>23.24</v>
      </c>
      <c r="G35" s="2">
        <f t="shared" si="14"/>
        <v>30.49</v>
      </c>
      <c r="H35" s="2">
        <f t="shared" si="14"/>
        <v>26.87</v>
      </c>
      <c r="I35" s="2">
        <f t="shared" si="14"/>
        <v>35.44</v>
      </c>
      <c r="J35" s="2">
        <f t="shared" si="14"/>
        <v>0.69</v>
      </c>
      <c r="K35" s="2">
        <f t="shared" si="14"/>
        <v>24.75</v>
      </c>
      <c r="L35" s="2">
        <f t="shared" si="2"/>
        <v>8</v>
      </c>
      <c r="M35" s="2">
        <v>0</v>
      </c>
      <c r="N35" s="2">
        <v>37.239704000496715</v>
      </c>
      <c r="O35" s="2">
        <f t="shared" si="0"/>
        <v>0.37239704000496715</v>
      </c>
    </row>
    <row r="36" spans="1:15" x14ac:dyDescent="0.25">
      <c r="A36" s="2" t="str">
        <f t="shared" ref="A36:K36" si="15">A15</f>
        <v>2013</v>
      </c>
      <c r="B36" s="2">
        <f t="shared" si="15"/>
        <v>15</v>
      </c>
      <c r="C36" s="2">
        <f t="shared" si="15"/>
        <v>2013</v>
      </c>
      <c r="D36" s="2">
        <f t="shared" si="15"/>
        <v>183</v>
      </c>
      <c r="E36" s="2">
        <f t="shared" si="15"/>
        <v>4363.88</v>
      </c>
      <c r="F36" s="2">
        <f t="shared" si="15"/>
        <v>23.46</v>
      </c>
      <c r="G36" s="2">
        <f t="shared" si="15"/>
        <v>30.31</v>
      </c>
      <c r="H36" s="2">
        <f t="shared" si="15"/>
        <v>26.88</v>
      </c>
      <c r="I36" s="2">
        <f t="shared" si="15"/>
        <v>35.479999999999997</v>
      </c>
      <c r="J36" s="2">
        <f t="shared" si="15"/>
        <v>0.71</v>
      </c>
      <c r="K36" s="2">
        <f t="shared" si="15"/>
        <v>23.88</v>
      </c>
      <c r="L36" s="2">
        <f t="shared" si="2"/>
        <v>8</v>
      </c>
      <c r="M36" s="2">
        <v>0</v>
      </c>
      <c r="N36" s="2">
        <v>38.949982159198036</v>
      </c>
      <c r="O36" s="2">
        <f t="shared" si="0"/>
        <v>0.38949982159198038</v>
      </c>
    </row>
    <row r="37" spans="1:15" x14ac:dyDescent="0.25">
      <c r="A37" s="2" t="str">
        <f t="shared" ref="A37:K37" si="16">A16</f>
        <v>2014</v>
      </c>
      <c r="B37" s="2">
        <f t="shared" si="16"/>
        <v>15</v>
      </c>
      <c r="C37" s="2">
        <f t="shared" si="16"/>
        <v>2014</v>
      </c>
      <c r="D37" s="2">
        <f t="shared" si="16"/>
        <v>183</v>
      </c>
      <c r="E37" s="2">
        <f t="shared" si="16"/>
        <v>4252.3100000000004</v>
      </c>
      <c r="F37" s="2">
        <f t="shared" si="16"/>
        <v>23.33</v>
      </c>
      <c r="G37" s="2">
        <f t="shared" si="16"/>
        <v>30.63</v>
      </c>
      <c r="H37" s="2">
        <f t="shared" si="16"/>
        <v>26.98</v>
      </c>
      <c r="I37" s="2">
        <f t="shared" si="16"/>
        <v>35.619999999999997</v>
      </c>
      <c r="J37" s="2">
        <f t="shared" si="16"/>
        <v>0.71</v>
      </c>
      <c r="K37" s="2">
        <f t="shared" si="16"/>
        <v>25.29</v>
      </c>
      <c r="L37" s="2">
        <f t="shared" si="2"/>
        <v>8</v>
      </c>
      <c r="M37" s="2">
        <v>0</v>
      </c>
      <c r="N37" s="2">
        <v>118.49024113764754</v>
      </c>
      <c r="O37" s="2">
        <f t="shared" si="0"/>
        <v>1.1849024113764755</v>
      </c>
    </row>
    <row r="38" spans="1:15" x14ac:dyDescent="0.25">
      <c r="A38" s="2" t="str">
        <f t="shared" ref="A38:K38" si="17">A17</f>
        <v>2015</v>
      </c>
      <c r="B38" s="2">
        <f t="shared" si="17"/>
        <v>15</v>
      </c>
      <c r="C38" s="2">
        <f t="shared" si="17"/>
        <v>2015</v>
      </c>
      <c r="D38" s="2">
        <f t="shared" si="17"/>
        <v>183</v>
      </c>
      <c r="E38" s="2">
        <f t="shared" si="17"/>
        <v>4485.12</v>
      </c>
      <c r="F38" s="2">
        <f t="shared" si="17"/>
        <v>23.32</v>
      </c>
      <c r="G38" s="2">
        <f t="shared" si="17"/>
        <v>30.64</v>
      </c>
      <c r="H38" s="2">
        <f t="shared" si="17"/>
        <v>26.98</v>
      </c>
      <c r="I38" s="2">
        <f t="shared" si="17"/>
        <v>35.619999999999997</v>
      </c>
      <c r="J38" s="2">
        <f t="shared" si="17"/>
        <v>0.71</v>
      </c>
      <c r="K38" s="2">
        <f t="shared" si="17"/>
        <v>25.17</v>
      </c>
      <c r="L38" s="2">
        <f t="shared" si="2"/>
        <v>8</v>
      </c>
      <c r="M38" s="2">
        <v>0</v>
      </c>
      <c r="N38" s="2">
        <v>30.902955640200588</v>
      </c>
      <c r="O38" s="2">
        <f t="shared" si="0"/>
        <v>0.30902955640200591</v>
      </c>
    </row>
    <row r="39" spans="1:15" x14ac:dyDescent="0.25">
      <c r="A39" s="2" t="str">
        <f t="shared" ref="A39:K39" si="18">A18</f>
        <v>2016</v>
      </c>
      <c r="B39" s="2">
        <f t="shared" si="18"/>
        <v>15</v>
      </c>
      <c r="C39" s="2">
        <f t="shared" si="18"/>
        <v>2016</v>
      </c>
      <c r="D39" s="2">
        <f t="shared" si="18"/>
        <v>183.5</v>
      </c>
      <c r="E39" s="2">
        <f t="shared" si="18"/>
        <v>4223.3500000000004</v>
      </c>
      <c r="F39" s="2">
        <f t="shared" si="18"/>
        <v>23.32</v>
      </c>
      <c r="G39" s="2">
        <f t="shared" si="18"/>
        <v>30.64</v>
      </c>
      <c r="H39" s="2">
        <f t="shared" si="18"/>
        <v>26.98</v>
      </c>
      <c r="I39" s="2">
        <f t="shared" si="18"/>
        <v>35.619999999999997</v>
      </c>
      <c r="J39" s="2">
        <f t="shared" si="18"/>
        <v>0.71</v>
      </c>
      <c r="K39" s="2">
        <f t="shared" si="18"/>
        <v>25.43</v>
      </c>
      <c r="L39" s="2">
        <f t="shared" ref="L39:L43" si="19">L18</f>
        <v>8</v>
      </c>
      <c r="M39" s="2">
        <v>0</v>
      </c>
      <c r="N39" s="2">
        <v>77.913390419620583</v>
      </c>
      <c r="O39" s="2">
        <f t="shared" si="0"/>
        <v>0.77913390419620587</v>
      </c>
    </row>
    <row r="40" spans="1:15" x14ac:dyDescent="0.25">
      <c r="A40" s="2" t="str">
        <f t="shared" ref="A40:K40" si="20">A19</f>
        <v>2017</v>
      </c>
      <c r="B40" s="2">
        <f t="shared" si="20"/>
        <v>15</v>
      </c>
      <c r="C40" s="2">
        <f t="shared" si="20"/>
        <v>2017</v>
      </c>
      <c r="D40" s="2">
        <f t="shared" si="20"/>
        <v>183</v>
      </c>
      <c r="E40" s="2">
        <f t="shared" si="20"/>
        <v>4223.92</v>
      </c>
      <c r="F40" s="2">
        <f t="shared" si="20"/>
        <v>23.32</v>
      </c>
      <c r="G40" s="2">
        <f t="shared" si="20"/>
        <v>30.64</v>
      </c>
      <c r="H40" s="2">
        <f t="shared" si="20"/>
        <v>26.98</v>
      </c>
      <c r="I40" s="2">
        <f t="shared" si="20"/>
        <v>35.619999999999997</v>
      </c>
      <c r="J40" s="2">
        <f t="shared" si="20"/>
        <v>0.71</v>
      </c>
      <c r="K40" s="2">
        <f t="shared" si="20"/>
        <v>25.46</v>
      </c>
      <c r="L40" s="2">
        <f t="shared" si="19"/>
        <v>8</v>
      </c>
      <c r="M40" s="2">
        <v>0</v>
      </c>
      <c r="N40" s="2">
        <v>84.82366163928414</v>
      </c>
      <c r="O40" s="2">
        <f t="shared" si="0"/>
        <v>0.84823661639284142</v>
      </c>
    </row>
    <row r="41" spans="1:15" x14ac:dyDescent="0.25">
      <c r="A41" s="2" t="str">
        <f t="shared" ref="A41:K41" si="21">A20</f>
        <v>2018</v>
      </c>
      <c r="B41" s="2">
        <f t="shared" si="21"/>
        <v>15</v>
      </c>
      <c r="C41" s="2">
        <f t="shared" si="21"/>
        <v>2018</v>
      </c>
      <c r="D41" s="2">
        <f t="shared" si="21"/>
        <v>183</v>
      </c>
      <c r="E41" s="2">
        <f t="shared" si="21"/>
        <v>4223.92</v>
      </c>
      <c r="F41" s="2">
        <f t="shared" si="21"/>
        <v>23.32</v>
      </c>
      <c r="G41" s="2">
        <f t="shared" si="21"/>
        <v>30.64</v>
      </c>
      <c r="H41" s="2">
        <f t="shared" si="21"/>
        <v>26.98</v>
      </c>
      <c r="I41" s="2">
        <f t="shared" si="21"/>
        <v>35.619999999999997</v>
      </c>
      <c r="J41" s="2">
        <f t="shared" si="21"/>
        <v>0.71</v>
      </c>
      <c r="K41" s="2">
        <f t="shared" si="21"/>
        <v>25.46</v>
      </c>
      <c r="L41" s="2">
        <f t="shared" si="19"/>
        <v>8</v>
      </c>
      <c r="M41" s="2">
        <v>0</v>
      </c>
      <c r="N41" s="2">
        <v>84.82366163928414</v>
      </c>
      <c r="O41" s="2">
        <f t="shared" si="0"/>
        <v>0.84823661639284142</v>
      </c>
    </row>
    <row r="42" spans="1:15" x14ac:dyDescent="0.25">
      <c r="A42" s="2" t="str">
        <f t="shared" ref="A42:K42" si="22">A21</f>
        <v>2019</v>
      </c>
      <c r="B42" s="2">
        <f t="shared" si="22"/>
        <v>15</v>
      </c>
      <c r="C42" s="2">
        <f t="shared" si="22"/>
        <v>2019</v>
      </c>
      <c r="D42" s="2">
        <f t="shared" si="22"/>
        <v>183</v>
      </c>
      <c r="E42" s="2">
        <f t="shared" si="22"/>
        <v>4223.92</v>
      </c>
      <c r="F42" s="2">
        <f t="shared" si="22"/>
        <v>23.32</v>
      </c>
      <c r="G42" s="2">
        <f t="shared" si="22"/>
        <v>30.64</v>
      </c>
      <c r="H42" s="2">
        <f t="shared" si="22"/>
        <v>26.98</v>
      </c>
      <c r="I42" s="2">
        <f t="shared" si="22"/>
        <v>35.619999999999997</v>
      </c>
      <c r="J42" s="2">
        <f t="shared" si="22"/>
        <v>0.71</v>
      </c>
      <c r="K42" s="2">
        <f t="shared" si="22"/>
        <v>25.46</v>
      </c>
      <c r="L42" s="2">
        <f t="shared" si="19"/>
        <v>8</v>
      </c>
      <c r="M42" s="2">
        <v>0</v>
      </c>
      <c r="N42" s="2">
        <v>84.82366163928414</v>
      </c>
      <c r="O42" s="2">
        <f t="shared" si="0"/>
        <v>0.84823661639284142</v>
      </c>
    </row>
    <row r="43" spans="1:15" x14ac:dyDescent="0.25">
      <c r="A43" s="2" t="str">
        <f t="shared" ref="A43:K43" si="23">A22</f>
        <v>2020</v>
      </c>
      <c r="B43" s="2">
        <f t="shared" si="23"/>
        <v>15</v>
      </c>
      <c r="C43" s="2">
        <f t="shared" si="23"/>
        <v>2020</v>
      </c>
      <c r="D43" s="2">
        <f t="shared" si="23"/>
        <v>183.5</v>
      </c>
      <c r="E43" s="2">
        <f t="shared" si="23"/>
        <v>4223.3500000000004</v>
      </c>
      <c r="F43" s="2">
        <f t="shared" si="23"/>
        <v>23.32</v>
      </c>
      <c r="G43" s="2">
        <f t="shared" si="23"/>
        <v>30.64</v>
      </c>
      <c r="H43" s="2">
        <f t="shared" si="23"/>
        <v>26.98</v>
      </c>
      <c r="I43" s="2">
        <f t="shared" si="23"/>
        <v>35.619999999999997</v>
      </c>
      <c r="J43" s="2">
        <f t="shared" si="23"/>
        <v>0.71</v>
      </c>
      <c r="K43" s="2">
        <f t="shared" si="23"/>
        <v>25.43</v>
      </c>
      <c r="L43" s="2">
        <f t="shared" si="19"/>
        <v>8</v>
      </c>
      <c r="M43" s="2">
        <v>0</v>
      </c>
      <c r="N43" s="2">
        <v>77.913390419620583</v>
      </c>
      <c r="O43" s="2">
        <f>N43*0.01</f>
        <v>0.77913390419620587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3"/>
  <sheetViews>
    <sheetView topLeftCell="B254" workbookViewId="0">
      <selection activeCell="AQ273" sqref="B273:AQ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2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2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2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2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2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2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2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2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2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2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2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2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2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2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2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2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2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2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2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2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2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2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2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2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2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2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2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2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2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2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2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2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2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2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2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2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2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2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2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2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2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2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2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2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2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2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2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2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2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2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2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2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2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2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2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2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2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2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2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2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2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2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2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2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2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2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2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2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2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2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2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2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2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2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2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2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2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2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2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2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2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2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2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2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2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2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2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2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2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2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2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2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2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2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2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2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2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2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2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2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2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2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2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2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2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2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2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2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2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2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2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2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2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2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2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2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2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2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2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2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2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2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2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2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2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2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2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2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2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2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2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2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2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2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2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2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2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2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2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2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2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2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2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2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2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2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2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2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2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2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2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2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2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2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2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2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2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2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2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2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2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2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2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2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2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2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2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2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2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2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2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2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2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2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2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2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2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2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2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2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2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2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2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2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2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2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2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2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2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2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2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2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2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2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2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2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2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2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2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2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2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2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2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2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2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2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2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2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2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2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2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2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2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2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  <row r="273" spans="2:43" x14ac:dyDescent="0.25">
      <c r="B273" s="3">
        <f>AVERAGEIF(B2:B272,"&lt;&gt;0")</f>
        <v>5969.7320582229577</v>
      </c>
      <c r="C273" s="3">
        <f t="shared" ref="C273:AQ273" si="0">AVERAGEIF(C2:C272,"&lt;&gt;0")</f>
        <v>5625.7969377597183</v>
      </c>
      <c r="D273" s="3">
        <f t="shared" si="0"/>
        <v>4309.8503020018998</v>
      </c>
      <c r="E273" s="3">
        <f t="shared" si="0"/>
        <v>4121.1294163308812</v>
      </c>
      <c r="F273" s="3">
        <f t="shared" si="0"/>
        <v>4565.8837969833685</v>
      </c>
      <c r="G273" s="3">
        <f t="shared" si="0"/>
        <v>3288.6265638110503</v>
      </c>
      <c r="H273" s="3">
        <f t="shared" si="0"/>
        <v>5345.4159332265608</v>
      </c>
      <c r="I273" s="3">
        <f t="shared" si="0"/>
        <v>5046.9853179747015</v>
      </c>
      <c r="J273" s="3">
        <f t="shared" si="0"/>
        <v>5282.6287156855751</v>
      </c>
      <c r="K273" s="3">
        <f t="shared" si="0"/>
        <v>5010.4983830853162</v>
      </c>
      <c r="L273" s="3">
        <f t="shared" si="0"/>
        <v>4376.5023987353252</v>
      </c>
      <c r="M273" s="3">
        <f t="shared" si="0"/>
        <v>4564.45384913011</v>
      </c>
      <c r="N273" s="3">
        <f t="shared" si="0"/>
        <v>5050.703612062247</v>
      </c>
      <c r="O273" s="3">
        <f t="shared" si="0"/>
        <v>4537.8549708447817</v>
      </c>
      <c r="P273" s="3">
        <f t="shared" si="0"/>
        <v>4700.3313612533166</v>
      </c>
      <c r="Q273" s="3">
        <f t="shared" si="0"/>
        <v>3742.0384693166379</v>
      </c>
      <c r="R273" s="3">
        <f t="shared" si="0"/>
        <v>4315.9873338042016</v>
      </c>
      <c r="S273" s="3">
        <f t="shared" si="0"/>
        <v>4501.4273132801745</v>
      </c>
      <c r="T273" s="3">
        <f t="shared" si="0"/>
        <v>4852.7306301741764</v>
      </c>
      <c r="U273" s="3">
        <f t="shared" si="0"/>
        <v>4309.8770192610855</v>
      </c>
      <c r="V273" s="3">
        <f t="shared" si="0"/>
        <v>4209.9704507129027</v>
      </c>
      <c r="W273" s="3">
        <f t="shared" si="0"/>
        <v>1.6618810977382559</v>
      </c>
      <c r="X273" s="3">
        <f t="shared" si="0"/>
        <v>1.5267563369679582</v>
      </c>
      <c r="Y273" s="3">
        <f t="shared" si="0"/>
        <v>1.2132994309786411</v>
      </c>
      <c r="Z273" s="3">
        <f t="shared" si="0"/>
        <v>1.2050078122221051</v>
      </c>
      <c r="AA273" s="3">
        <f t="shared" si="0"/>
        <v>1.12196170678818</v>
      </c>
      <c r="AB273" s="3">
        <f t="shared" si="0"/>
        <v>1.0939867158281924</v>
      </c>
      <c r="AC273" s="3">
        <f t="shared" si="0"/>
        <v>1.6033413377386188</v>
      </c>
      <c r="AD273" s="3">
        <f t="shared" si="0"/>
        <v>1.5053944446983138</v>
      </c>
      <c r="AE273" s="3">
        <f t="shared" si="0"/>
        <v>1.4282269355182264</v>
      </c>
      <c r="AF273" s="3">
        <f t="shared" si="0"/>
        <v>1.4374172040897109</v>
      </c>
      <c r="AG273" s="3">
        <f t="shared" si="0"/>
        <v>1.1988569699497602</v>
      </c>
      <c r="AH273" s="3">
        <f t="shared" si="0"/>
        <v>1.3737580763031398</v>
      </c>
      <c r="AI273" s="3">
        <f t="shared" si="0"/>
        <v>1.3527120309196974</v>
      </c>
      <c r="AJ273" s="3">
        <f t="shared" si="0"/>
        <v>1.2708163587184735</v>
      </c>
      <c r="AK273" s="3">
        <f t="shared" si="0"/>
        <v>1.2687160614014354</v>
      </c>
      <c r="AL273" s="3">
        <f t="shared" si="0"/>
        <v>1.11472758366661</v>
      </c>
      <c r="AM273" s="3">
        <f t="shared" si="0"/>
        <v>1.1295847015453313</v>
      </c>
      <c r="AN273" s="3">
        <f t="shared" si="0"/>
        <v>1.2887012648488374</v>
      </c>
      <c r="AO273" s="3">
        <f t="shared" si="0"/>
        <v>1.3235346843943179</v>
      </c>
      <c r="AP273" s="3">
        <f t="shared" si="0"/>
        <v>1.2914342329827648</v>
      </c>
      <c r="AQ273" s="3">
        <f t="shared" si="0"/>
        <v>1.0257127137391344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3"/>
  <sheetViews>
    <sheetView zoomScale="56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1</v>
      </c>
      <c r="C2" s="2">
        <v>2000</v>
      </c>
      <c r="D2" s="2">
        <v>183.5</v>
      </c>
      <c r="E2" s="2">
        <v>4593.1000000000004</v>
      </c>
      <c r="F2" s="2">
        <v>23.34</v>
      </c>
      <c r="G2" s="2">
        <v>32.93</v>
      </c>
      <c r="H2" s="2">
        <v>28.14</v>
      </c>
      <c r="I2" s="2">
        <v>38.22</v>
      </c>
      <c r="J2" s="2">
        <v>1.05</v>
      </c>
      <c r="K2" s="2">
        <v>5.83</v>
      </c>
      <c r="L2" s="2">
        <v>1</v>
      </c>
      <c r="M2" s="2">
        <v>1</v>
      </c>
      <c r="N2" s="2" cm="1">
        <f t="array" ref="N2:N43">TRANSPOSE('1_2000_2020'!B273:AQ273)</f>
        <v>5969.7320582229577</v>
      </c>
      <c r="O2" s="2">
        <f>N2*0.01</f>
        <v>59.69732058222958</v>
      </c>
    </row>
    <row r="3" spans="1:15" x14ac:dyDescent="0.25">
      <c r="A3" s="2" t="s">
        <v>641</v>
      </c>
      <c r="B3" s="2">
        <v>1</v>
      </c>
      <c r="C3" s="2">
        <v>2001</v>
      </c>
      <c r="D3" s="2">
        <v>183</v>
      </c>
      <c r="E3" s="2">
        <v>4591.66</v>
      </c>
      <c r="F3" s="2">
        <v>23.84</v>
      </c>
      <c r="G3" s="2">
        <v>33.270000000000003</v>
      </c>
      <c r="H3" s="2">
        <v>28.56</v>
      </c>
      <c r="I3" s="2">
        <v>39.24</v>
      </c>
      <c r="J3" s="2">
        <v>1.0900000000000001</v>
      </c>
      <c r="K3" s="2">
        <v>5.84</v>
      </c>
      <c r="L3" s="2">
        <v>1</v>
      </c>
      <c r="M3" s="2">
        <v>1</v>
      </c>
      <c r="N3" s="2">
        <v>5625.7969377597183</v>
      </c>
      <c r="O3" s="2">
        <f t="shared" ref="O3:O42" si="0">N3*0.01</f>
        <v>56.257969377597185</v>
      </c>
    </row>
    <row r="4" spans="1:15" x14ac:dyDescent="0.25">
      <c r="A4" s="2" t="s">
        <v>642</v>
      </c>
      <c r="B4" s="2">
        <v>1</v>
      </c>
      <c r="C4" s="2">
        <v>2002</v>
      </c>
      <c r="D4" s="2">
        <v>183</v>
      </c>
      <c r="E4" s="2">
        <v>4591.66</v>
      </c>
      <c r="F4" s="2">
        <v>24.13</v>
      </c>
      <c r="G4" s="2">
        <v>33.74</v>
      </c>
      <c r="H4" s="2">
        <v>28.94</v>
      </c>
      <c r="I4" s="2">
        <v>40.130000000000003</v>
      </c>
      <c r="J4" s="2">
        <v>0.94</v>
      </c>
      <c r="K4" s="2">
        <v>5.84</v>
      </c>
      <c r="L4" s="2">
        <v>1</v>
      </c>
      <c r="M4" s="2">
        <v>1</v>
      </c>
      <c r="N4" s="2">
        <v>4309.8503020018998</v>
      </c>
      <c r="O4" s="2">
        <f t="shared" si="0"/>
        <v>43.098503020018995</v>
      </c>
    </row>
    <row r="5" spans="1:15" x14ac:dyDescent="0.25">
      <c r="A5" s="2" t="s">
        <v>643</v>
      </c>
      <c r="B5" s="2">
        <v>1</v>
      </c>
      <c r="C5" s="2">
        <v>2003</v>
      </c>
      <c r="D5" s="2">
        <v>183</v>
      </c>
      <c r="E5" s="2">
        <v>4591.66</v>
      </c>
      <c r="F5" s="2">
        <v>24.08</v>
      </c>
      <c r="G5" s="2">
        <v>33.28</v>
      </c>
      <c r="H5" s="2">
        <v>28.68</v>
      </c>
      <c r="I5" s="2">
        <v>39.5</v>
      </c>
      <c r="J5" s="2">
        <v>1.1100000000000001</v>
      </c>
      <c r="K5" s="2">
        <v>5.84</v>
      </c>
      <c r="L5" s="2">
        <v>1</v>
      </c>
      <c r="M5" s="2">
        <v>1</v>
      </c>
      <c r="N5" s="2">
        <v>4121.1294163308812</v>
      </c>
      <c r="O5" s="2">
        <f t="shared" si="0"/>
        <v>41.211294163308814</v>
      </c>
    </row>
    <row r="6" spans="1:15" x14ac:dyDescent="0.25">
      <c r="A6" s="2" t="s">
        <v>644</v>
      </c>
      <c r="B6" s="2">
        <v>1</v>
      </c>
      <c r="C6" s="2">
        <v>2004</v>
      </c>
      <c r="D6" s="2">
        <v>183.5</v>
      </c>
      <c r="E6" s="2">
        <v>4593.1000000000004</v>
      </c>
      <c r="F6" s="2">
        <v>24.4</v>
      </c>
      <c r="G6" s="2">
        <v>33.39</v>
      </c>
      <c r="H6" s="2">
        <v>28.9</v>
      </c>
      <c r="I6" s="2">
        <v>40.11</v>
      </c>
      <c r="J6" s="2">
        <v>1.05</v>
      </c>
      <c r="K6" s="2">
        <v>5.83</v>
      </c>
      <c r="L6" s="2">
        <v>1</v>
      </c>
      <c r="M6" s="2">
        <v>1</v>
      </c>
      <c r="N6" s="2">
        <v>4565.8837969833685</v>
      </c>
      <c r="O6" s="2">
        <f t="shared" si="0"/>
        <v>45.658837969833684</v>
      </c>
    </row>
    <row r="7" spans="1:15" x14ac:dyDescent="0.25">
      <c r="A7" s="2" t="s">
        <v>645</v>
      </c>
      <c r="B7" s="2">
        <v>1</v>
      </c>
      <c r="C7" s="2">
        <v>2005</v>
      </c>
      <c r="D7" s="2">
        <v>183</v>
      </c>
      <c r="E7" s="2">
        <v>4591.66</v>
      </c>
      <c r="F7" s="2">
        <v>24.54</v>
      </c>
      <c r="G7" s="2">
        <v>33.14</v>
      </c>
      <c r="H7" s="2">
        <v>28.84</v>
      </c>
      <c r="I7" s="2">
        <v>39.979999999999997</v>
      </c>
      <c r="J7" s="2">
        <v>0.86</v>
      </c>
      <c r="K7" s="2">
        <v>5.84</v>
      </c>
      <c r="L7" s="2">
        <v>1</v>
      </c>
      <c r="M7" s="2">
        <v>1</v>
      </c>
      <c r="N7" s="2">
        <v>3288.6265638110503</v>
      </c>
      <c r="O7" s="2">
        <f t="shared" si="0"/>
        <v>32.886265638110501</v>
      </c>
    </row>
    <row r="8" spans="1:15" x14ac:dyDescent="0.25">
      <c r="A8" s="2" t="s">
        <v>646</v>
      </c>
      <c r="B8" s="2">
        <v>1</v>
      </c>
      <c r="C8" s="2">
        <v>2006</v>
      </c>
      <c r="D8" s="2">
        <v>183</v>
      </c>
      <c r="E8" s="2">
        <v>4591.66</v>
      </c>
      <c r="F8" s="2">
        <v>23.3</v>
      </c>
      <c r="G8" s="2">
        <v>33.4</v>
      </c>
      <c r="H8" s="2">
        <v>28.35</v>
      </c>
      <c r="I8" s="2">
        <v>38.659999999999997</v>
      </c>
      <c r="J8" s="2">
        <v>0.76</v>
      </c>
      <c r="K8" s="2">
        <v>5.84</v>
      </c>
      <c r="L8" s="2">
        <v>1</v>
      </c>
      <c r="M8" s="2">
        <v>1</v>
      </c>
      <c r="N8" s="2">
        <v>5345.4159332265608</v>
      </c>
      <c r="O8" s="2">
        <f t="shared" si="0"/>
        <v>53.454159332265611</v>
      </c>
    </row>
    <row r="9" spans="1:15" x14ac:dyDescent="0.25">
      <c r="A9" s="2" t="s">
        <v>647</v>
      </c>
      <c r="B9" s="2">
        <v>1</v>
      </c>
      <c r="C9" s="2">
        <v>2007</v>
      </c>
      <c r="D9" s="2">
        <v>183</v>
      </c>
      <c r="E9" s="2">
        <v>4591.66</v>
      </c>
      <c r="F9" s="2">
        <v>23.87</v>
      </c>
      <c r="G9" s="2">
        <v>33.25</v>
      </c>
      <c r="H9" s="2">
        <v>28.56</v>
      </c>
      <c r="I9" s="2">
        <v>39.22</v>
      </c>
      <c r="J9" s="2">
        <v>0.93</v>
      </c>
      <c r="K9" s="2">
        <v>5.84</v>
      </c>
      <c r="L9" s="2">
        <v>1</v>
      </c>
      <c r="M9" s="2">
        <v>1</v>
      </c>
      <c r="N9" s="2">
        <v>5046.9853179747015</v>
      </c>
      <c r="O9" s="2">
        <f t="shared" si="0"/>
        <v>50.46985317974702</v>
      </c>
    </row>
    <row r="10" spans="1:15" x14ac:dyDescent="0.25">
      <c r="A10" s="2" t="s">
        <v>648</v>
      </c>
      <c r="B10" s="2">
        <v>1</v>
      </c>
      <c r="C10" s="2">
        <v>2008</v>
      </c>
      <c r="D10" s="2">
        <v>183.5</v>
      </c>
      <c r="E10" s="2">
        <v>4593.1000000000004</v>
      </c>
      <c r="F10" s="2">
        <v>24.16</v>
      </c>
      <c r="G10" s="2">
        <v>33.18</v>
      </c>
      <c r="H10" s="2">
        <v>28.67</v>
      </c>
      <c r="I10" s="2">
        <v>39.58</v>
      </c>
      <c r="J10" s="2">
        <v>0.9</v>
      </c>
      <c r="K10" s="2">
        <v>5.83</v>
      </c>
      <c r="L10" s="2">
        <v>1</v>
      </c>
      <c r="M10" s="2">
        <v>1</v>
      </c>
      <c r="N10" s="2">
        <v>5282.6287156855751</v>
      </c>
      <c r="O10" s="2">
        <f t="shared" si="0"/>
        <v>52.826287156855756</v>
      </c>
    </row>
    <row r="11" spans="1:15" x14ac:dyDescent="0.25">
      <c r="A11" s="2" t="s">
        <v>649</v>
      </c>
      <c r="B11" s="2">
        <v>1</v>
      </c>
      <c r="C11" s="2">
        <v>2009</v>
      </c>
      <c r="D11" s="2">
        <v>183</v>
      </c>
      <c r="E11" s="2">
        <v>4591.66</v>
      </c>
      <c r="F11" s="2">
        <v>24.72</v>
      </c>
      <c r="G11" s="2">
        <v>33.65</v>
      </c>
      <c r="H11" s="2">
        <v>29.19</v>
      </c>
      <c r="I11" s="2">
        <v>40.79</v>
      </c>
      <c r="J11" s="2">
        <v>0.82</v>
      </c>
      <c r="K11" s="2">
        <v>5.84</v>
      </c>
      <c r="L11" s="2">
        <v>1</v>
      </c>
      <c r="M11" s="2">
        <v>1</v>
      </c>
      <c r="N11" s="2">
        <v>5010.4983830853162</v>
      </c>
      <c r="O11" s="2">
        <f t="shared" si="0"/>
        <v>50.104983830853165</v>
      </c>
    </row>
    <row r="12" spans="1:15" x14ac:dyDescent="0.25">
      <c r="A12" s="2" t="s">
        <v>650</v>
      </c>
      <c r="B12" s="2">
        <v>1</v>
      </c>
      <c r="C12" s="2">
        <v>2010</v>
      </c>
      <c r="D12" s="2">
        <v>183</v>
      </c>
      <c r="E12" s="2">
        <v>4591.66</v>
      </c>
      <c r="F12" s="2">
        <v>24.78</v>
      </c>
      <c r="G12" s="2">
        <v>32.97</v>
      </c>
      <c r="H12" s="2">
        <v>28.88</v>
      </c>
      <c r="I12" s="2">
        <v>40.049999999999997</v>
      </c>
      <c r="J12" s="2">
        <v>0.85</v>
      </c>
      <c r="K12" s="2">
        <v>5.84</v>
      </c>
      <c r="L12" s="2">
        <v>1</v>
      </c>
      <c r="M12" s="2">
        <v>1</v>
      </c>
      <c r="N12" s="2">
        <v>4376.5023987353252</v>
      </c>
      <c r="O12" s="2">
        <f t="shared" si="0"/>
        <v>43.765023987353253</v>
      </c>
    </row>
    <row r="13" spans="1:15" x14ac:dyDescent="0.25">
      <c r="A13" s="2" t="s">
        <v>651</v>
      </c>
      <c r="B13" s="2">
        <v>1</v>
      </c>
      <c r="C13" s="2">
        <v>2011</v>
      </c>
      <c r="D13" s="2">
        <v>183</v>
      </c>
      <c r="E13" s="2">
        <v>4591.66</v>
      </c>
      <c r="F13" s="2">
        <v>24.7</v>
      </c>
      <c r="G13" s="2">
        <v>32.840000000000003</v>
      </c>
      <c r="H13" s="2">
        <v>28.77</v>
      </c>
      <c r="I13" s="2">
        <v>39.81</v>
      </c>
      <c r="J13" s="2">
        <v>0.82</v>
      </c>
      <c r="K13" s="2">
        <v>5.84</v>
      </c>
      <c r="L13" s="2">
        <v>1</v>
      </c>
      <c r="M13" s="2">
        <v>1</v>
      </c>
      <c r="N13" s="2">
        <v>4564.45384913011</v>
      </c>
      <c r="O13" s="2">
        <f t="shared" si="0"/>
        <v>45.644538491301098</v>
      </c>
    </row>
    <row r="14" spans="1:15" x14ac:dyDescent="0.25">
      <c r="A14" s="2" t="s">
        <v>652</v>
      </c>
      <c r="B14" s="2">
        <v>1</v>
      </c>
      <c r="C14" s="2">
        <v>2012</v>
      </c>
      <c r="D14" s="2">
        <v>183.5</v>
      </c>
      <c r="E14" s="2">
        <v>4593.1000000000004</v>
      </c>
      <c r="F14" s="2">
        <v>24.64</v>
      </c>
      <c r="G14" s="2">
        <v>33.200000000000003</v>
      </c>
      <c r="H14" s="2">
        <v>28.92</v>
      </c>
      <c r="I14" s="2">
        <v>40.1</v>
      </c>
      <c r="J14" s="2">
        <v>1.01</v>
      </c>
      <c r="K14" s="2">
        <v>5.83</v>
      </c>
      <c r="L14" s="2">
        <v>1</v>
      </c>
      <c r="M14" s="2">
        <v>1</v>
      </c>
      <c r="N14" s="2">
        <v>5050.703612062247</v>
      </c>
      <c r="O14" s="2">
        <f t="shared" si="0"/>
        <v>50.507036120622473</v>
      </c>
    </row>
    <row r="15" spans="1:15" x14ac:dyDescent="0.25">
      <c r="A15" s="2" t="s">
        <v>653</v>
      </c>
      <c r="B15" s="2">
        <v>1</v>
      </c>
      <c r="C15" s="2">
        <v>2013</v>
      </c>
      <c r="D15" s="2">
        <v>183</v>
      </c>
      <c r="E15" s="2">
        <v>4591.66</v>
      </c>
      <c r="F15" s="2">
        <v>24.61</v>
      </c>
      <c r="G15" s="2">
        <v>33.49</v>
      </c>
      <c r="H15" s="2">
        <v>29.05</v>
      </c>
      <c r="I15" s="2">
        <v>40.4</v>
      </c>
      <c r="J15" s="2">
        <v>0.93</v>
      </c>
      <c r="K15" s="2">
        <v>5.84</v>
      </c>
      <c r="L15" s="2">
        <v>1</v>
      </c>
      <c r="M15" s="2">
        <v>1</v>
      </c>
      <c r="N15" s="2">
        <v>4537.8549708447817</v>
      </c>
      <c r="O15" s="2">
        <f t="shared" si="0"/>
        <v>45.378549708447821</v>
      </c>
    </row>
    <row r="16" spans="1:15" x14ac:dyDescent="0.25">
      <c r="A16" s="2" t="s">
        <v>654</v>
      </c>
      <c r="B16" s="2">
        <v>1</v>
      </c>
      <c r="C16" s="2">
        <v>2014</v>
      </c>
      <c r="D16" s="2">
        <v>183</v>
      </c>
      <c r="E16" s="2">
        <v>4591.66</v>
      </c>
      <c r="F16" s="2">
        <v>23.99</v>
      </c>
      <c r="G16" s="2">
        <v>33.869999999999997</v>
      </c>
      <c r="H16" s="2">
        <v>28.93</v>
      </c>
      <c r="I16" s="2">
        <v>40.020000000000003</v>
      </c>
      <c r="J16" s="2">
        <v>0.94</v>
      </c>
      <c r="K16" s="2">
        <v>5.84</v>
      </c>
      <c r="L16" s="2">
        <v>1</v>
      </c>
      <c r="M16" s="2">
        <v>1</v>
      </c>
      <c r="N16" s="2">
        <v>4700.3313612533166</v>
      </c>
      <c r="O16" s="2">
        <f t="shared" si="0"/>
        <v>47.003313612533169</v>
      </c>
    </row>
    <row r="17" spans="1:15" x14ac:dyDescent="0.25">
      <c r="A17" s="2" t="s">
        <v>655</v>
      </c>
      <c r="B17" s="2">
        <v>1</v>
      </c>
      <c r="C17" s="2">
        <v>2015</v>
      </c>
      <c r="D17" s="2">
        <v>183</v>
      </c>
      <c r="E17" s="2">
        <v>4606.3100000000004</v>
      </c>
      <c r="F17" s="2">
        <v>24.14</v>
      </c>
      <c r="G17" s="2">
        <v>34.159999999999997</v>
      </c>
      <c r="H17" s="2">
        <v>29.15</v>
      </c>
      <c r="I17" s="2">
        <v>40.57</v>
      </c>
      <c r="J17" s="2">
        <v>0.93</v>
      </c>
      <c r="K17" s="2">
        <v>6.06</v>
      </c>
      <c r="L17" s="2">
        <v>1</v>
      </c>
      <c r="M17" s="2">
        <v>1</v>
      </c>
      <c r="N17" s="2">
        <v>3742.0384693166379</v>
      </c>
      <c r="O17" s="2">
        <f t="shared" si="0"/>
        <v>37.420384693166383</v>
      </c>
    </row>
    <row r="18" spans="1:15" x14ac:dyDescent="0.25">
      <c r="A18" s="2" t="s">
        <v>656</v>
      </c>
      <c r="B18" s="2">
        <v>1</v>
      </c>
      <c r="C18" s="2">
        <v>2016</v>
      </c>
      <c r="D18" s="2">
        <v>183.5</v>
      </c>
      <c r="E18" s="2">
        <v>4509.28</v>
      </c>
      <c r="F18" s="2">
        <v>24.1</v>
      </c>
      <c r="G18" s="2">
        <v>33.729999999999997</v>
      </c>
      <c r="H18" s="2">
        <v>28.91</v>
      </c>
      <c r="I18" s="2">
        <v>39.92</v>
      </c>
      <c r="J18" s="2">
        <v>0.91</v>
      </c>
      <c r="K18" s="2">
        <v>5.45</v>
      </c>
      <c r="L18" s="2">
        <v>1</v>
      </c>
      <c r="M18" s="2">
        <v>1</v>
      </c>
      <c r="N18" s="2">
        <v>4315.9873338042016</v>
      </c>
      <c r="O18" s="2">
        <f t="shared" si="0"/>
        <v>43.159873338042019</v>
      </c>
    </row>
    <row r="19" spans="1:15" x14ac:dyDescent="0.25">
      <c r="A19" s="2" t="s">
        <v>657</v>
      </c>
      <c r="B19" s="2">
        <v>1</v>
      </c>
      <c r="C19" s="2">
        <v>2017</v>
      </c>
      <c r="D19" s="2">
        <v>183</v>
      </c>
      <c r="E19" s="2">
        <v>4626.54</v>
      </c>
      <c r="F19" s="2">
        <v>23.84</v>
      </c>
      <c r="G19" s="2">
        <v>33.53</v>
      </c>
      <c r="H19" s="2">
        <v>28.69</v>
      </c>
      <c r="I19" s="2">
        <v>39.39</v>
      </c>
      <c r="J19" s="2">
        <v>0.94</v>
      </c>
      <c r="K19" s="2">
        <v>5.7</v>
      </c>
      <c r="L19" s="2">
        <v>1</v>
      </c>
      <c r="M19" s="2">
        <v>1</v>
      </c>
      <c r="N19" s="2">
        <v>4501.4273132801745</v>
      </c>
      <c r="O19" s="2">
        <f t="shared" si="0"/>
        <v>45.014273132801748</v>
      </c>
    </row>
    <row r="20" spans="1:15" x14ac:dyDescent="0.25">
      <c r="A20" s="2" t="s">
        <v>658</v>
      </c>
      <c r="B20" s="2">
        <v>1</v>
      </c>
      <c r="C20" s="2">
        <v>2018</v>
      </c>
      <c r="D20" s="2">
        <v>183</v>
      </c>
      <c r="E20" s="2">
        <v>4632.3999999999996</v>
      </c>
      <c r="F20" s="2">
        <v>23.62</v>
      </c>
      <c r="G20" s="2">
        <v>33.6</v>
      </c>
      <c r="H20" s="2">
        <v>28.61</v>
      </c>
      <c r="I20" s="2">
        <v>39.24</v>
      </c>
      <c r="J20" s="2">
        <v>0.96</v>
      </c>
      <c r="K20" s="2">
        <v>5.83</v>
      </c>
      <c r="L20" s="2">
        <v>1</v>
      </c>
      <c r="M20" s="2">
        <v>1</v>
      </c>
      <c r="N20" s="2">
        <v>4852.7306301741764</v>
      </c>
      <c r="O20" s="2">
        <f t="shared" si="0"/>
        <v>48.527306301741767</v>
      </c>
    </row>
    <row r="21" spans="1:15" x14ac:dyDescent="0.25">
      <c r="A21" s="2" t="s">
        <v>659</v>
      </c>
      <c r="B21" s="2">
        <v>1</v>
      </c>
      <c r="C21" s="2">
        <v>2019</v>
      </c>
      <c r="D21" s="2">
        <v>183</v>
      </c>
      <c r="E21" s="2">
        <v>4564.7</v>
      </c>
      <c r="F21" s="2">
        <v>23.63</v>
      </c>
      <c r="G21" s="2">
        <v>33.94</v>
      </c>
      <c r="H21" s="2">
        <v>28.78</v>
      </c>
      <c r="I21" s="2">
        <v>39.64</v>
      </c>
      <c r="J21" s="2">
        <v>0.99</v>
      </c>
      <c r="K21" s="2">
        <v>5.96</v>
      </c>
      <c r="L21" s="2">
        <v>1</v>
      </c>
      <c r="M21" s="2">
        <v>1</v>
      </c>
      <c r="N21" s="2">
        <v>4309.8770192610855</v>
      </c>
      <c r="O21" s="2">
        <f t="shared" si="0"/>
        <v>43.098770192610857</v>
      </c>
    </row>
    <row r="22" spans="1:15" x14ac:dyDescent="0.25">
      <c r="A22" s="2" t="s">
        <v>660</v>
      </c>
      <c r="B22" s="2">
        <v>1</v>
      </c>
      <c r="C22" s="2">
        <v>2020</v>
      </c>
      <c r="D22" s="2">
        <v>183.5</v>
      </c>
      <c r="E22" s="2">
        <v>4612.74</v>
      </c>
      <c r="F22" s="2">
        <v>23.89</v>
      </c>
      <c r="G22" s="2">
        <v>33.94</v>
      </c>
      <c r="H22" s="2">
        <v>28.92</v>
      </c>
      <c r="I22" s="2">
        <v>39.96</v>
      </c>
      <c r="J22" s="2">
        <v>0.95</v>
      </c>
      <c r="K22" s="2">
        <v>6.03</v>
      </c>
      <c r="L22" s="2">
        <v>1</v>
      </c>
      <c r="M22" s="2">
        <v>1</v>
      </c>
      <c r="N22" s="2">
        <v>4209.9704507129027</v>
      </c>
      <c r="O22" s="2">
        <f t="shared" si="0"/>
        <v>42.099704507129026</v>
      </c>
    </row>
    <row r="23" spans="1:15" x14ac:dyDescent="0.25">
      <c r="A23" s="2" t="str">
        <f>A2</f>
        <v>2000</v>
      </c>
      <c r="B23" s="2">
        <f t="shared" ref="B23:K23" si="1">B2</f>
        <v>1</v>
      </c>
      <c r="C23" s="2">
        <f t="shared" si="1"/>
        <v>2000</v>
      </c>
      <c r="D23" s="2">
        <f t="shared" si="1"/>
        <v>183.5</v>
      </c>
      <c r="E23" s="2">
        <f t="shared" si="1"/>
        <v>4593.1000000000004</v>
      </c>
      <c r="F23" s="2">
        <f t="shared" si="1"/>
        <v>23.34</v>
      </c>
      <c r="G23" s="2">
        <f t="shared" si="1"/>
        <v>32.93</v>
      </c>
      <c r="H23" s="2">
        <f t="shared" si="1"/>
        <v>28.14</v>
      </c>
      <c r="I23" s="2">
        <f t="shared" si="1"/>
        <v>38.22</v>
      </c>
      <c r="J23" s="2">
        <f t="shared" si="1"/>
        <v>1.05</v>
      </c>
      <c r="K23" s="2">
        <f t="shared" si="1"/>
        <v>5.83</v>
      </c>
      <c r="L23" s="2">
        <f t="shared" ref="L23:L38" si="2">L2</f>
        <v>1</v>
      </c>
      <c r="M23" s="2">
        <v>0</v>
      </c>
      <c r="N23" s="2">
        <v>1.6618810977382559</v>
      </c>
      <c r="O23" s="2">
        <f t="shared" si="0"/>
        <v>1.6618810977382558E-2</v>
      </c>
    </row>
    <row r="24" spans="1:15" x14ac:dyDescent="0.25">
      <c r="A24" s="2" t="str">
        <f t="shared" ref="A24:K24" si="3">A3</f>
        <v>2001</v>
      </c>
      <c r="B24" s="2">
        <f t="shared" si="3"/>
        <v>1</v>
      </c>
      <c r="C24" s="2">
        <f t="shared" si="3"/>
        <v>2001</v>
      </c>
      <c r="D24" s="2">
        <f t="shared" si="3"/>
        <v>183</v>
      </c>
      <c r="E24" s="2">
        <f t="shared" si="3"/>
        <v>4591.66</v>
      </c>
      <c r="F24" s="2">
        <f t="shared" si="3"/>
        <v>23.84</v>
      </c>
      <c r="G24" s="2">
        <f t="shared" si="3"/>
        <v>33.270000000000003</v>
      </c>
      <c r="H24" s="2">
        <f t="shared" si="3"/>
        <v>28.56</v>
      </c>
      <c r="I24" s="2">
        <f t="shared" si="3"/>
        <v>39.24</v>
      </c>
      <c r="J24" s="2">
        <f t="shared" si="3"/>
        <v>1.0900000000000001</v>
      </c>
      <c r="K24" s="2">
        <f t="shared" si="3"/>
        <v>5.84</v>
      </c>
      <c r="L24" s="2">
        <f t="shared" si="2"/>
        <v>1</v>
      </c>
      <c r="M24" s="2">
        <v>0</v>
      </c>
      <c r="N24" s="2">
        <v>1.5267563369679582</v>
      </c>
      <c r="O24" s="2">
        <f t="shared" si="0"/>
        <v>1.5267563369679582E-2</v>
      </c>
    </row>
    <row r="25" spans="1:15" x14ac:dyDescent="0.25">
      <c r="A25" s="2" t="str">
        <f t="shared" ref="A25:K25" si="4">A4</f>
        <v>2002</v>
      </c>
      <c r="B25" s="2">
        <f t="shared" si="4"/>
        <v>1</v>
      </c>
      <c r="C25" s="2">
        <f t="shared" si="4"/>
        <v>2002</v>
      </c>
      <c r="D25" s="2">
        <f t="shared" si="4"/>
        <v>183</v>
      </c>
      <c r="E25" s="2">
        <f t="shared" si="4"/>
        <v>4591.66</v>
      </c>
      <c r="F25" s="2">
        <f t="shared" si="4"/>
        <v>24.13</v>
      </c>
      <c r="G25" s="2">
        <f t="shared" si="4"/>
        <v>33.74</v>
      </c>
      <c r="H25" s="2">
        <f t="shared" si="4"/>
        <v>28.94</v>
      </c>
      <c r="I25" s="2">
        <f t="shared" si="4"/>
        <v>40.130000000000003</v>
      </c>
      <c r="J25" s="2">
        <f t="shared" si="4"/>
        <v>0.94</v>
      </c>
      <c r="K25" s="2">
        <f t="shared" si="4"/>
        <v>5.84</v>
      </c>
      <c r="L25" s="2">
        <f t="shared" si="2"/>
        <v>1</v>
      </c>
      <c r="M25" s="2">
        <v>0</v>
      </c>
      <c r="N25" s="2">
        <v>1.2132994309786411</v>
      </c>
      <c r="O25" s="2">
        <f t="shared" si="0"/>
        <v>1.2132994309786411E-2</v>
      </c>
    </row>
    <row r="26" spans="1:15" x14ac:dyDescent="0.25">
      <c r="A26" s="2" t="str">
        <f t="shared" ref="A26:K26" si="5">A5</f>
        <v>2003</v>
      </c>
      <c r="B26" s="2">
        <f t="shared" si="5"/>
        <v>1</v>
      </c>
      <c r="C26" s="2">
        <f t="shared" si="5"/>
        <v>2003</v>
      </c>
      <c r="D26" s="2">
        <f t="shared" si="5"/>
        <v>183</v>
      </c>
      <c r="E26" s="2">
        <f t="shared" si="5"/>
        <v>4591.66</v>
      </c>
      <c r="F26" s="2">
        <f t="shared" si="5"/>
        <v>24.08</v>
      </c>
      <c r="G26" s="2">
        <f t="shared" si="5"/>
        <v>33.28</v>
      </c>
      <c r="H26" s="2">
        <f t="shared" si="5"/>
        <v>28.68</v>
      </c>
      <c r="I26" s="2">
        <f t="shared" si="5"/>
        <v>39.5</v>
      </c>
      <c r="J26" s="2">
        <f t="shared" si="5"/>
        <v>1.1100000000000001</v>
      </c>
      <c r="K26" s="2">
        <f t="shared" si="5"/>
        <v>5.84</v>
      </c>
      <c r="L26" s="2">
        <f t="shared" si="2"/>
        <v>1</v>
      </c>
      <c r="M26" s="2">
        <v>0</v>
      </c>
      <c r="N26" s="2">
        <v>1.2050078122221051</v>
      </c>
      <c r="O26" s="2">
        <f t="shared" si="0"/>
        <v>1.2050078122221052E-2</v>
      </c>
    </row>
    <row r="27" spans="1:15" x14ac:dyDescent="0.25">
      <c r="A27" s="2" t="str">
        <f t="shared" ref="A27:K27" si="6">A6</f>
        <v>2004</v>
      </c>
      <c r="B27" s="2">
        <f t="shared" si="6"/>
        <v>1</v>
      </c>
      <c r="C27" s="2">
        <f t="shared" si="6"/>
        <v>2004</v>
      </c>
      <c r="D27" s="2">
        <f t="shared" si="6"/>
        <v>183.5</v>
      </c>
      <c r="E27" s="2">
        <f t="shared" si="6"/>
        <v>4593.1000000000004</v>
      </c>
      <c r="F27" s="2">
        <f t="shared" si="6"/>
        <v>24.4</v>
      </c>
      <c r="G27" s="2">
        <f t="shared" si="6"/>
        <v>33.39</v>
      </c>
      <c r="H27" s="2">
        <f t="shared" si="6"/>
        <v>28.9</v>
      </c>
      <c r="I27" s="2">
        <f t="shared" si="6"/>
        <v>40.11</v>
      </c>
      <c r="J27" s="2">
        <f t="shared" si="6"/>
        <v>1.05</v>
      </c>
      <c r="K27" s="2">
        <f t="shared" si="6"/>
        <v>5.83</v>
      </c>
      <c r="L27" s="2">
        <f t="shared" si="2"/>
        <v>1</v>
      </c>
      <c r="M27" s="2">
        <v>0</v>
      </c>
      <c r="N27" s="2">
        <v>1.12196170678818</v>
      </c>
      <c r="O27" s="2">
        <f t="shared" si="0"/>
        <v>1.12196170678818E-2</v>
      </c>
    </row>
    <row r="28" spans="1:15" x14ac:dyDescent="0.25">
      <c r="A28" s="2" t="str">
        <f t="shared" ref="A28:K28" si="7">A7</f>
        <v>2005</v>
      </c>
      <c r="B28" s="2">
        <f t="shared" si="7"/>
        <v>1</v>
      </c>
      <c r="C28" s="2">
        <f t="shared" si="7"/>
        <v>2005</v>
      </c>
      <c r="D28" s="2">
        <f t="shared" si="7"/>
        <v>183</v>
      </c>
      <c r="E28" s="2">
        <f t="shared" si="7"/>
        <v>4591.66</v>
      </c>
      <c r="F28" s="2">
        <f t="shared" si="7"/>
        <v>24.54</v>
      </c>
      <c r="G28" s="2">
        <f t="shared" si="7"/>
        <v>33.14</v>
      </c>
      <c r="H28" s="2">
        <f t="shared" si="7"/>
        <v>28.84</v>
      </c>
      <c r="I28" s="2">
        <f t="shared" si="7"/>
        <v>39.979999999999997</v>
      </c>
      <c r="J28" s="2">
        <f t="shared" si="7"/>
        <v>0.86</v>
      </c>
      <c r="K28" s="2">
        <f t="shared" si="7"/>
        <v>5.84</v>
      </c>
      <c r="L28" s="2">
        <f t="shared" si="2"/>
        <v>1</v>
      </c>
      <c r="M28" s="2">
        <v>0</v>
      </c>
      <c r="N28" s="2">
        <v>1.0939867158281924</v>
      </c>
      <c r="O28" s="2">
        <f t="shared" si="0"/>
        <v>1.0939867158281925E-2</v>
      </c>
    </row>
    <row r="29" spans="1:15" x14ac:dyDescent="0.25">
      <c r="A29" s="2" t="str">
        <f t="shared" ref="A29:K29" si="8">A8</f>
        <v>2006</v>
      </c>
      <c r="B29" s="2">
        <f t="shared" si="8"/>
        <v>1</v>
      </c>
      <c r="C29" s="2">
        <f t="shared" si="8"/>
        <v>2006</v>
      </c>
      <c r="D29" s="2">
        <f t="shared" si="8"/>
        <v>183</v>
      </c>
      <c r="E29" s="2">
        <f t="shared" si="8"/>
        <v>4591.66</v>
      </c>
      <c r="F29" s="2">
        <f t="shared" si="8"/>
        <v>23.3</v>
      </c>
      <c r="G29" s="2">
        <f t="shared" si="8"/>
        <v>33.4</v>
      </c>
      <c r="H29" s="2">
        <f t="shared" si="8"/>
        <v>28.35</v>
      </c>
      <c r="I29" s="2">
        <f t="shared" si="8"/>
        <v>38.659999999999997</v>
      </c>
      <c r="J29" s="2">
        <f t="shared" si="8"/>
        <v>0.76</v>
      </c>
      <c r="K29" s="2">
        <f t="shared" si="8"/>
        <v>5.84</v>
      </c>
      <c r="L29" s="2">
        <f t="shared" si="2"/>
        <v>1</v>
      </c>
      <c r="M29" s="2">
        <v>0</v>
      </c>
      <c r="N29" s="2">
        <v>1.6033413377386188</v>
      </c>
      <c r="O29" s="2">
        <f t="shared" si="0"/>
        <v>1.6033413377386188E-2</v>
      </c>
    </row>
    <row r="30" spans="1:15" x14ac:dyDescent="0.25">
      <c r="A30" s="2" t="str">
        <f t="shared" ref="A30:K30" si="9">A9</f>
        <v>2007</v>
      </c>
      <c r="B30" s="2">
        <f t="shared" si="9"/>
        <v>1</v>
      </c>
      <c r="C30" s="2">
        <f t="shared" si="9"/>
        <v>2007</v>
      </c>
      <c r="D30" s="2">
        <f t="shared" si="9"/>
        <v>183</v>
      </c>
      <c r="E30" s="2">
        <f t="shared" si="9"/>
        <v>4591.66</v>
      </c>
      <c r="F30" s="2">
        <f t="shared" si="9"/>
        <v>23.87</v>
      </c>
      <c r="G30" s="2">
        <f t="shared" si="9"/>
        <v>33.25</v>
      </c>
      <c r="H30" s="2">
        <f t="shared" si="9"/>
        <v>28.56</v>
      </c>
      <c r="I30" s="2">
        <f t="shared" si="9"/>
        <v>39.22</v>
      </c>
      <c r="J30" s="2">
        <f t="shared" si="9"/>
        <v>0.93</v>
      </c>
      <c r="K30" s="2">
        <f t="shared" si="9"/>
        <v>5.84</v>
      </c>
      <c r="L30" s="2">
        <f t="shared" si="2"/>
        <v>1</v>
      </c>
      <c r="M30" s="2">
        <v>0</v>
      </c>
      <c r="N30" s="2">
        <v>1.5053944446983138</v>
      </c>
      <c r="O30" s="2">
        <f t="shared" si="0"/>
        <v>1.5053944446983139E-2</v>
      </c>
    </row>
    <row r="31" spans="1:15" x14ac:dyDescent="0.25">
      <c r="A31" s="2" t="str">
        <f t="shared" ref="A31:K31" si="10">A10</f>
        <v>2008</v>
      </c>
      <c r="B31" s="2">
        <f t="shared" si="10"/>
        <v>1</v>
      </c>
      <c r="C31" s="2">
        <f t="shared" si="10"/>
        <v>2008</v>
      </c>
      <c r="D31" s="2">
        <f t="shared" si="10"/>
        <v>183.5</v>
      </c>
      <c r="E31" s="2">
        <f t="shared" si="10"/>
        <v>4593.1000000000004</v>
      </c>
      <c r="F31" s="2">
        <f t="shared" si="10"/>
        <v>24.16</v>
      </c>
      <c r="G31" s="2">
        <f t="shared" si="10"/>
        <v>33.18</v>
      </c>
      <c r="H31" s="2">
        <f t="shared" si="10"/>
        <v>28.67</v>
      </c>
      <c r="I31" s="2">
        <f t="shared" si="10"/>
        <v>39.58</v>
      </c>
      <c r="J31" s="2">
        <f t="shared" si="10"/>
        <v>0.9</v>
      </c>
      <c r="K31" s="2">
        <f t="shared" si="10"/>
        <v>5.83</v>
      </c>
      <c r="L31" s="2">
        <f t="shared" si="2"/>
        <v>1</v>
      </c>
      <c r="M31" s="2">
        <v>0</v>
      </c>
      <c r="N31" s="2">
        <v>1.4282269355182264</v>
      </c>
      <c r="O31" s="2">
        <f t="shared" si="0"/>
        <v>1.4282269355182264E-2</v>
      </c>
    </row>
    <row r="32" spans="1:15" x14ac:dyDescent="0.25">
      <c r="A32" s="2" t="str">
        <f t="shared" ref="A32:K32" si="11">A11</f>
        <v>2009</v>
      </c>
      <c r="B32" s="2">
        <f t="shared" si="11"/>
        <v>1</v>
      </c>
      <c r="C32" s="2">
        <f t="shared" si="11"/>
        <v>2009</v>
      </c>
      <c r="D32" s="2">
        <f t="shared" si="11"/>
        <v>183</v>
      </c>
      <c r="E32" s="2">
        <f t="shared" si="11"/>
        <v>4591.66</v>
      </c>
      <c r="F32" s="2">
        <f t="shared" si="11"/>
        <v>24.72</v>
      </c>
      <c r="G32" s="2">
        <f t="shared" si="11"/>
        <v>33.65</v>
      </c>
      <c r="H32" s="2">
        <f t="shared" si="11"/>
        <v>29.19</v>
      </c>
      <c r="I32" s="2">
        <f t="shared" si="11"/>
        <v>40.79</v>
      </c>
      <c r="J32" s="2">
        <f t="shared" si="11"/>
        <v>0.82</v>
      </c>
      <c r="K32" s="2">
        <f t="shared" si="11"/>
        <v>5.84</v>
      </c>
      <c r="L32" s="2">
        <f t="shared" si="2"/>
        <v>1</v>
      </c>
      <c r="M32" s="2">
        <v>0</v>
      </c>
      <c r="N32" s="2">
        <v>1.4374172040897109</v>
      </c>
      <c r="O32" s="2">
        <f t="shared" si="0"/>
        <v>1.437417204089711E-2</v>
      </c>
    </row>
    <row r="33" spans="1:15" x14ac:dyDescent="0.25">
      <c r="A33" s="2" t="str">
        <f t="shared" ref="A33:K33" si="12">A12</f>
        <v>2010</v>
      </c>
      <c r="B33" s="2">
        <f t="shared" si="12"/>
        <v>1</v>
      </c>
      <c r="C33" s="2">
        <f t="shared" si="12"/>
        <v>2010</v>
      </c>
      <c r="D33" s="2">
        <f t="shared" si="12"/>
        <v>183</v>
      </c>
      <c r="E33" s="2">
        <f t="shared" si="12"/>
        <v>4591.66</v>
      </c>
      <c r="F33" s="2">
        <f t="shared" si="12"/>
        <v>24.78</v>
      </c>
      <c r="G33" s="2">
        <f t="shared" si="12"/>
        <v>32.97</v>
      </c>
      <c r="H33" s="2">
        <f t="shared" si="12"/>
        <v>28.88</v>
      </c>
      <c r="I33" s="2">
        <f t="shared" si="12"/>
        <v>40.049999999999997</v>
      </c>
      <c r="J33" s="2">
        <f t="shared" si="12"/>
        <v>0.85</v>
      </c>
      <c r="K33" s="2">
        <f t="shared" si="12"/>
        <v>5.84</v>
      </c>
      <c r="L33" s="2">
        <f t="shared" si="2"/>
        <v>1</v>
      </c>
      <c r="M33" s="2">
        <v>0</v>
      </c>
      <c r="N33" s="2">
        <v>1.1988569699497602</v>
      </c>
      <c r="O33" s="2">
        <f t="shared" si="0"/>
        <v>1.1988569699497603E-2</v>
      </c>
    </row>
    <row r="34" spans="1:15" x14ac:dyDescent="0.25">
      <c r="A34" s="2" t="str">
        <f t="shared" ref="A34:K34" si="13">A13</f>
        <v>2011</v>
      </c>
      <c r="B34" s="2">
        <f t="shared" si="13"/>
        <v>1</v>
      </c>
      <c r="C34" s="2">
        <f t="shared" si="13"/>
        <v>2011</v>
      </c>
      <c r="D34" s="2">
        <f t="shared" si="13"/>
        <v>183</v>
      </c>
      <c r="E34" s="2">
        <f t="shared" si="13"/>
        <v>4591.66</v>
      </c>
      <c r="F34" s="2">
        <f t="shared" si="13"/>
        <v>24.7</v>
      </c>
      <c r="G34" s="2">
        <f t="shared" si="13"/>
        <v>32.840000000000003</v>
      </c>
      <c r="H34" s="2">
        <f t="shared" si="13"/>
        <v>28.77</v>
      </c>
      <c r="I34" s="2">
        <f t="shared" si="13"/>
        <v>39.81</v>
      </c>
      <c r="J34" s="2">
        <f t="shared" si="13"/>
        <v>0.82</v>
      </c>
      <c r="K34" s="2">
        <f t="shared" si="13"/>
        <v>5.84</v>
      </c>
      <c r="L34" s="2">
        <f t="shared" si="2"/>
        <v>1</v>
      </c>
      <c r="M34" s="2">
        <v>0</v>
      </c>
      <c r="N34" s="2">
        <v>1.3737580763031398</v>
      </c>
      <c r="O34" s="2">
        <f t="shared" si="0"/>
        <v>1.3737580763031399E-2</v>
      </c>
    </row>
    <row r="35" spans="1:15" x14ac:dyDescent="0.25">
      <c r="A35" s="2" t="str">
        <f t="shared" ref="A35:K35" si="14">A14</f>
        <v>2012</v>
      </c>
      <c r="B35" s="2">
        <f t="shared" si="14"/>
        <v>1</v>
      </c>
      <c r="C35" s="2">
        <f t="shared" si="14"/>
        <v>2012</v>
      </c>
      <c r="D35" s="2">
        <f t="shared" si="14"/>
        <v>183.5</v>
      </c>
      <c r="E35" s="2">
        <f t="shared" si="14"/>
        <v>4593.1000000000004</v>
      </c>
      <c r="F35" s="2">
        <f t="shared" si="14"/>
        <v>24.64</v>
      </c>
      <c r="G35" s="2">
        <f t="shared" si="14"/>
        <v>33.200000000000003</v>
      </c>
      <c r="H35" s="2">
        <f t="shared" si="14"/>
        <v>28.92</v>
      </c>
      <c r="I35" s="2">
        <f t="shared" si="14"/>
        <v>40.1</v>
      </c>
      <c r="J35" s="2">
        <f t="shared" si="14"/>
        <v>1.01</v>
      </c>
      <c r="K35" s="2">
        <f t="shared" si="14"/>
        <v>5.83</v>
      </c>
      <c r="L35" s="2">
        <f t="shared" si="2"/>
        <v>1</v>
      </c>
      <c r="M35" s="2">
        <v>0</v>
      </c>
      <c r="N35" s="2">
        <v>1.3527120309196974</v>
      </c>
      <c r="O35" s="2">
        <f t="shared" si="0"/>
        <v>1.3527120309196974E-2</v>
      </c>
    </row>
    <row r="36" spans="1:15" x14ac:dyDescent="0.25">
      <c r="A36" s="2" t="str">
        <f t="shared" ref="A36:K36" si="15">A15</f>
        <v>2013</v>
      </c>
      <c r="B36" s="2">
        <f t="shared" si="15"/>
        <v>1</v>
      </c>
      <c r="C36" s="2">
        <f t="shared" si="15"/>
        <v>2013</v>
      </c>
      <c r="D36" s="2">
        <f t="shared" si="15"/>
        <v>183</v>
      </c>
      <c r="E36" s="2">
        <f t="shared" si="15"/>
        <v>4591.66</v>
      </c>
      <c r="F36" s="2">
        <f t="shared" si="15"/>
        <v>24.61</v>
      </c>
      <c r="G36" s="2">
        <f t="shared" si="15"/>
        <v>33.49</v>
      </c>
      <c r="H36" s="2">
        <f t="shared" si="15"/>
        <v>29.05</v>
      </c>
      <c r="I36" s="2">
        <f t="shared" si="15"/>
        <v>40.4</v>
      </c>
      <c r="J36" s="2">
        <f t="shared" si="15"/>
        <v>0.93</v>
      </c>
      <c r="K36" s="2">
        <f t="shared" si="15"/>
        <v>5.84</v>
      </c>
      <c r="L36" s="2">
        <f t="shared" si="2"/>
        <v>1</v>
      </c>
      <c r="M36" s="2">
        <v>0</v>
      </c>
      <c r="N36" s="2">
        <v>1.2708163587184735</v>
      </c>
      <c r="O36" s="2">
        <f t="shared" si="0"/>
        <v>1.2708163587184736E-2</v>
      </c>
    </row>
    <row r="37" spans="1:15" x14ac:dyDescent="0.25">
      <c r="A37" s="2" t="str">
        <f t="shared" ref="A37:K37" si="16">A16</f>
        <v>2014</v>
      </c>
      <c r="B37" s="2">
        <f t="shared" si="16"/>
        <v>1</v>
      </c>
      <c r="C37" s="2">
        <f t="shared" si="16"/>
        <v>2014</v>
      </c>
      <c r="D37" s="2">
        <f t="shared" si="16"/>
        <v>183</v>
      </c>
      <c r="E37" s="2">
        <f t="shared" si="16"/>
        <v>4591.66</v>
      </c>
      <c r="F37" s="2">
        <f t="shared" si="16"/>
        <v>23.99</v>
      </c>
      <c r="G37" s="2">
        <f t="shared" si="16"/>
        <v>33.869999999999997</v>
      </c>
      <c r="H37" s="2">
        <f t="shared" si="16"/>
        <v>28.93</v>
      </c>
      <c r="I37" s="2">
        <f t="shared" si="16"/>
        <v>40.020000000000003</v>
      </c>
      <c r="J37" s="2">
        <f t="shared" si="16"/>
        <v>0.94</v>
      </c>
      <c r="K37" s="2">
        <f t="shared" si="16"/>
        <v>5.84</v>
      </c>
      <c r="L37" s="2">
        <f t="shared" si="2"/>
        <v>1</v>
      </c>
      <c r="M37" s="2">
        <v>0</v>
      </c>
      <c r="N37" s="2">
        <v>1.2687160614014354</v>
      </c>
      <c r="O37" s="2">
        <f t="shared" si="0"/>
        <v>1.2687160614014354E-2</v>
      </c>
    </row>
    <row r="38" spans="1:15" x14ac:dyDescent="0.25">
      <c r="A38" s="2" t="str">
        <f t="shared" ref="A38:K38" si="17">A17</f>
        <v>2015</v>
      </c>
      <c r="B38" s="2">
        <f t="shared" si="17"/>
        <v>1</v>
      </c>
      <c r="C38" s="2">
        <f t="shared" si="17"/>
        <v>2015</v>
      </c>
      <c r="D38" s="2">
        <f t="shared" si="17"/>
        <v>183</v>
      </c>
      <c r="E38" s="2">
        <f t="shared" si="17"/>
        <v>4606.3100000000004</v>
      </c>
      <c r="F38" s="2">
        <f t="shared" si="17"/>
        <v>24.14</v>
      </c>
      <c r="G38" s="2">
        <f t="shared" si="17"/>
        <v>34.159999999999997</v>
      </c>
      <c r="H38" s="2">
        <f t="shared" si="17"/>
        <v>29.15</v>
      </c>
      <c r="I38" s="2">
        <f t="shared" si="17"/>
        <v>40.57</v>
      </c>
      <c r="J38" s="2">
        <f t="shared" si="17"/>
        <v>0.93</v>
      </c>
      <c r="K38" s="2">
        <f t="shared" si="17"/>
        <v>6.06</v>
      </c>
      <c r="L38" s="2">
        <f t="shared" si="2"/>
        <v>1</v>
      </c>
      <c r="M38" s="2">
        <v>0</v>
      </c>
      <c r="N38" s="2">
        <v>1.11472758366661</v>
      </c>
      <c r="O38" s="2">
        <f t="shared" si="0"/>
        <v>1.1147275836666099E-2</v>
      </c>
    </row>
    <row r="39" spans="1:15" x14ac:dyDescent="0.25">
      <c r="A39" s="2" t="str">
        <f t="shared" ref="A39:K39" si="18">A18</f>
        <v>2016</v>
      </c>
      <c r="B39" s="2">
        <f t="shared" si="18"/>
        <v>1</v>
      </c>
      <c r="C39" s="2">
        <f t="shared" si="18"/>
        <v>2016</v>
      </c>
      <c r="D39" s="2">
        <f t="shared" si="18"/>
        <v>183.5</v>
      </c>
      <c r="E39" s="2">
        <f t="shared" si="18"/>
        <v>4509.28</v>
      </c>
      <c r="F39" s="2">
        <f t="shared" si="18"/>
        <v>24.1</v>
      </c>
      <c r="G39" s="2">
        <f t="shared" si="18"/>
        <v>33.729999999999997</v>
      </c>
      <c r="H39" s="2">
        <f t="shared" si="18"/>
        <v>28.91</v>
      </c>
      <c r="I39" s="2">
        <f t="shared" si="18"/>
        <v>39.92</v>
      </c>
      <c r="J39" s="2">
        <f t="shared" si="18"/>
        <v>0.91</v>
      </c>
      <c r="K39" s="2">
        <f t="shared" si="18"/>
        <v>5.45</v>
      </c>
      <c r="L39" s="2">
        <f t="shared" ref="L39:L43" si="19">L18</f>
        <v>1</v>
      </c>
      <c r="M39" s="2">
        <v>0</v>
      </c>
      <c r="N39" s="2">
        <v>1.1295847015453313</v>
      </c>
      <c r="O39" s="2">
        <f t="shared" si="0"/>
        <v>1.1295847015453313E-2</v>
      </c>
    </row>
    <row r="40" spans="1:15" x14ac:dyDescent="0.25">
      <c r="A40" s="2" t="str">
        <f t="shared" ref="A40:K40" si="20">A19</f>
        <v>2017</v>
      </c>
      <c r="B40" s="2">
        <f t="shared" si="20"/>
        <v>1</v>
      </c>
      <c r="C40" s="2">
        <f t="shared" si="20"/>
        <v>2017</v>
      </c>
      <c r="D40" s="2">
        <f t="shared" si="20"/>
        <v>183</v>
      </c>
      <c r="E40" s="2">
        <f t="shared" si="20"/>
        <v>4626.54</v>
      </c>
      <c r="F40" s="2">
        <f t="shared" si="20"/>
        <v>23.84</v>
      </c>
      <c r="G40" s="2">
        <f t="shared" si="20"/>
        <v>33.53</v>
      </c>
      <c r="H40" s="2">
        <f t="shared" si="20"/>
        <v>28.69</v>
      </c>
      <c r="I40" s="2">
        <f t="shared" si="20"/>
        <v>39.39</v>
      </c>
      <c r="J40" s="2">
        <f t="shared" si="20"/>
        <v>0.94</v>
      </c>
      <c r="K40" s="2">
        <f t="shared" si="20"/>
        <v>5.7</v>
      </c>
      <c r="L40" s="2">
        <f t="shared" si="19"/>
        <v>1</v>
      </c>
      <c r="M40" s="2">
        <v>0</v>
      </c>
      <c r="N40" s="2">
        <v>1.2887012648488374</v>
      </c>
      <c r="O40" s="2">
        <f t="shared" si="0"/>
        <v>1.2887012648488374E-2</v>
      </c>
    </row>
    <row r="41" spans="1:15" x14ac:dyDescent="0.25">
      <c r="A41" s="2" t="str">
        <f t="shared" ref="A41:K41" si="21">A20</f>
        <v>2018</v>
      </c>
      <c r="B41" s="2">
        <f t="shared" si="21"/>
        <v>1</v>
      </c>
      <c r="C41" s="2">
        <f t="shared" si="21"/>
        <v>2018</v>
      </c>
      <c r="D41" s="2">
        <f t="shared" si="21"/>
        <v>183</v>
      </c>
      <c r="E41" s="2">
        <f t="shared" si="21"/>
        <v>4632.3999999999996</v>
      </c>
      <c r="F41" s="2">
        <f t="shared" si="21"/>
        <v>23.62</v>
      </c>
      <c r="G41" s="2">
        <f t="shared" si="21"/>
        <v>33.6</v>
      </c>
      <c r="H41" s="2">
        <f t="shared" si="21"/>
        <v>28.61</v>
      </c>
      <c r="I41" s="2">
        <f t="shared" si="21"/>
        <v>39.24</v>
      </c>
      <c r="J41" s="2">
        <f t="shared" si="21"/>
        <v>0.96</v>
      </c>
      <c r="K41" s="2">
        <f t="shared" si="21"/>
        <v>5.83</v>
      </c>
      <c r="L41" s="2">
        <f t="shared" si="19"/>
        <v>1</v>
      </c>
      <c r="M41" s="2">
        <v>0</v>
      </c>
      <c r="N41" s="2">
        <v>1.3235346843943179</v>
      </c>
      <c r="O41" s="2">
        <f t="shared" si="0"/>
        <v>1.3235346843943179E-2</v>
      </c>
    </row>
    <row r="42" spans="1:15" x14ac:dyDescent="0.25">
      <c r="A42" s="2" t="str">
        <f t="shared" ref="A42:K42" si="22">A21</f>
        <v>2019</v>
      </c>
      <c r="B42" s="2">
        <f t="shared" si="22"/>
        <v>1</v>
      </c>
      <c r="C42" s="2">
        <f t="shared" si="22"/>
        <v>2019</v>
      </c>
      <c r="D42" s="2">
        <f t="shared" si="22"/>
        <v>183</v>
      </c>
      <c r="E42" s="2">
        <f t="shared" si="22"/>
        <v>4564.7</v>
      </c>
      <c r="F42" s="2">
        <f t="shared" si="22"/>
        <v>23.63</v>
      </c>
      <c r="G42" s="2">
        <f t="shared" si="22"/>
        <v>33.94</v>
      </c>
      <c r="H42" s="2">
        <f t="shared" si="22"/>
        <v>28.78</v>
      </c>
      <c r="I42" s="2">
        <f t="shared" si="22"/>
        <v>39.64</v>
      </c>
      <c r="J42" s="2">
        <f t="shared" si="22"/>
        <v>0.99</v>
      </c>
      <c r="K42" s="2">
        <f t="shared" si="22"/>
        <v>5.96</v>
      </c>
      <c r="L42" s="2">
        <f t="shared" si="19"/>
        <v>1</v>
      </c>
      <c r="M42" s="2">
        <v>0</v>
      </c>
      <c r="N42" s="2">
        <v>1.2914342329827648</v>
      </c>
      <c r="O42" s="2">
        <f t="shared" si="0"/>
        <v>1.2914342329827648E-2</v>
      </c>
    </row>
    <row r="43" spans="1:15" x14ac:dyDescent="0.25">
      <c r="A43" s="2" t="str">
        <f t="shared" ref="A43:K43" si="23">A22</f>
        <v>2020</v>
      </c>
      <c r="B43" s="2">
        <f t="shared" si="23"/>
        <v>1</v>
      </c>
      <c r="C43" s="2">
        <f t="shared" si="23"/>
        <v>2020</v>
      </c>
      <c r="D43" s="2">
        <f t="shared" si="23"/>
        <v>183.5</v>
      </c>
      <c r="E43" s="2">
        <f t="shared" si="23"/>
        <v>4612.74</v>
      </c>
      <c r="F43" s="2">
        <f t="shared" si="23"/>
        <v>23.89</v>
      </c>
      <c r="G43" s="2">
        <f t="shared" si="23"/>
        <v>33.94</v>
      </c>
      <c r="H43" s="2">
        <f t="shared" si="23"/>
        <v>28.92</v>
      </c>
      <c r="I43" s="2">
        <f t="shared" si="23"/>
        <v>39.96</v>
      </c>
      <c r="J43" s="2">
        <f t="shared" si="23"/>
        <v>0.95</v>
      </c>
      <c r="K43" s="2">
        <f t="shared" si="23"/>
        <v>6.03</v>
      </c>
      <c r="L43" s="2">
        <f t="shared" si="19"/>
        <v>1</v>
      </c>
      <c r="M43" s="2">
        <v>0</v>
      </c>
      <c r="N43" s="2">
        <v>1.0257127137391344</v>
      </c>
      <c r="O43" s="2">
        <f>N43*0.01</f>
        <v>1.0257127137391344E-2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topLeftCell="A250" workbookViewId="0">
      <selection activeCell="B273" sqref="B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2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2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2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2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2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2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2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2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2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2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2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2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2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2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2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2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2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2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2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2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2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2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2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2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2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2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2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2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2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2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2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2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2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2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2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2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2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2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2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2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2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2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2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2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2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2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2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2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2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2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2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2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2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2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2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2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2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2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2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2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2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2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2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2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2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2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2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2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2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2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2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2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2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2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2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2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2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2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2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2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2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2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2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2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2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2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2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2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2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2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2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2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2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2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2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2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2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2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2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2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2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2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2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2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2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2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2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2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2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2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2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2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2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2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2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2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2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2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2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2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2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2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2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2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2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2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2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2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2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2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2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2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2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2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2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2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2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2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2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2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2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2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2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2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2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2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2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2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2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2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2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2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2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2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2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2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2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2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2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2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2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2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2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2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2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2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2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2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2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2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2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2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2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2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2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2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2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2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2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2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2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2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2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2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2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2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2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2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2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25">
      <c r="B273" s="3">
        <f>AVERAGEIF(B2:B272,"&lt;&gt;0")</f>
        <v>6257.5947835902298</v>
      </c>
      <c r="C273" s="3">
        <f>AVERAGEIF(C2:C272,"&lt;&gt;0")</f>
        <v>6227.1138662650264</v>
      </c>
      <c r="D273" s="3">
        <f t="shared" ref="D273:AP273" si="0">AVERAGEIF(D2:D272,"&lt;&gt;0")</f>
        <v>6030.1063409734379</v>
      </c>
      <c r="E273" s="3">
        <f t="shared" si="0"/>
        <v>5418.866132016643</v>
      </c>
      <c r="F273" s="3">
        <f t="shared" si="0"/>
        <v>5811.9769758895054</v>
      </c>
      <c r="G273" s="3">
        <f t="shared" si="0"/>
        <v>5559.4683734347536</v>
      </c>
      <c r="H273" s="3">
        <f t="shared" si="0"/>
        <v>6033.053103159039</v>
      </c>
      <c r="I273" s="3">
        <f t="shared" si="0"/>
        <v>5793.0713264700089</v>
      </c>
      <c r="J273" s="3">
        <f t="shared" si="0"/>
        <v>6381.7348486682104</v>
      </c>
      <c r="K273" s="3">
        <f t="shared" si="0"/>
        <v>6505.8398144477487</v>
      </c>
      <c r="L273" s="3">
        <f t="shared" si="0"/>
        <v>5160.887835106495</v>
      </c>
      <c r="M273" s="3">
        <f t="shared" si="0"/>
        <v>6824.3293254645723</v>
      </c>
      <c r="N273" s="3">
        <f t="shared" si="0"/>
        <v>6255.5910503118484</v>
      </c>
      <c r="O273" s="3">
        <f t="shared" si="0"/>
        <v>5628.75382927585</v>
      </c>
      <c r="P273" s="3">
        <f t="shared" si="0"/>
        <v>5456.7274654938419</v>
      </c>
      <c r="Q273" s="3">
        <f t="shared" si="0"/>
        <v>4767.1627163225048</v>
      </c>
      <c r="R273" s="3">
        <f t="shared" si="0"/>
        <v>5694.7063268638358</v>
      </c>
      <c r="S273" s="3">
        <f t="shared" si="0"/>
        <v>5866.2536573915531</v>
      </c>
      <c r="T273" s="3">
        <f t="shared" si="0"/>
        <v>5665.9711156122121</v>
      </c>
      <c r="U273" s="3">
        <f t="shared" si="0"/>
        <v>5391.9373993504896</v>
      </c>
      <c r="V273" s="3">
        <f t="shared" si="0"/>
        <v>5786.0321572159692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f t="shared" si="0"/>
        <v>0.24616920494260872</v>
      </c>
      <c r="AO273" s="3">
        <f t="shared" si="0"/>
        <v>6.9669199141963092E-3</v>
      </c>
      <c r="AP273" s="3">
        <f t="shared" si="0"/>
        <v>1.0723517227785025E-2</v>
      </c>
      <c r="AQ273" s="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3"/>
  <sheetViews>
    <sheetView topLeftCell="D1" zoomScale="76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2</v>
      </c>
      <c r="C2" s="2">
        <v>2000</v>
      </c>
      <c r="D2" s="2">
        <v>183.5</v>
      </c>
      <c r="E2" s="2">
        <v>5525.98</v>
      </c>
      <c r="F2" s="2">
        <v>24.11</v>
      </c>
      <c r="G2" s="2">
        <v>33.700000000000003</v>
      </c>
      <c r="H2" s="2">
        <v>28.9</v>
      </c>
      <c r="I2" s="2">
        <v>40.08</v>
      </c>
      <c r="J2" s="2">
        <v>2.8</v>
      </c>
      <c r="K2" s="2">
        <v>0.76</v>
      </c>
      <c r="L2" s="2">
        <v>2</v>
      </c>
      <c r="M2" s="2">
        <v>1</v>
      </c>
      <c r="N2" s="2" cm="1">
        <f t="array" ref="N2:N43">TRANSPOSE('2_2000_2020'!B273:AQ273)</f>
        <v>6257.5947835902298</v>
      </c>
      <c r="O2" s="2">
        <f>N2*0.01</f>
        <v>62.575947835902298</v>
      </c>
    </row>
    <row r="3" spans="1:15" x14ac:dyDescent="0.25">
      <c r="A3" s="2" t="s">
        <v>641</v>
      </c>
      <c r="B3" s="2">
        <v>2</v>
      </c>
      <c r="C3" s="2">
        <v>2001</v>
      </c>
      <c r="D3" s="2">
        <v>183</v>
      </c>
      <c r="E3" s="2">
        <v>5523.94</v>
      </c>
      <c r="F3" s="2">
        <v>24.42</v>
      </c>
      <c r="G3" s="2">
        <v>33.450000000000003</v>
      </c>
      <c r="H3" s="2">
        <v>28.93</v>
      </c>
      <c r="I3" s="2">
        <v>40.06</v>
      </c>
      <c r="J3" s="2">
        <v>2.87</v>
      </c>
      <c r="K3" s="2">
        <v>0.77</v>
      </c>
      <c r="L3" s="2">
        <v>2</v>
      </c>
      <c r="M3" s="2">
        <v>1</v>
      </c>
      <c r="N3" s="2">
        <v>6227.1138662650264</v>
      </c>
      <c r="O3" s="2">
        <f t="shared" ref="O3:O42" si="0">N3*0.01</f>
        <v>62.271138662650266</v>
      </c>
    </row>
    <row r="4" spans="1:15" x14ac:dyDescent="0.25">
      <c r="A4" s="2" t="s">
        <v>642</v>
      </c>
      <c r="B4" s="2">
        <v>2</v>
      </c>
      <c r="C4" s="2">
        <v>2002</v>
      </c>
      <c r="D4" s="2">
        <v>183</v>
      </c>
      <c r="E4" s="2">
        <v>5523.94</v>
      </c>
      <c r="F4" s="2">
        <v>24.77</v>
      </c>
      <c r="G4" s="2">
        <v>33.53</v>
      </c>
      <c r="H4" s="2">
        <v>29.15</v>
      </c>
      <c r="I4" s="2">
        <v>40.56</v>
      </c>
      <c r="J4" s="2">
        <v>3.27</v>
      </c>
      <c r="K4" s="2">
        <v>0.77</v>
      </c>
      <c r="L4" s="2">
        <v>2</v>
      </c>
      <c r="M4" s="2">
        <v>1</v>
      </c>
      <c r="N4" s="2">
        <v>6030.1063409734379</v>
      </c>
      <c r="O4" s="2">
        <f t="shared" si="0"/>
        <v>60.301063409734383</v>
      </c>
    </row>
    <row r="5" spans="1:15" x14ac:dyDescent="0.25">
      <c r="A5" s="2" t="s">
        <v>643</v>
      </c>
      <c r="B5" s="2">
        <v>2</v>
      </c>
      <c r="C5" s="2">
        <v>2003</v>
      </c>
      <c r="D5" s="2">
        <v>183</v>
      </c>
      <c r="E5" s="2">
        <v>5523.94</v>
      </c>
      <c r="F5" s="2">
        <v>24.64</v>
      </c>
      <c r="G5" s="2">
        <v>33.47</v>
      </c>
      <c r="H5" s="2">
        <v>29.06</v>
      </c>
      <c r="I5" s="2">
        <v>40.380000000000003</v>
      </c>
      <c r="J5" s="2">
        <v>2.82</v>
      </c>
      <c r="K5" s="2">
        <v>0.77</v>
      </c>
      <c r="L5" s="2">
        <v>2</v>
      </c>
      <c r="M5" s="2">
        <v>1</v>
      </c>
      <c r="N5" s="2">
        <v>5418.866132016643</v>
      </c>
      <c r="O5" s="2">
        <f t="shared" si="0"/>
        <v>54.188661320166432</v>
      </c>
    </row>
    <row r="6" spans="1:15" x14ac:dyDescent="0.25">
      <c r="A6" s="2" t="s">
        <v>644</v>
      </c>
      <c r="B6" s="2">
        <v>2</v>
      </c>
      <c r="C6" s="2">
        <v>2004</v>
      </c>
      <c r="D6" s="2">
        <v>183.5</v>
      </c>
      <c r="E6" s="2">
        <v>5525.98</v>
      </c>
      <c r="F6" s="2">
        <v>24.56</v>
      </c>
      <c r="G6" s="2">
        <v>33.39</v>
      </c>
      <c r="H6" s="2">
        <v>28.97</v>
      </c>
      <c r="I6" s="2">
        <v>40.119999999999997</v>
      </c>
      <c r="J6" s="2">
        <v>2.77</v>
      </c>
      <c r="K6" s="2">
        <v>0.77</v>
      </c>
      <c r="L6" s="2">
        <v>2</v>
      </c>
      <c r="M6" s="2">
        <v>1</v>
      </c>
      <c r="N6" s="2">
        <v>5811.9769758895054</v>
      </c>
      <c r="O6" s="2">
        <f t="shared" si="0"/>
        <v>58.119769758895053</v>
      </c>
    </row>
    <row r="7" spans="1:15" x14ac:dyDescent="0.25">
      <c r="A7" s="2" t="s">
        <v>645</v>
      </c>
      <c r="B7" s="2">
        <v>2</v>
      </c>
      <c r="C7" s="2">
        <v>2005</v>
      </c>
      <c r="D7" s="2">
        <v>183</v>
      </c>
      <c r="E7" s="2">
        <v>5523.94</v>
      </c>
      <c r="F7" s="2">
        <v>24.25</v>
      </c>
      <c r="G7" s="2">
        <v>33.4</v>
      </c>
      <c r="H7" s="2">
        <v>28.83</v>
      </c>
      <c r="I7" s="2">
        <v>39.869999999999997</v>
      </c>
      <c r="J7" s="2">
        <v>2.12</v>
      </c>
      <c r="K7" s="2">
        <v>0.77</v>
      </c>
      <c r="L7" s="2">
        <v>2</v>
      </c>
      <c r="M7" s="2">
        <v>1</v>
      </c>
      <c r="N7" s="2">
        <v>5559.4683734347536</v>
      </c>
      <c r="O7" s="2">
        <f t="shared" si="0"/>
        <v>55.594683734347541</v>
      </c>
    </row>
    <row r="8" spans="1:15" x14ac:dyDescent="0.25">
      <c r="A8" s="2" t="s">
        <v>646</v>
      </c>
      <c r="B8" s="2">
        <v>2</v>
      </c>
      <c r="C8" s="2">
        <v>2006</v>
      </c>
      <c r="D8" s="2">
        <v>183</v>
      </c>
      <c r="E8" s="2">
        <v>5523.94</v>
      </c>
      <c r="F8" s="2">
        <v>24.06</v>
      </c>
      <c r="G8" s="2">
        <v>33.450000000000003</v>
      </c>
      <c r="H8" s="2">
        <v>28.76</v>
      </c>
      <c r="I8" s="2">
        <v>39.659999999999997</v>
      </c>
      <c r="J8" s="2">
        <v>2.56</v>
      </c>
      <c r="K8" s="2">
        <v>0.77</v>
      </c>
      <c r="L8" s="2">
        <v>2</v>
      </c>
      <c r="M8" s="2">
        <v>1</v>
      </c>
      <c r="N8" s="2">
        <v>6033.053103159039</v>
      </c>
      <c r="O8" s="2">
        <f t="shared" si="0"/>
        <v>60.33053103159039</v>
      </c>
    </row>
    <row r="9" spans="1:15" x14ac:dyDescent="0.25">
      <c r="A9" s="2" t="s">
        <v>647</v>
      </c>
      <c r="B9" s="2">
        <v>2</v>
      </c>
      <c r="C9" s="2">
        <v>2007</v>
      </c>
      <c r="D9" s="2">
        <v>183</v>
      </c>
      <c r="E9" s="2">
        <v>5458.67</v>
      </c>
      <c r="F9" s="2">
        <v>24</v>
      </c>
      <c r="G9" s="2">
        <v>33.11</v>
      </c>
      <c r="H9" s="2">
        <v>28.55</v>
      </c>
      <c r="I9" s="2">
        <v>39.130000000000003</v>
      </c>
      <c r="J9" s="2">
        <v>2.36</v>
      </c>
      <c r="K9" s="2">
        <v>0.77</v>
      </c>
      <c r="L9" s="2">
        <v>2</v>
      </c>
      <c r="M9" s="2">
        <v>1</v>
      </c>
      <c r="N9" s="2">
        <v>5793.0713264700089</v>
      </c>
      <c r="O9" s="2">
        <f t="shared" si="0"/>
        <v>57.930713264700088</v>
      </c>
    </row>
    <row r="10" spans="1:15" x14ac:dyDescent="0.25">
      <c r="A10" s="2" t="s">
        <v>648</v>
      </c>
      <c r="B10" s="2">
        <v>2</v>
      </c>
      <c r="C10" s="2">
        <v>2008</v>
      </c>
      <c r="D10" s="2">
        <v>183.5</v>
      </c>
      <c r="E10" s="2">
        <v>5353.67</v>
      </c>
      <c r="F10" s="2">
        <v>23.17</v>
      </c>
      <c r="G10" s="2">
        <v>33.03</v>
      </c>
      <c r="H10" s="2">
        <v>28.1</v>
      </c>
      <c r="I10" s="2">
        <v>38.21</v>
      </c>
      <c r="J10" s="2">
        <v>1.99</v>
      </c>
      <c r="K10" s="2">
        <v>0.77</v>
      </c>
      <c r="L10" s="2">
        <v>2</v>
      </c>
      <c r="M10" s="2">
        <v>1</v>
      </c>
      <c r="N10" s="2">
        <v>6381.7348486682104</v>
      </c>
      <c r="O10" s="2">
        <f t="shared" si="0"/>
        <v>63.817348486682107</v>
      </c>
    </row>
    <row r="11" spans="1:15" x14ac:dyDescent="0.25">
      <c r="A11" s="2" t="s">
        <v>649</v>
      </c>
      <c r="B11" s="2">
        <v>2</v>
      </c>
      <c r="C11" s="2">
        <v>2009</v>
      </c>
      <c r="D11" s="2">
        <v>183</v>
      </c>
      <c r="E11" s="2">
        <v>5480.42</v>
      </c>
      <c r="F11" s="2">
        <v>24.32</v>
      </c>
      <c r="G11" s="2">
        <v>33.81</v>
      </c>
      <c r="H11" s="2">
        <v>29.06</v>
      </c>
      <c r="I11" s="2">
        <v>40.4</v>
      </c>
      <c r="J11" s="2">
        <v>2.67</v>
      </c>
      <c r="K11" s="2">
        <v>0.77</v>
      </c>
      <c r="L11" s="2">
        <v>2</v>
      </c>
      <c r="M11" s="2">
        <v>1</v>
      </c>
      <c r="N11" s="2">
        <v>6505.8398144477487</v>
      </c>
      <c r="O11" s="2">
        <f t="shared" si="0"/>
        <v>65.058398144477493</v>
      </c>
    </row>
    <row r="12" spans="1:15" x14ac:dyDescent="0.25">
      <c r="A12" s="2" t="s">
        <v>650</v>
      </c>
      <c r="B12" s="2">
        <v>2</v>
      </c>
      <c r="C12" s="2">
        <v>2010</v>
      </c>
      <c r="D12" s="2">
        <v>183</v>
      </c>
      <c r="E12" s="2">
        <v>4997.7700000000004</v>
      </c>
      <c r="F12" s="2">
        <v>24.44</v>
      </c>
      <c r="G12" s="2">
        <v>32.659999999999997</v>
      </c>
      <c r="H12" s="2">
        <v>28.55</v>
      </c>
      <c r="I12" s="2">
        <v>39.18</v>
      </c>
      <c r="J12" s="2">
        <v>2.0099999999999998</v>
      </c>
      <c r="K12" s="2">
        <v>0.77</v>
      </c>
      <c r="L12" s="2">
        <v>2</v>
      </c>
      <c r="M12" s="2">
        <v>1</v>
      </c>
      <c r="N12" s="2">
        <v>5160.887835106495</v>
      </c>
      <c r="O12" s="2">
        <f t="shared" si="0"/>
        <v>51.608878351064952</v>
      </c>
    </row>
    <row r="13" spans="1:15" x14ac:dyDescent="0.25">
      <c r="A13" s="2" t="s">
        <v>651</v>
      </c>
      <c r="B13" s="2">
        <v>2</v>
      </c>
      <c r="C13" s="2">
        <v>2011</v>
      </c>
      <c r="D13" s="2">
        <v>183</v>
      </c>
      <c r="E13" s="2">
        <v>5302.32</v>
      </c>
      <c r="F13" s="2">
        <v>23.73</v>
      </c>
      <c r="G13" s="2">
        <v>32.369999999999997</v>
      </c>
      <c r="H13" s="2">
        <v>28.05</v>
      </c>
      <c r="I13" s="2">
        <v>38.06</v>
      </c>
      <c r="J13" s="2">
        <v>2.0299999999999998</v>
      </c>
      <c r="K13" s="2">
        <v>0.77</v>
      </c>
      <c r="L13" s="2">
        <v>2</v>
      </c>
      <c r="M13" s="2">
        <v>1</v>
      </c>
      <c r="N13" s="2">
        <v>6824.3293254645723</v>
      </c>
      <c r="O13" s="2">
        <f t="shared" si="0"/>
        <v>68.243293254645721</v>
      </c>
    </row>
    <row r="14" spans="1:15" x14ac:dyDescent="0.25">
      <c r="A14" s="2" t="s">
        <v>652</v>
      </c>
      <c r="B14" s="2">
        <v>2</v>
      </c>
      <c r="C14" s="2">
        <v>2012</v>
      </c>
      <c r="D14" s="2">
        <v>183.5</v>
      </c>
      <c r="E14" s="2">
        <v>5333.57</v>
      </c>
      <c r="F14" s="2">
        <v>24.03</v>
      </c>
      <c r="G14" s="2">
        <v>33.51</v>
      </c>
      <c r="H14" s="2">
        <v>28.77</v>
      </c>
      <c r="I14" s="2">
        <v>39.700000000000003</v>
      </c>
      <c r="J14" s="2">
        <v>2.4700000000000002</v>
      </c>
      <c r="K14" s="2">
        <v>0.77</v>
      </c>
      <c r="L14" s="2">
        <v>2</v>
      </c>
      <c r="M14" s="2">
        <v>1</v>
      </c>
      <c r="N14" s="2">
        <v>6255.5910503118484</v>
      </c>
      <c r="O14" s="2">
        <f t="shared" si="0"/>
        <v>62.555910503118483</v>
      </c>
    </row>
    <row r="15" spans="1:15" x14ac:dyDescent="0.25">
      <c r="A15" s="2" t="s">
        <v>653</v>
      </c>
      <c r="B15" s="2">
        <v>2</v>
      </c>
      <c r="C15" s="2">
        <v>2013</v>
      </c>
      <c r="D15" s="2">
        <v>183</v>
      </c>
      <c r="E15" s="2">
        <v>5449.08</v>
      </c>
      <c r="F15" s="2">
        <v>24.64</v>
      </c>
      <c r="G15" s="2">
        <v>33.86</v>
      </c>
      <c r="H15" s="2">
        <v>29.25</v>
      </c>
      <c r="I15" s="2">
        <v>40.85</v>
      </c>
      <c r="J15" s="2">
        <v>2.4700000000000002</v>
      </c>
      <c r="K15" s="2">
        <v>0.77</v>
      </c>
      <c r="L15" s="2">
        <v>2</v>
      </c>
      <c r="M15" s="2">
        <v>1</v>
      </c>
      <c r="N15" s="2">
        <v>5628.75382927585</v>
      </c>
      <c r="O15" s="2">
        <f t="shared" si="0"/>
        <v>56.287538292758498</v>
      </c>
    </row>
    <row r="16" spans="1:15" x14ac:dyDescent="0.25">
      <c r="A16" s="2" t="s">
        <v>654</v>
      </c>
      <c r="B16" s="2">
        <v>2</v>
      </c>
      <c r="C16" s="2">
        <v>2014</v>
      </c>
      <c r="D16" s="2">
        <v>183</v>
      </c>
      <c r="E16" s="2">
        <v>5783.14</v>
      </c>
      <c r="F16" s="2">
        <v>24.93</v>
      </c>
      <c r="G16" s="2">
        <v>34.46</v>
      </c>
      <c r="H16" s="2">
        <v>29.69</v>
      </c>
      <c r="I16" s="2">
        <v>41.85</v>
      </c>
      <c r="J16" s="2">
        <v>2.46</v>
      </c>
      <c r="K16" s="2">
        <v>0.78</v>
      </c>
      <c r="L16" s="2">
        <v>2</v>
      </c>
      <c r="M16" s="2">
        <v>1</v>
      </c>
      <c r="N16" s="2">
        <v>5456.7274654938419</v>
      </c>
      <c r="O16" s="2">
        <f t="shared" si="0"/>
        <v>54.567274654938423</v>
      </c>
    </row>
    <row r="17" spans="1:15" x14ac:dyDescent="0.25">
      <c r="A17" s="2" t="s">
        <v>655</v>
      </c>
      <c r="B17" s="2">
        <v>2</v>
      </c>
      <c r="C17" s="2">
        <v>2015</v>
      </c>
      <c r="D17" s="2">
        <v>183</v>
      </c>
      <c r="E17" s="2">
        <v>6224.7</v>
      </c>
      <c r="F17" s="2">
        <v>25.59</v>
      </c>
      <c r="G17" s="2">
        <v>34.229999999999997</v>
      </c>
      <c r="H17" s="2">
        <v>29.91</v>
      </c>
      <c r="I17" s="2">
        <v>42.38</v>
      </c>
      <c r="J17" s="2">
        <v>2.52</v>
      </c>
      <c r="K17" s="2">
        <v>1.05</v>
      </c>
      <c r="L17" s="2">
        <v>2</v>
      </c>
      <c r="M17" s="2">
        <v>1</v>
      </c>
      <c r="N17" s="2">
        <v>4767.1627163225048</v>
      </c>
      <c r="O17" s="2">
        <f t="shared" si="0"/>
        <v>47.671627163225047</v>
      </c>
    </row>
    <row r="18" spans="1:15" x14ac:dyDescent="0.25">
      <c r="A18" s="2" t="s">
        <v>656</v>
      </c>
      <c r="B18" s="2">
        <v>2</v>
      </c>
      <c r="C18" s="2">
        <v>2016</v>
      </c>
      <c r="D18" s="2">
        <v>183.5</v>
      </c>
      <c r="E18" s="2">
        <v>5810.15</v>
      </c>
      <c r="F18" s="2">
        <v>25.07</v>
      </c>
      <c r="G18" s="2">
        <v>33.630000000000003</v>
      </c>
      <c r="H18" s="2">
        <v>29.35</v>
      </c>
      <c r="I18" s="2">
        <v>41.05</v>
      </c>
      <c r="J18" s="2">
        <v>2.5299999999999998</v>
      </c>
      <c r="K18" s="2">
        <v>1.02</v>
      </c>
      <c r="L18" s="2">
        <v>2</v>
      </c>
      <c r="M18" s="2">
        <v>1</v>
      </c>
      <c r="N18" s="2">
        <v>5694.7063268638358</v>
      </c>
      <c r="O18" s="2">
        <f t="shared" si="0"/>
        <v>56.94706326863836</v>
      </c>
    </row>
    <row r="19" spans="1:15" x14ac:dyDescent="0.25">
      <c r="A19" s="2" t="s">
        <v>657</v>
      </c>
      <c r="B19" s="2">
        <v>2</v>
      </c>
      <c r="C19" s="2">
        <v>2017</v>
      </c>
      <c r="D19" s="2">
        <v>183</v>
      </c>
      <c r="E19" s="2">
        <v>5589.29</v>
      </c>
      <c r="F19" s="2">
        <v>25</v>
      </c>
      <c r="G19" s="2">
        <v>32.82</v>
      </c>
      <c r="H19" s="2">
        <v>28.91</v>
      </c>
      <c r="I19" s="2">
        <v>40.03</v>
      </c>
      <c r="J19" s="2">
        <v>2.4900000000000002</v>
      </c>
      <c r="K19" s="2">
        <v>1.78</v>
      </c>
      <c r="L19" s="2">
        <v>2</v>
      </c>
      <c r="M19" s="2">
        <v>1</v>
      </c>
      <c r="N19" s="2">
        <v>5866.2536573915531</v>
      </c>
      <c r="O19" s="2">
        <f t="shared" si="0"/>
        <v>58.662536573915531</v>
      </c>
    </row>
    <row r="20" spans="1:15" x14ac:dyDescent="0.25">
      <c r="A20" s="2" t="s">
        <v>658</v>
      </c>
      <c r="B20" s="2">
        <v>2</v>
      </c>
      <c r="C20" s="2">
        <v>2018</v>
      </c>
      <c r="D20" s="2">
        <v>183</v>
      </c>
      <c r="E20" s="2">
        <v>5520.21</v>
      </c>
      <c r="F20" s="2">
        <v>25.27</v>
      </c>
      <c r="G20" s="2">
        <v>33.47</v>
      </c>
      <c r="H20" s="2">
        <v>29.37</v>
      </c>
      <c r="I20" s="2">
        <v>41.12</v>
      </c>
      <c r="J20" s="2">
        <v>2.52</v>
      </c>
      <c r="K20" s="2">
        <v>1.1599999999999999</v>
      </c>
      <c r="L20" s="2">
        <v>2</v>
      </c>
      <c r="M20" s="2">
        <v>1</v>
      </c>
      <c r="N20" s="2">
        <v>5665.9711156122121</v>
      </c>
      <c r="O20" s="2">
        <f t="shared" si="0"/>
        <v>56.659711156122121</v>
      </c>
    </row>
    <row r="21" spans="1:15" x14ac:dyDescent="0.25">
      <c r="A21" s="2" t="s">
        <v>659</v>
      </c>
      <c r="B21" s="2">
        <v>2</v>
      </c>
      <c r="C21" s="2">
        <v>2019</v>
      </c>
      <c r="D21" s="2">
        <v>183</v>
      </c>
      <c r="E21" s="2">
        <v>5508.17</v>
      </c>
      <c r="F21" s="2">
        <v>25.04</v>
      </c>
      <c r="G21" s="2">
        <v>33.11</v>
      </c>
      <c r="H21" s="2">
        <v>29.07</v>
      </c>
      <c r="I21" s="2">
        <v>40.4</v>
      </c>
      <c r="J21" s="2">
        <v>2.57</v>
      </c>
      <c r="K21" s="2">
        <v>1.44</v>
      </c>
      <c r="L21" s="2">
        <v>2</v>
      </c>
      <c r="M21" s="2">
        <v>1</v>
      </c>
      <c r="N21" s="2">
        <v>5391.9373993504896</v>
      </c>
      <c r="O21" s="2">
        <f t="shared" si="0"/>
        <v>53.919373993504898</v>
      </c>
    </row>
    <row r="22" spans="1:15" x14ac:dyDescent="0.25">
      <c r="A22" s="2" t="s">
        <v>660</v>
      </c>
      <c r="B22" s="2">
        <v>2</v>
      </c>
      <c r="C22" s="2">
        <v>2020</v>
      </c>
      <c r="D22" s="2">
        <v>183.5</v>
      </c>
      <c r="E22" s="2">
        <v>5530.11</v>
      </c>
      <c r="F22" s="2">
        <v>24.6</v>
      </c>
      <c r="G22" s="2">
        <v>33.450000000000003</v>
      </c>
      <c r="H22" s="2">
        <v>29.02</v>
      </c>
      <c r="I22" s="2">
        <v>40.21</v>
      </c>
      <c r="J22" s="2">
        <v>2.73</v>
      </c>
      <c r="K22" s="2">
        <v>1.49</v>
      </c>
      <c r="L22" s="2">
        <v>2</v>
      </c>
      <c r="M22" s="2">
        <v>1</v>
      </c>
      <c r="N22" s="2">
        <v>5786.0321572159692</v>
      </c>
      <c r="O22" s="2">
        <f t="shared" si="0"/>
        <v>57.860321572159691</v>
      </c>
    </row>
    <row r="23" spans="1:15" x14ac:dyDescent="0.25">
      <c r="A23" s="2" t="str">
        <f>A2</f>
        <v>2000</v>
      </c>
      <c r="B23" s="2">
        <f t="shared" ref="B23:K23" si="1">B2</f>
        <v>2</v>
      </c>
      <c r="C23" s="2">
        <f t="shared" si="1"/>
        <v>2000</v>
      </c>
      <c r="D23" s="2">
        <f t="shared" si="1"/>
        <v>183.5</v>
      </c>
      <c r="E23" s="2">
        <f t="shared" si="1"/>
        <v>5525.98</v>
      </c>
      <c r="F23" s="2">
        <f t="shared" si="1"/>
        <v>24.11</v>
      </c>
      <c r="G23" s="2">
        <f t="shared" si="1"/>
        <v>33.700000000000003</v>
      </c>
      <c r="H23" s="2">
        <f t="shared" si="1"/>
        <v>28.9</v>
      </c>
      <c r="I23" s="2">
        <f t="shared" si="1"/>
        <v>40.08</v>
      </c>
      <c r="J23" s="2">
        <f t="shared" si="1"/>
        <v>2.8</v>
      </c>
      <c r="K23" s="2">
        <f t="shared" si="1"/>
        <v>0.76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5" x14ac:dyDescent="0.25">
      <c r="A24" s="2" t="str">
        <f t="shared" ref="A24:K24" si="3">A3</f>
        <v>2001</v>
      </c>
      <c r="B24" s="2">
        <f t="shared" si="3"/>
        <v>2</v>
      </c>
      <c r="C24" s="2">
        <f t="shared" si="3"/>
        <v>2001</v>
      </c>
      <c r="D24" s="2">
        <f t="shared" si="3"/>
        <v>183</v>
      </c>
      <c r="E24" s="2">
        <f t="shared" si="3"/>
        <v>5523.94</v>
      </c>
      <c r="F24" s="2">
        <f t="shared" si="3"/>
        <v>24.42</v>
      </c>
      <c r="G24" s="2">
        <f t="shared" si="3"/>
        <v>33.450000000000003</v>
      </c>
      <c r="H24" s="2">
        <f t="shared" si="3"/>
        <v>28.93</v>
      </c>
      <c r="I24" s="2">
        <f t="shared" si="3"/>
        <v>40.06</v>
      </c>
      <c r="J24" s="2">
        <f t="shared" si="3"/>
        <v>2.87</v>
      </c>
      <c r="K24" s="2">
        <f t="shared" si="3"/>
        <v>0.77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5" x14ac:dyDescent="0.25">
      <c r="A25" s="2" t="str">
        <f t="shared" ref="A25:K25" si="4">A4</f>
        <v>2002</v>
      </c>
      <c r="B25" s="2">
        <f t="shared" si="4"/>
        <v>2</v>
      </c>
      <c r="C25" s="2">
        <f t="shared" si="4"/>
        <v>2002</v>
      </c>
      <c r="D25" s="2">
        <f t="shared" si="4"/>
        <v>183</v>
      </c>
      <c r="E25" s="2">
        <f t="shared" si="4"/>
        <v>5523.94</v>
      </c>
      <c r="F25" s="2">
        <f t="shared" si="4"/>
        <v>24.77</v>
      </c>
      <c r="G25" s="2">
        <f t="shared" si="4"/>
        <v>33.53</v>
      </c>
      <c r="H25" s="2">
        <f t="shared" si="4"/>
        <v>29.15</v>
      </c>
      <c r="I25" s="2">
        <f t="shared" si="4"/>
        <v>40.56</v>
      </c>
      <c r="J25" s="2">
        <f t="shared" si="4"/>
        <v>3.27</v>
      </c>
      <c r="K25" s="2">
        <f t="shared" si="4"/>
        <v>0.77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5" x14ac:dyDescent="0.25">
      <c r="A26" s="2" t="str">
        <f t="shared" ref="A26:K26" si="5">A5</f>
        <v>2003</v>
      </c>
      <c r="B26" s="2">
        <f t="shared" si="5"/>
        <v>2</v>
      </c>
      <c r="C26" s="2">
        <f t="shared" si="5"/>
        <v>2003</v>
      </c>
      <c r="D26" s="2">
        <f t="shared" si="5"/>
        <v>183</v>
      </c>
      <c r="E26" s="2">
        <f t="shared" si="5"/>
        <v>5523.94</v>
      </c>
      <c r="F26" s="2">
        <f t="shared" si="5"/>
        <v>24.64</v>
      </c>
      <c r="G26" s="2">
        <f t="shared" si="5"/>
        <v>33.47</v>
      </c>
      <c r="H26" s="2">
        <f t="shared" si="5"/>
        <v>29.06</v>
      </c>
      <c r="I26" s="2">
        <f t="shared" si="5"/>
        <v>40.380000000000003</v>
      </c>
      <c r="J26" s="2">
        <f t="shared" si="5"/>
        <v>2.82</v>
      </c>
      <c r="K26" s="2">
        <f t="shared" si="5"/>
        <v>0.77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5" x14ac:dyDescent="0.25">
      <c r="A27" s="2" t="str">
        <f t="shared" ref="A27:K27" si="6">A6</f>
        <v>2004</v>
      </c>
      <c r="B27" s="2">
        <f t="shared" si="6"/>
        <v>2</v>
      </c>
      <c r="C27" s="2">
        <f t="shared" si="6"/>
        <v>2004</v>
      </c>
      <c r="D27" s="2">
        <f t="shared" si="6"/>
        <v>183.5</v>
      </c>
      <c r="E27" s="2">
        <f t="shared" si="6"/>
        <v>5525.98</v>
      </c>
      <c r="F27" s="2">
        <f t="shared" si="6"/>
        <v>24.56</v>
      </c>
      <c r="G27" s="2">
        <f t="shared" si="6"/>
        <v>33.39</v>
      </c>
      <c r="H27" s="2">
        <f t="shared" si="6"/>
        <v>28.97</v>
      </c>
      <c r="I27" s="2">
        <f t="shared" si="6"/>
        <v>40.119999999999997</v>
      </c>
      <c r="J27" s="2">
        <f t="shared" si="6"/>
        <v>2.77</v>
      </c>
      <c r="K27" s="2">
        <f t="shared" si="6"/>
        <v>0.77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5" x14ac:dyDescent="0.25">
      <c r="A28" s="2" t="str">
        <f t="shared" ref="A28:K28" si="7">A7</f>
        <v>2005</v>
      </c>
      <c r="B28" s="2">
        <f t="shared" si="7"/>
        <v>2</v>
      </c>
      <c r="C28" s="2">
        <f t="shared" si="7"/>
        <v>2005</v>
      </c>
      <c r="D28" s="2">
        <f t="shared" si="7"/>
        <v>183</v>
      </c>
      <c r="E28" s="2">
        <f t="shared" si="7"/>
        <v>5523.94</v>
      </c>
      <c r="F28" s="2">
        <f t="shared" si="7"/>
        <v>24.25</v>
      </c>
      <c r="G28" s="2">
        <f t="shared" si="7"/>
        <v>33.4</v>
      </c>
      <c r="H28" s="2">
        <f t="shared" si="7"/>
        <v>28.83</v>
      </c>
      <c r="I28" s="2">
        <f t="shared" si="7"/>
        <v>39.869999999999997</v>
      </c>
      <c r="J28" s="2">
        <f t="shared" si="7"/>
        <v>2.12</v>
      </c>
      <c r="K28" s="2">
        <f t="shared" si="7"/>
        <v>0.77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5" x14ac:dyDescent="0.25">
      <c r="A29" s="2" t="str">
        <f t="shared" ref="A29:K29" si="8">A8</f>
        <v>2006</v>
      </c>
      <c r="B29" s="2">
        <f t="shared" si="8"/>
        <v>2</v>
      </c>
      <c r="C29" s="2">
        <f t="shared" si="8"/>
        <v>2006</v>
      </c>
      <c r="D29" s="2">
        <f t="shared" si="8"/>
        <v>183</v>
      </c>
      <c r="E29" s="2">
        <f t="shared" si="8"/>
        <v>5523.94</v>
      </c>
      <c r="F29" s="2">
        <f t="shared" si="8"/>
        <v>24.06</v>
      </c>
      <c r="G29" s="2">
        <f t="shared" si="8"/>
        <v>33.450000000000003</v>
      </c>
      <c r="H29" s="2">
        <f t="shared" si="8"/>
        <v>28.76</v>
      </c>
      <c r="I29" s="2">
        <f t="shared" si="8"/>
        <v>39.659999999999997</v>
      </c>
      <c r="J29" s="2">
        <f t="shared" si="8"/>
        <v>2.56</v>
      </c>
      <c r="K29" s="2">
        <f t="shared" si="8"/>
        <v>0.77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5" x14ac:dyDescent="0.25">
      <c r="A30" s="2" t="str">
        <f t="shared" ref="A30:K30" si="9">A9</f>
        <v>2007</v>
      </c>
      <c r="B30" s="2">
        <f t="shared" si="9"/>
        <v>2</v>
      </c>
      <c r="C30" s="2">
        <f t="shared" si="9"/>
        <v>2007</v>
      </c>
      <c r="D30" s="2">
        <f t="shared" si="9"/>
        <v>183</v>
      </c>
      <c r="E30" s="2">
        <f t="shared" si="9"/>
        <v>5458.67</v>
      </c>
      <c r="F30" s="2">
        <f t="shared" si="9"/>
        <v>24</v>
      </c>
      <c r="G30" s="2">
        <f t="shared" si="9"/>
        <v>33.11</v>
      </c>
      <c r="H30" s="2">
        <f t="shared" si="9"/>
        <v>28.55</v>
      </c>
      <c r="I30" s="2">
        <f t="shared" si="9"/>
        <v>39.130000000000003</v>
      </c>
      <c r="J30" s="2">
        <f t="shared" si="9"/>
        <v>2.36</v>
      </c>
      <c r="K30" s="2">
        <f t="shared" si="9"/>
        <v>0.77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5" x14ac:dyDescent="0.25">
      <c r="A31" s="2" t="str">
        <f t="shared" ref="A31:K31" si="10">A10</f>
        <v>2008</v>
      </c>
      <c r="B31" s="2">
        <f t="shared" si="10"/>
        <v>2</v>
      </c>
      <c r="C31" s="2">
        <f t="shared" si="10"/>
        <v>2008</v>
      </c>
      <c r="D31" s="2">
        <f t="shared" si="10"/>
        <v>183.5</v>
      </c>
      <c r="E31" s="2">
        <f t="shared" si="10"/>
        <v>5353.67</v>
      </c>
      <c r="F31" s="2">
        <f t="shared" si="10"/>
        <v>23.17</v>
      </c>
      <c r="G31" s="2">
        <f t="shared" si="10"/>
        <v>33.03</v>
      </c>
      <c r="H31" s="2">
        <f t="shared" si="10"/>
        <v>28.1</v>
      </c>
      <c r="I31" s="2">
        <f t="shared" si="10"/>
        <v>38.21</v>
      </c>
      <c r="J31" s="2">
        <f t="shared" si="10"/>
        <v>1.99</v>
      </c>
      <c r="K31" s="2">
        <f t="shared" si="10"/>
        <v>0.77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5" x14ac:dyDescent="0.25">
      <c r="A32" s="2" t="str">
        <f t="shared" ref="A32:K32" si="11">A11</f>
        <v>2009</v>
      </c>
      <c r="B32" s="2">
        <f t="shared" si="11"/>
        <v>2</v>
      </c>
      <c r="C32" s="2">
        <f t="shared" si="11"/>
        <v>2009</v>
      </c>
      <c r="D32" s="2">
        <f t="shared" si="11"/>
        <v>183</v>
      </c>
      <c r="E32" s="2">
        <f t="shared" si="11"/>
        <v>5480.42</v>
      </c>
      <c r="F32" s="2">
        <f t="shared" si="11"/>
        <v>24.32</v>
      </c>
      <c r="G32" s="2">
        <f t="shared" si="11"/>
        <v>33.81</v>
      </c>
      <c r="H32" s="2">
        <f t="shared" si="11"/>
        <v>29.06</v>
      </c>
      <c r="I32" s="2">
        <f t="shared" si="11"/>
        <v>40.4</v>
      </c>
      <c r="J32" s="2">
        <f t="shared" si="11"/>
        <v>2.67</v>
      </c>
      <c r="K32" s="2">
        <f t="shared" si="11"/>
        <v>0.77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25">
      <c r="A33" s="2" t="str">
        <f t="shared" ref="A33:K33" si="12">A12</f>
        <v>2010</v>
      </c>
      <c r="B33" s="2">
        <f t="shared" si="12"/>
        <v>2</v>
      </c>
      <c r="C33" s="2">
        <f t="shared" si="12"/>
        <v>2010</v>
      </c>
      <c r="D33" s="2">
        <f t="shared" si="12"/>
        <v>183</v>
      </c>
      <c r="E33" s="2">
        <f t="shared" si="12"/>
        <v>4997.7700000000004</v>
      </c>
      <c r="F33" s="2">
        <f t="shared" si="12"/>
        <v>24.44</v>
      </c>
      <c r="G33" s="2">
        <f t="shared" si="12"/>
        <v>32.659999999999997</v>
      </c>
      <c r="H33" s="2">
        <f t="shared" si="12"/>
        <v>28.55</v>
      </c>
      <c r="I33" s="2">
        <f t="shared" si="12"/>
        <v>39.18</v>
      </c>
      <c r="J33" s="2">
        <f t="shared" si="12"/>
        <v>2.0099999999999998</v>
      </c>
      <c r="K33" s="2">
        <f t="shared" si="12"/>
        <v>0.77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25">
      <c r="A34" s="2" t="str">
        <f t="shared" ref="A34:K34" si="13">A13</f>
        <v>2011</v>
      </c>
      <c r="B34" s="2">
        <f t="shared" si="13"/>
        <v>2</v>
      </c>
      <c r="C34" s="2">
        <f t="shared" si="13"/>
        <v>2011</v>
      </c>
      <c r="D34" s="2">
        <f t="shared" si="13"/>
        <v>183</v>
      </c>
      <c r="E34" s="2">
        <f t="shared" si="13"/>
        <v>5302.32</v>
      </c>
      <c r="F34" s="2">
        <f t="shared" si="13"/>
        <v>23.73</v>
      </c>
      <c r="G34" s="2">
        <f t="shared" si="13"/>
        <v>32.369999999999997</v>
      </c>
      <c r="H34" s="2">
        <f t="shared" si="13"/>
        <v>28.05</v>
      </c>
      <c r="I34" s="2">
        <f t="shared" si="13"/>
        <v>38.06</v>
      </c>
      <c r="J34" s="2">
        <f t="shared" si="13"/>
        <v>2.0299999999999998</v>
      </c>
      <c r="K34" s="2">
        <f t="shared" si="13"/>
        <v>0.77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25">
      <c r="A35" s="2" t="str">
        <f t="shared" ref="A35:K35" si="14">A14</f>
        <v>2012</v>
      </c>
      <c r="B35" s="2">
        <f t="shared" si="14"/>
        <v>2</v>
      </c>
      <c r="C35" s="2">
        <f t="shared" si="14"/>
        <v>2012</v>
      </c>
      <c r="D35" s="2">
        <f t="shared" si="14"/>
        <v>183.5</v>
      </c>
      <c r="E35" s="2">
        <f t="shared" si="14"/>
        <v>5333.57</v>
      </c>
      <c r="F35" s="2">
        <f t="shared" si="14"/>
        <v>24.03</v>
      </c>
      <c r="G35" s="2">
        <f t="shared" si="14"/>
        <v>33.51</v>
      </c>
      <c r="H35" s="2">
        <f t="shared" si="14"/>
        <v>28.77</v>
      </c>
      <c r="I35" s="2">
        <f t="shared" si="14"/>
        <v>39.700000000000003</v>
      </c>
      <c r="J35" s="2">
        <f t="shared" si="14"/>
        <v>2.4700000000000002</v>
      </c>
      <c r="K35" s="2">
        <f t="shared" si="14"/>
        <v>0.77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25">
      <c r="A36" s="2" t="str">
        <f t="shared" ref="A36:K36" si="15">A15</f>
        <v>2013</v>
      </c>
      <c r="B36" s="2">
        <f t="shared" si="15"/>
        <v>2</v>
      </c>
      <c r="C36" s="2">
        <f t="shared" si="15"/>
        <v>2013</v>
      </c>
      <c r="D36" s="2">
        <f t="shared" si="15"/>
        <v>183</v>
      </c>
      <c r="E36" s="2">
        <f t="shared" si="15"/>
        <v>5449.08</v>
      </c>
      <c r="F36" s="2">
        <f t="shared" si="15"/>
        <v>24.64</v>
      </c>
      <c r="G36" s="2">
        <f t="shared" si="15"/>
        <v>33.86</v>
      </c>
      <c r="H36" s="2">
        <f t="shared" si="15"/>
        <v>29.25</v>
      </c>
      <c r="I36" s="2">
        <f t="shared" si="15"/>
        <v>40.85</v>
      </c>
      <c r="J36" s="2">
        <f t="shared" si="15"/>
        <v>2.4700000000000002</v>
      </c>
      <c r="K36" s="2">
        <f t="shared" si="15"/>
        <v>0.77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25">
      <c r="A37" s="2" t="str">
        <f t="shared" ref="A37:K37" si="16">A16</f>
        <v>2014</v>
      </c>
      <c r="B37" s="2">
        <f t="shared" si="16"/>
        <v>2</v>
      </c>
      <c r="C37" s="2">
        <f t="shared" si="16"/>
        <v>2014</v>
      </c>
      <c r="D37" s="2">
        <f t="shared" si="16"/>
        <v>183</v>
      </c>
      <c r="E37" s="2">
        <f t="shared" si="16"/>
        <v>5783.14</v>
      </c>
      <c r="F37" s="2">
        <f t="shared" si="16"/>
        <v>24.93</v>
      </c>
      <c r="G37" s="2">
        <f t="shared" si="16"/>
        <v>34.46</v>
      </c>
      <c r="H37" s="2">
        <f t="shared" si="16"/>
        <v>29.69</v>
      </c>
      <c r="I37" s="2">
        <f t="shared" si="16"/>
        <v>41.85</v>
      </c>
      <c r="J37" s="2">
        <f t="shared" si="16"/>
        <v>2.46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25">
      <c r="A38" s="2" t="str">
        <f t="shared" ref="A38:K38" si="17">A17</f>
        <v>2015</v>
      </c>
      <c r="B38" s="2">
        <f t="shared" si="17"/>
        <v>2</v>
      </c>
      <c r="C38" s="2">
        <f t="shared" si="17"/>
        <v>2015</v>
      </c>
      <c r="D38" s="2">
        <f t="shared" si="17"/>
        <v>183</v>
      </c>
      <c r="E38" s="2">
        <f t="shared" si="17"/>
        <v>6224.7</v>
      </c>
      <c r="F38" s="2">
        <f t="shared" si="17"/>
        <v>25.59</v>
      </c>
      <c r="G38" s="2">
        <f t="shared" si="17"/>
        <v>34.229999999999997</v>
      </c>
      <c r="H38" s="2">
        <f t="shared" si="17"/>
        <v>29.91</v>
      </c>
      <c r="I38" s="2">
        <f t="shared" si="17"/>
        <v>42.38</v>
      </c>
      <c r="J38" s="2">
        <f t="shared" si="17"/>
        <v>2.52</v>
      </c>
      <c r="K38" s="2">
        <f t="shared" si="17"/>
        <v>1.05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25">
      <c r="A39" s="2" t="str">
        <f t="shared" ref="A39:K39" si="18">A18</f>
        <v>2016</v>
      </c>
      <c r="B39" s="2">
        <f t="shared" si="18"/>
        <v>2</v>
      </c>
      <c r="C39" s="2">
        <f t="shared" si="18"/>
        <v>2016</v>
      </c>
      <c r="D39" s="2">
        <f t="shared" si="18"/>
        <v>183.5</v>
      </c>
      <c r="E39" s="2">
        <f t="shared" si="18"/>
        <v>5810.15</v>
      </c>
      <c r="F39" s="2">
        <f t="shared" si="18"/>
        <v>25.07</v>
      </c>
      <c r="G39" s="2">
        <f t="shared" si="18"/>
        <v>33.630000000000003</v>
      </c>
      <c r="H39" s="2">
        <f t="shared" si="18"/>
        <v>29.35</v>
      </c>
      <c r="I39" s="2">
        <f t="shared" si="18"/>
        <v>41.05</v>
      </c>
      <c r="J39" s="2">
        <f t="shared" si="18"/>
        <v>2.5299999999999998</v>
      </c>
      <c r="K39" s="2">
        <f t="shared" si="18"/>
        <v>1.02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25">
      <c r="A40" s="2" t="str">
        <f t="shared" ref="A40:K40" si="20">A19</f>
        <v>2017</v>
      </c>
      <c r="B40" s="2">
        <f t="shared" si="20"/>
        <v>2</v>
      </c>
      <c r="C40" s="2">
        <f t="shared" si="20"/>
        <v>2017</v>
      </c>
      <c r="D40" s="2">
        <f t="shared" si="20"/>
        <v>183</v>
      </c>
      <c r="E40" s="2">
        <f t="shared" si="20"/>
        <v>5589.29</v>
      </c>
      <c r="F40" s="2">
        <f t="shared" si="20"/>
        <v>25</v>
      </c>
      <c r="G40" s="2">
        <f t="shared" si="20"/>
        <v>32.82</v>
      </c>
      <c r="H40" s="2">
        <f t="shared" si="20"/>
        <v>28.91</v>
      </c>
      <c r="I40" s="2">
        <f t="shared" si="20"/>
        <v>40.03</v>
      </c>
      <c r="J40" s="2">
        <f t="shared" si="20"/>
        <v>2.4900000000000002</v>
      </c>
      <c r="K40" s="2">
        <f t="shared" si="20"/>
        <v>1.78</v>
      </c>
      <c r="L40" s="2">
        <f t="shared" si="19"/>
        <v>2</v>
      </c>
      <c r="M40" s="2">
        <v>0</v>
      </c>
      <c r="N40" s="2">
        <v>0.24616920494260872</v>
      </c>
      <c r="O40" s="2">
        <f t="shared" si="0"/>
        <v>2.4616920494260871E-3</v>
      </c>
    </row>
    <row r="41" spans="1:15" x14ac:dyDescent="0.25">
      <c r="A41" s="2" t="str">
        <f t="shared" ref="A41:K41" si="21">A20</f>
        <v>2018</v>
      </c>
      <c r="B41" s="2">
        <f t="shared" si="21"/>
        <v>2</v>
      </c>
      <c r="C41" s="2">
        <f t="shared" si="21"/>
        <v>2018</v>
      </c>
      <c r="D41" s="2">
        <f t="shared" si="21"/>
        <v>183</v>
      </c>
      <c r="E41" s="2">
        <f t="shared" si="21"/>
        <v>5520.21</v>
      </c>
      <c r="F41" s="2">
        <f t="shared" si="21"/>
        <v>25.27</v>
      </c>
      <c r="G41" s="2">
        <f t="shared" si="21"/>
        <v>33.47</v>
      </c>
      <c r="H41" s="2">
        <f t="shared" si="21"/>
        <v>29.37</v>
      </c>
      <c r="I41" s="2">
        <f t="shared" si="21"/>
        <v>41.12</v>
      </c>
      <c r="J41" s="2">
        <f t="shared" si="21"/>
        <v>2.52</v>
      </c>
      <c r="K41" s="2">
        <f t="shared" si="21"/>
        <v>1.1599999999999999</v>
      </c>
      <c r="L41" s="2">
        <f t="shared" si="19"/>
        <v>2</v>
      </c>
      <c r="M41" s="2">
        <v>0</v>
      </c>
      <c r="N41" s="2">
        <v>6.9669199141963092E-3</v>
      </c>
      <c r="O41" s="2">
        <f t="shared" si="0"/>
        <v>6.9669199141963092E-5</v>
      </c>
    </row>
    <row r="42" spans="1:15" x14ac:dyDescent="0.25">
      <c r="A42" s="2" t="str">
        <f t="shared" ref="A42:K42" si="22">A21</f>
        <v>2019</v>
      </c>
      <c r="B42" s="2">
        <f t="shared" si="22"/>
        <v>2</v>
      </c>
      <c r="C42" s="2">
        <f t="shared" si="22"/>
        <v>2019</v>
      </c>
      <c r="D42" s="2">
        <f t="shared" si="22"/>
        <v>183</v>
      </c>
      <c r="E42" s="2">
        <f t="shared" si="22"/>
        <v>5508.17</v>
      </c>
      <c r="F42" s="2">
        <f t="shared" si="22"/>
        <v>25.04</v>
      </c>
      <c r="G42" s="2">
        <f t="shared" si="22"/>
        <v>33.11</v>
      </c>
      <c r="H42" s="2">
        <f t="shared" si="22"/>
        <v>29.07</v>
      </c>
      <c r="I42" s="2">
        <f t="shared" si="22"/>
        <v>40.4</v>
      </c>
      <c r="J42" s="2">
        <f t="shared" si="22"/>
        <v>2.57</v>
      </c>
      <c r="K42" s="2">
        <f t="shared" si="22"/>
        <v>1.44</v>
      </c>
      <c r="L42" s="2">
        <f t="shared" si="19"/>
        <v>2</v>
      </c>
      <c r="M42" s="2">
        <v>0</v>
      </c>
      <c r="N42" s="2">
        <v>1.0723517227785025E-2</v>
      </c>
      <c r="O42" s="2">
        <f t="shared" si="0"/>
        <v>1.0723517227785026E-4</v>
      </c>
    </row>
    <row r="43" spans="1:15" x14ac:dyDescent="0.25">
      <c r="A43" s="2" t="str">
        <f t="shared" ref="A43:K43" si="23">A22</f>
        <v>2020</v>
      </c>
      <c r="B43" s="2">
        <f t="shared" si="23"/>
        <v>2</v>
      </c>
      <c r="C43" s="2">
        <f t="shared" si="23"/>
        <v>2020</v>
      </c>
      <c r="D43" s="2">
        <f t="shared" si="23"/>
        <v>183.5</v>
      </c>
      <c r="E43" s="2">
        <f t="shared" si="23"/>
        <v>5530.11</v>
      </c>
      <c r="F43" s="2">
        <f t="shared" si="23"/>
        <v>24.6</v>
      </c>
      <c r="G43" s="2">
        <f t="shared" si="23"/>
        <v>33.450000000000003</v>
      </c>
      <c r="H43" s="2">
        <f t="shared" si="23"/>
        <v>29.02</v>
      </c>
      <c r="I43" s="2">
        <f t="shared" si="23"/>
        <v>40.21</v>
      </c>
      <c r="J43" s="2">
        <f t="shared" si="23"/>
        <v>2.73</v>
      </c>
      <c r="K43" s="2">
        <f t="shared" si="23"/>
        <v>1.49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253" workbookViewId="0">
      <selection activeCell="B273" sqref="B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2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2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2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2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2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2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2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2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2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2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2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2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2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2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2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2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2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2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2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2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2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2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2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2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2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2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2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2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2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2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2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2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2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2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2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2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2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2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2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2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2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2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2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2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2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2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2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2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2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2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2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2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2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2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2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2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2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2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2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2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2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2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2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2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2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2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2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2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2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2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2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2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2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2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2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2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2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2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2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2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2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2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2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2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2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2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2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2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2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2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2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2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2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2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2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2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2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2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2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2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2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2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2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2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2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2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2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2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2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2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2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2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2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2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2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2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2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2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2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2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2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2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2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2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2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2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2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2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2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2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2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2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2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2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2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2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2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2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2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2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2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2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2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2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2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2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2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2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2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2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2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2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2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2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2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2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2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2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2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2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2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2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2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2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2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2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2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2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2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2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2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2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2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2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2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2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2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2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2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2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2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2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2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2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2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2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2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2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2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2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2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2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2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2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2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2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2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2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2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2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2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2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2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2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2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2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25">
      <c r="B273" s="3">
        <f>AVERAGEIF(B2:B272,"&lt;&gt;0")</f>
        <v>7224.8167665717383</v>
      </c>
      <c r="C273" s="3">
        <f t="shared" ref="C273:AP273" si="0">AVERAGEIF(C2:C272,"&lt;&gt;0")</f>
        <v>6942.7480272294333</v>
      </c>
      <c r="D273" s="3">
        <f t="shared" si="0"/>
        <v>6153.2175781987653</v>
      </c>
      <c r="E273" s="3">
        <f t="shared" si="0"/>
        <v>5998.7557554206369</v>
      </c>
      <c r="F273" s="3">
        <f t="shared" si="0"/>
        <v>6404.7904612785242</v>
      </c>
      <c r="G273" s="3">
        <f t="shared" si="0"/>
        <v>6178.5997784066012</v>
      </c>
      <c r="H273" s="3">
        <f t="shared" si="0"/>
        <v>6365.5058314449225</v>
      </c>
      <c r="I273" s="3">
        <f t="shared" si="0"/>
        <v>5968.4114740720106</v>
      </c>
      <c r="J273" s="3">
        <f t="shared" si="0"/>
        <v>6605.1899577226477</v>
      </c>
      <c r="K273" s="3">
        <f t="shared" si="0"/>
        <v>6739.1449262093993</v>
      </c>
      <c r="L273" s="3">
        <f t="shared" si="0"/>
        <v>5414.4046156876129</v>
      </c>
      <c r="M273" s="3">
        <f t="shared" si="0"/>
        <v>6730.2423736429955</v>
      </c>
      <c r="N273" s="3">
        <f t="shared" si="0"/>
        <v>6135.8202333623594</v>
      </c>
      <c r="O273" s="3">
        <f t="shared" si="0"/>
        <v>4576.2644216030021</v>
      </c>
      <c r="P273" s="3">
        <f t="shared" si="0"/>
        <v>6057.9095189123655</v>
      </c>
      <c r="Q273" s="3">
        <f t="shared" si="0"/>
        <v>6102.7253191259542</v>
      </c>
      <c r="R273" s="3">
        <f t="shared" si="0"/>
        <v>6238.5897567672</v>
      </c>
      <c r="S273" s="3">
        <f t="shared" si="0"/>
        <v>6452.6420418590687</v>
      </c>
      <c r="T273" s="3">
        <f t="shared" si="0"/>
        <v>5948.7984715946068</v>
      </c>
      <c r="U273" s="3">
        <f t="shared" si="0"/>
        <v>955.13547389667201</v>
      </c>
      <c r="V273" s="3">
        <f t="shared" si="0"/>
        <v>6072.2761192323769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f t="shared" si="0"/>
        <v>0.12189886518746509</v>
      </c>
      <c r="AN273" s="3">
        <f t="shared" si="0"/>
        <v>0.56044131520600649</v>
      </c>
      <c r="AO273" s="3">
        <v>0</v>
      </c>
      <c r="AP273" s="3">
        <f t="shared" si="0"/>
        <v>3.9954105161100296E-2</v>
      </c>
      <c r="AQ273" s="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3"/>
  <sheetViews>
    <sheetView zoomScale="60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3</v>
      </c>
      <c r="C2" s="2">
        <v>2000</v>
      </c>
      <c r="D2" s="2">
        <v>183.5</v>
      </c>
      <c r="E2" s="2">
        <v>4514.7</v>
      </c>
      <c r="F2" s="2">
        <v>25.6</v>
      </c>
      <c r="G2" s="2">
        <v>32.590000000000003</v>
      </c>
      <c r="H2" s="2">
        <v>29.1</v>
      </c>
      <c r="I2" s="2">
        <v>40.43</v>
      </c>
      <c r="J2" s="2">
        <v>6.12</v>
      </c>
      <c r="K2" s="2">
        <v>0.39</v>
      </c>
      <c r="L2" s="2">
        <v>2</v>
      </c>
      <c r="M2" s="2">
        <v>1</v>
      </c>
      <c r="N2" s="2" cm="1">
        <f t="array" ref="N2:N43">TRANSPOSE('3_2000_2020'!B273:AQ273)</f>
        <v>7224.8167665717383</v>
      </c>
      <c r="O2" s="2">
        <f>N2*0.01</f>
        <v>72.248167665717389</v>
      </c>
    </row>
    <row r="3" spans="1:15" x14ac:dyDescent="0.25">
      <c r="A3" s="2" t="s">
        <v>641</v>
      </c>
      <c r="B3" s="2">
        <v>3</v>
      </c>
      <c r="C3" s="2">
        <v>2001</v>
      </c>
      <c r="D3" s="2">
        <v>183</v>
      </c>
      <c r="E3" s="2">
        <v>4511.6400000000003</v>
      </c>
      <c r="F3" s="2">
        <v>25.84</v>
      </c>
      <c r="G3" s="2">
        <v>33.04</v>
      </c>
      <c r="H3" s="2">
        <v>29.44</v>
      </c>
      <c r="I3" s="2">
        <v>41.21</v>
      </c>
      <c r="J3" s="2">
        <v>6.92</v>
      </c>
      <c r="K3" s="2">
        <v>0.39</v>
      </c>
      <c r="L3" s="2">
        <v>2</v>
      </c>
      <c r="M3" s="2">
        <v>1</v>
      </c>
      <c r="N3" s="2">
        <v>6942.7480272294333</v>
      </c>
      <c r="O3" s="2">
        <f t="shared" ref="O3:O42" si="0">N3*0.01</f>
        <v>69.427480272294332</v>
      </c>
    </row>
    <row r="4" spans="1:15" x14ac:dyDescent="0.25">
      <c r="A4" s="2" t="s">
        <v>642</v>
      </c>
      <c r="B4" s="2">
        <v>3</v>
      </c>
      <c r="C4" s="2">
        <v>2002</v>
      </c>
      <c r="D4" s="2">
        <v>183</v>
      </c>
      <c r="E4" s="2">
        <v>4511.6400000000003</v>
      </c>
      <c r="F4" s="2">
        <v>26.1</v>
      </c>
      <c r="G4" s="2">
        <v>33.299999999999997</v>
      </c>
      <c r="H4" s="2">
        <v>29.7</v>
      </c>
      <c r="I4" s="2">
        <v>41.79</v>
      </c>
      <c r="J4" s="2">
        <v>6.86</v>
      </c>
      <c r="K4" s="2">
        <v>0.39</v>
      </c>
      <c r="L4" s="2">
        <v>2</v>
      </c>
      <c r="M4" s="2">
        <v>1</v>
      </c>
      <c r="N4" s="2">
        <v>6153.2175781987653</v>
      </c>
      <c r="O4" s="2">
        <f t="shared" si="0"/>
        <v>61.532175781987654</v>
      </c>
    </row>
    <row r="5" spans="1:15" x14ac:dyDescent="0.25">
      <c r="A5" s="2" t="s">
        <v>643</v>
      </c>
      <c r="B5" s="2">
        <v>3</v>
      </c>
      <c r="C5" s="2">
        <v>2003</v>
      </c>
      <c r="D5" s="2">
        <v>183</v>
      </c>
      <c r="E5" s="2">
        <v>4511.6400000000003</v>
      </c>
      <c r="F5" s="2">
        <v>26.1</v>
      </c>
      <c r="G5" s="2">
        <v>33.25</v>
      </c>
      <c r="H5" s="2">
        <v>29.68</v>
      </c>
      <c r="I5" s="2">
        <v>41.75</v>
      </c>
      <c r="J5" s="2">
        <v>6.36</v>
      </c>
      <c r="K5" s="2">
        <v>0.39</v>
      </c>
      <c r="L5" s="2">
        <v>2</v>
      </c>
      <c r="M5" s="2">
        <v>1</v>
      </c>
      <c r="N5" s="2">
        <v>5998.7557554206369</v>
      </c>
      <c r="O5" s="2">
        <f t="shared" si="0"/>
        <v>59.987557554206369</v>
      </c>
    </row>
    <row r="6" spans="1:15" x14ac:dyDescent="0.25">
      <c r="A6" s="2" t="s">
        <v>644</v>
      </c>
      <c r="B6" s="2">
        <v>3</v>
      </c>
      <c r="C6" s="2">
        <v>2004</v>
      </c>
      <c r="D6" s="2">
        <v>183.5</v>
      </c>
      <c r="E6" s="2">
        <v>4514.7</v>
      </c>
      <c r="F6" s="2">
        <v>25.6</v>
      </c>
      <c r="G6" s="2">
        <v>32.56</v>
      </c>
      <c r="H6" s="2">
        <v>29.08</v>
      </c>
      <c r="I6" s="2">
        <v>40.380000000000003</v>
      </c>
      <c r="J6" s="2">
        <v>6.03</v>
      </c>
      <c r="K6" s="2">
        <v>0.39</v>
      </c>
      <c r="L6" s="2">
        <v>2</v>
      </c>
      <c r="M6" s="2">
        <v>1</v>
      </c>
      <c r="N6" s="2">
        <v>6404.7904612785242</v>
      </c>
      <c r="O6" s="2">
        <f t="shared" si="0"/>
        <v>64.047904612785246</v>
      </c>
    </row>
    <row r="7" spans="1:15" x14ac:dyDescent="0.25">
      <c r="A7" s="2" t="s">
        <v>645</v>
      </c>
      <c r="B7" s="2">
        <v>3</v>
      </c>
      <c r="C7" s="2">
        <v>2005</v>
      </c>
      <c r="D7" s="2">
        <v>183</v>
      </c>
      <c r="E7" s="2">
        <v>4511.6400000000003</v>
      </c>
      <c r="F7" s="2">
        <v>25.83</v>
      </c>
      <c r="G7" s="2">
        <v>32.700000000000003</v>
      </c>
      <c r="H7" s="2">
        <v>29.26</v>
      </c>
      <c r="I7" s="2">
        <v>40.840000000000003</v>
      </c>
      <c r="J7" s="2">
        <v>4.9400000000000004</v>
      </c>
      <c r="K7" s="2">
        <v>0.39</v>
      </c>
      <c r="L7" s="2">
        <v>2</v>
      </c>
      <c r="M7" s="2">
        <v>1</v>
      </c>
      <c r="N7" s="2">
        <v>6178.5997784066012</v>
      </c>
      <c r="O7" s="2">
        <f t="shared" si="0"/>
        <v>61.785997784066012</v>
      </c>
    </row>
    <row r="8" spans="1:15" x14ac:dyDescent="0.25">
      <c r="A8" s="2" t="s">
        <v>646</v>
      </c>
      <c r="B8" s="2">
        <v>3</v>
      </c>
      <c r="C8" s="2">
        <v>2006</v>
      </c>
      <c r="D8" s="2">
        <v>183</v>
      </c>
      <c r="E8" s="2">
        <v>4511.6400000000003</v>
      </c>
      <c r="F8" s="2">
        <v>26.24</v>
      </c>
      <c r="G8" s="2">
        <v>33.25</v>
      </c>
      <c r="H8" s="2">
        <v>29.74</v>
      </c>
      <c r="I8" s="2">
        <v>41.96</v>
      </c>
      <c r="J8" s="2">
        <v>5.69</v>
      </c>
      <c r="K8" s="2">
        <v>0.39</v>
      </c>
      <c r="L8" s="2">
        <v>2</v>
      </c>
      <c r="M8" s="2">
        <v>1</v>
      </c>
      <c r="N8" s="2">
        <v>6365.5058314449225</v>
      </c>
      <c r="O8" s="2">
        <f t="shared" si="0"/>
        <v>63.655058314449228</v>
      </c>
    </row>
    <row r="9" spans="1:15" x14ac:dyDescent="0.25">
      <c r="A9" s="2" t="s">
        <v>647</v>
      </c>
      <c r="B9" s="2">
        <v>3</v>
      </c>
      <c r="C9" s="2">
        <v>2007</v>
      </c>
      <c r="D9" s="2">
        <v>183</v>
      </c>
      <c r="E9" s="2">
        <v>4511.6400000000003</v>
      </c>
      <c r="F9" s="2">
        <v>25.7</v>
      </c>
      <c r="G9" s="2">
        <v>32.76</v>
      </c>
      <c r="H9" s="2">
        <v>29.23</v>
      </c>
      <c r="I9" s="2">
        <v>40.71</v>
      </c>
      <c r="J9" s="2">
        <v>5.14</v>
      </c>
      <c r="K9" s="2">
        <v>0.39</v>
      </c>
      <c r="L9" s="2">
        <v>2</v>
      </c>
      <c r="M9" s="2">
        <v>1</v>
      </c>
      <c r="N9" s="2">
        <v>5968.4114740720106</v>
      </c>
      <c r="O9" s="2">
        <f t="shared" si="0"/>
        <v>59.684114740720105</v>
      </c>
    </row>
    <row r="10" spans="1:15" x14ac:dyDescent="0.25">
      <c r="A10" s="2" t="s">
        <v>648</v>
      </c>
      <c r="B10" s="2">
        <v>3</v>
      </c>
      <c r="C10" s="2">
        <v>2008</v>
      </c>
      <c r="D10" s="2">
        <v>183.5</v>
      </c>
      <c r="E10" s="2">
        <v>4514.7</v>
      </c>
      <c r="F10" s="2">
        <v>25.54</v>
      </c>
      <c r="G10" s="2">
        <v>32.39</v>
      </c>
      <c r="H10" s="2">
        <v>28.97</v>
      </c>
      <c r="I10" s="2">
        <v>40.119999999999997</v>
      </c>
      <c r="J10" s="2">
        <v>5.31</v>
      </c>
      <c r="K10" s="2">
        <v>0.39</v>
      </c>
      <c r="L10" s="2">
        <v>2</v>
      </c>
      <c r="M10" s="2">
        <v>1</v>
      </c>
      <c r="N10" s="2">
        <v>6605.1899577226477</v>
      </c>
      <c r="O10" s="2">
        <f t="shared" si="0"/>
        <v>66.051899577226479</v>
      </c>
    </row>
    <row r="11" spans="1:15" x14ac:dyDescent="0.25">
      <c r="A11" s="2" t="s">
        <v>649</v>
      </c>
      <c r="B11" s="2">
        <v>3</v>
      </c>
      <c r="C11" s="2">
        <v>2009</v>
      </c>
      <c r="D11" s="2">
        <v>183</v>
      </c>
      <c r="E11" s="2">
        <v>4511.6400000000003</v>
      </c>
      <c r="F11" s="2">
        <v>26.11</v>
      </c>
      <c r="G11" s="2">
        <v>33.18</v>
      </c>
      <c r="H11" s="2">
        <v>29.64</v>
      </c>
      <c r="I11" s="2">
        <v>41.72</v>
      </c>
      <c r="J11" s="2">
        <v>5.99</v>
      </c>
      <c r="K11" s="2">
        <v>0.39</v>
      </c>
      <c r="L11" s="2">
        <v>2</v>
      </c>
      <c r="M11" s="2">
        <v>1</v>
      </c>
      <c r="N11" s="2">
        <v>6739.1449262093993</v>
      </c>
      <c r="O11" s="2">
        <f t="shared" si="0"/>
        <v>67.391449262094</v>
      </c>
    </row>
    <row r="12" spans="1:15" x14ac:dyDescent="0.25">
      <c r="A12" s="2" t="s">
        <v>650</v>
      </c>
      <c r="B12" s="2">
        <v>3</v>
      </c>
      <c r="C12" s="2">
        <v>2010</v>
      </c>
      <c r="D12" s="2">
        <v>183</v>
      </c>
      <c r="E12" s="2">
        <v>4511.6400000000003</v>
      </c>
      <c r="F12" s="2">
        <v>25.73</v>
      </c>
      <c r="G12" s="2">
        <v>32.409999999999997</v>
      </c>
      <c r="H12" s="2">
        <v>29.07</v>
      </c>
      <c r="I12" s="2">
        <v>40.33</v>
      </c>
      <c r="J12" s="2">
        <v>4.84</v>
      </c>
      <c r="K12" s="2">
        <v>0.39</v>
      </c>
      <c r="L12" s="2">
        <v>2</v>
      </c>
      <c r="M12" s="2">
        <v>1</v>
      </c>
      <c r="N12" s="2">
        <v>5414.4046156876129</v>
      </c>
      <c r="O12" s="2">
        <f t="shared" si="0"/>
        <v>54.144046156876129</v>
      </c>
    </row>
    <row r="13" spans="1:15" x14ac:dyDescent="0.25">
      <c r="A13" s="2" t="s">
        <v>651</v>
      </c>
      <c r="B13" s="2">
        <v>3</v>
      </c>
      <c r="C13" s="2">
        <v>2011</v>
      </c>
      <c r="D13" s="2">
        <v>183</v>
      </c>
      <c r="E13" s="2">
        <v>4511.6400000000003</v>
      </c>
      <c r="F13" s="2">
        <v>25.04</v>
      </c>
      <c r="G13" s="2">
        <v>32.79</v>
      </c>
      <c r="H13" s="2">
        <v>28.91</v>
      </c>
      <c r="I13" s="2">
        <v>39.97</v>
      </c>
      <c r="J13" s="2">
        <v>4.9000000000000004</v>
      </c>
      <c r="K13" s="2">
        <v>0.39</v>
      </c>
      <c r="L13" s="2">
        <v>2</v>
      </c>
      <c r="M13" s="2">
        <v>1</v>
      </c>
      <c r="N13" s="2">
        <v>6730.2423736429955</v>
      </c>
      <c r="O13" s="2">
        <f t="shared" si="0"/>
        <v>67.302423736429958</v>
      </c>
    </row>
    <row r="14" spans="1:15" x14ac:dyDescent="0.25">
      <c r="A14" s="2" t="s">
        <v>652</v>
      </c>
      <c r="B14" s="2">
        <v>3</v>
      </c>
      <c r="C14" s="2">
        <v>2012</v>
      </c>
      <c r="D14" s="2">
        <v>183.5</v>
      </c>
      <c r="E14" s="2">
        <v>4514.7</v>
      </c>
      <c r="F14" s="2">
        <v>25.72</v>
      </c>
      <c r="G14" s="2">
        <v>33.49</v>
      </c>
      <c r="H14" s="2">
        <v>29.6</v>
      </c>
      <c r="I14" s="2">
        <v>41.61</v>
      </c>
      <c r="J14" s="2">
        <v>5.33</v>
      </c>
      <c r="K14" s="2">
        <v>0.39</v>
      </c>
      <c r="L14" s="2">
        <v>2</v>
      </c>
      <c r="M14" s="2">
        <v>1</v>
      </c>
      <c r="N14" s="2">
        <v>6135.8202333623594</v>
      </c>
      <c r="O14" s="2">
        <f t="shared" si="0"/>
        <v>61.358202333623595</v>
      </c>
    </row>
    <row r="15" spans="1:15" x14ac:dyDescent="0.25">
      <c r="A15" s="2" t="s">
        <v>653</v>
      </c>
      <c r="B15" s="2">
        <v>3</v>
      </c>
      <c r="C15" s="2">
        <v>2013</v>
      </c>
      <c r="D15" s="2">
        <v>183</v>
      </c>
      <c r="E15" s="2">
        <v>4511.6400000000003</v>
      </c>
      <c r="F15" s="2">
        <v>25.63</v>
      </c>
      <c r="G15" s="2">
        <v>34.17</v>
      </c>
      <c r="H15" s="2">
        <v>29.9</v>
      </c>
      <c r="I15" s="2">
        <v>42.28</v>
      </c>
      <c r="J15" s="2">
        <v>5.68</v>
      </c>
      <c r="K15" s="2">
        <v>0.39</v>
      </c>
      <c r="L15" s="2">
        <v>2</v>
      </c>
      <c r="M15" s="2">
        <v>1</v>
      </c>
      <c r="N15" s="2">
        <v>4576.2644216030021</v>
      </c>
      <c r="O15" s="2">
        <f t="shared" si="0"/>
        <v>45.762644216030019</v>
      </c>
    </row>
    <row r="16" spans="1:15" x14ac:dyDescent="0.25">
      <c r="A16" s="2" t="s">
        <v>654</v>
      </c>
      <c r="B16" s="2">
        <v>3</v>
      </c>
      <c r="C16" s="2">
        <v>2014</v>
      </c>
      <c r="D16" s="2">
        <v>183</v>
      </c>
      <c r="E16" s="2">
        <v>4511.6400000000003</v>
      </c>
      <c r="F16" s="2">
        <v>26.13</v>
      </c>
      <c r="G16" s="2">
        <v>33.65</v>
      </c>
      <c r="H16" s="2">
        <v>29.89</v>
      </c>
      <c r="I16" s="2">
        <v>42.26</v>
      </c>
      <c r="J16" s="2">
        <v>5.72</v>
      </c>
      <c r="K16" s="2">
        <v>0.78</v>
      </c>
      <c r="L16" s="2">
        <v>2</v>
      </c>
      <c r="M16" s="2">
        <v>1</v>
      </c>
      <c r="N16" s="2">
        <v>6057.9095189123655</v>
      </c>
      <c r="O16" s="2">
        <f t="shared" si="0"/>
        <v>60.579095189123656</v>
      </c>
    </row>
    <row r="17" spans="1:15" x14ac:dyDescent="0.25">
      <c r="A17" s="2" t="s">
        <v>655</v>
      </c>
      <c r="B17" s="2">
        <v>3</v>
      </c>
      <c r="C17" s="2">
        <v>2015</v>
      </c>
      <c r="D17" s="2">
        <v>183</v>
      </c>
      <c r="E17" s="2">
        <v>4511.6400000000003</v>
      </c>
      <c r="F17" s="2">
        <v>25.85</v>
      </c>
      <c r="G17" s="2">
        <v>34.01</v>
      </c>
      <c r="H17" s="2">
        <v>29.93</v>
      </c>
      <c r="I17" s="2">
        <v>42.34</v>
      </c>
      <c r="J17" s="2">
        <v>5.72</v>
      </c>
      <c r="K17" s="2">
        <v>1.31</v>
      </c>
      <c r="L17" s="2">
        <v>2</v>
      </c>
      <c r="M17" s="2">
        <v>1</v>
      </c>
      <c r="N17" s="2">
        <v>6102.7253191259542</v>
      </c>
      <c r="O17" s="2">
        <f t="shared" si="0"/>
        <v>61.027253191259547</v>
      </c>
    </row>
    <row r="18" spans="1:15" x14ac:dyDescent="0.25">
      <c r="A18" s="2" t="s">
        <v>656</v>
      </c>
      <c r="B18" s="2">
        <v>3</v>
      </c>
      <c r="C18" s="2">
        <v>2016</v>
      </c>
      <c r="D18" s="2">
        <v>183.5</v>
      </c>
      <c r="E18" s="2">
        <v>4514.7</v>
      </c>
      <c r="F18" s="2">
        <v>25.49</v>
      </c>
      <c r="G18" s="2">
        <v>33.82</v>
      </c>
      <c r="H18" s="2">
        <v>29.65</v>
      </c>
      <c r="I18" s="2">
        <v>41.74</v>
      </c>
      <c r="J18" s="2">
        <v>5.72</v>
      </c>
      <c r="K18" s="2">
        <v>0.54</v>
      </c>
      <c r="L18" s="2">
        <v>2</v>
      </c>
      <c r="M18" s="2">
        <v>1</v>
      </c>
      <c r="N18" s="2">
        <v>6238.5897567672</v>
      </c>
      <c r="O18" s="2">
        <f t="shared" si="0"/>
        <v>62.385897567672004</v>
      </c>
    </row>
    <row r="19" spans="1:15" x14ac:dyDescent="0.25">
      <c r="A19" s="2" t="s">
        <v>657</v>
      </c>
      <c r="B19" s="2">
        <v>3</v>
      </c>
      <c r="C19" s="2">
        <v>2017</v>
      </c>
      <c r="D19" s="2">
        <v>183</v>
      </c>
      <c r="E19" s="2">
        <v>4474.87</v>
      </c>
      <c r="F19" s="2">
        <v>24.69</v>
      </c>
      <c r="G19" s="2">
        <v>33.840000000000003</v>
      </c>
      <c r="H19" s="2">
        <v>29.26</v>
      </c>
      <c r="I19" s="2">
        <v>40.76</v>
      </c>
      <c r="J19" s="2">
        <v>5.72</v>
      </c>
      <c r="K19" s="2">
        <v>0.59</v>
      </c>
      <c r="L19" s="2">
        <v>2</v>
      </c>
      <c r="M19" s="2">
        <v>1</v>
      </c>
      <c r="N19" s="2">
        <v>6452.6420418590687</v>
      </c>
      <c r="O19" s="2">
        <f t="shared" si="0"/>
        <v>64.526420418590689</v>
      </c>
    </row>
    <row r="20" spans="1:15" x14ac:dyDescent="0.25">
      <c r="A20" s="2" t="s">
        <v>658</v>
      </c>
      <c r="B20" s="2">
        <v>3</v>
      </c>
      <c r="C20" s="2">
        <v>2018</v>
      </c>
      <c r="D20" s="2">
        <v>183</v>
      </c>
      <c r="E20" s="2">
        <v>5703.66</v>
      </c>
      <c r="F20" s="2">
        <v>25.64</v>
      </c>
      <c r="G20" s="2">
        <v>34.01</v>
      </c>
      <c r="H20" s="2">
        <v>29.82</v>
      </c>
      <c r="I20" s="2">
        <v>42.08</v>
      </c>
      <c r="J20" s="2">
        <v>5.72</v>
      </c>
      <c r="K20" s="2">
        <v>0.89</v>
      </c>
      <c r="L20" s="2">
        <v>2</v>
      </c>
      <c r="M20" s="2">
        <v>1</v>
      </c>
      <c r="N20" s="2">
        <v>5948.7984715946068</v>
      </c>
      <c r="O20" s="2">
        <f t="shared" si="0"/>
        <v>59.48798471594607</v>
      </c>
    </row>
    <row r="21" spans="1:15" x14ac:dyDescent="0.25">
      <c r="A21" s="2" t="s">
        <v>659</v>
      </c>
      <c r="B21" s="2">
        <v>3</v>
      </c>
      <c r="C21" s="2">
        <v>2019</v>
      </c>
      <c r="D21" s="2">
        <v>183</v>
      </c>
      <c r="E21" s="2">
        <v>3503.35</v>
      </c>
      <c r="F21" s="2">
        <v>25.43</v>
      </c>
      <c r="G21" s="2">
        <v>34.24</v>
      </c>
      <c r="H21" s="2">
        <v>29.83</v>
      </c>
      <c r="I21" s="2">
        <v>42.14</v>
      </c>
      <c r="J21" s="2">
        <v>5.72</v>
      </c>
      <c r="K21" s="2">
        <v>0.25</v>
      </c>
      <c r="L21" s="2">
        <v>2</v>
      </c>
      <c r="M21" s="2">
        <v>1</v>
      </c>
      <c r="N21" s="2">
        <v>955.13547389667201</v>
      </c>
      <c r="O21" s="2">
        <f t="shared" si="0"/>
        <v>9.5513547389667206</v>
      </c>
    </row>
    <row r="22" spans="1:15" x14ac:dyDescent="0.25">
      <c r="A22" s="2" t="s">
        <v>660</v>
      </c>
      <c r="B22" s="2">
        <v>3</v>
      </c>
      <c r="C22" s="2">
        <v>2020</v>
      </c>
      <c r="D22" s="2">
        <v>183.5</v>
      </c>
      <c r="E22" s="2">
        <v>4368.1400000000003</v>
      </c>
      <c r="F22" s="2">
        <v>25.43</v>
      </c>
      <c r="G22" s="2">
        <v>33.82</v>
      </c>
      <c r="H22" s="2">
        <v>29.63</v>
      </c>
      <c r="I22" s="2">
        <v>41.63</v>
      </c>
      <c r="J22" s="2">
        <v>5.72</v>
      </c>
      <c r="K22" s="2">
        <v>0.15</v>
      </c>
      <c r="L22" s="2">
        <v>2</v>
      </c>
      <c r="M22" s="2">
        <v>1</v>
      </c>
      <c r="N22" s="2">
        <v>6072.2761192323769</v>
      </c>
      <c r="O22" s="2">
        <f t="shared" si="0"/>
        <v>60.722761192323773</v>
      </c>
    </row>
    <row r="23" spans="1:15" x14ac:dyDescent="0.25">
      <c r="A23" s="2" t="str">
        <f>A2</f>
        <v>2000</v>
      </c>
      <c r="B23" s="2">
        <f t="shared" ref="B23:K23" si="1">B2</f>
        <v>3</v>
      </c>
      <c r="C23" s="2">
        <f t="shared" si="1"/>
        <v>2000</v>
      </c>
      <c r="D23" s="2">
        <f t="shared" si="1"/>
        <v>183.5</v>
      </c>
      <c r="E23" s="2">
        <f t="shared" si="1"/>
        <v>4514.7</v>
      </c>
      <c r="F23" s="2">
        <f t="shared" si="1"/>
        <v>25.6</v>
      </c>
      <c r="G23" s="2">
        <f t="shared" si="1"/>
        <v>32.590000000000003</v>
      </c>
      <c r="H23" s="2">
        <f t="shared" si="1"/>
        <v>29.1</v>
      </c>
      <c r="I23" s="2">
        <f t="shared" si="1"/>
        <v>40.43</v>
      </c>
      <c r="J23" s="2">
        <f t="shared" si="1"/>
        <v>6.12</v>
      </c>
      <c r="K23" s="2">
        <f t="shared" si="1"/>
        <v>0.39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5" x14ac:dyDescent="0.25">
      <c r="A24" s="2" t="str">
        <f t="shared" ref="A24:K24" si="3">A3</f>
        <v>2001</v>
      </c>
      <c r="B24" s="2">
        <f t="shared" si="3"/>
        <v>3</v>
      </c>
      <c r="C24" s="2">
        <f t="shared" si="3"/>
        <v>2001</v>
      </c>
      <c r="D24" s="2">
        <f t="shared" si="3"/>
        <v>183</v>
      </c>
      <c r="E24" s="2">
        <f t="shared" si="3"/>
        <v>4511.6400000000003</v>
      </c>
      <c r="F24" s="2">
        <f t="shared" si="3"/>
        <v>25.84</v>
      </c>
      <c r="G24" s="2">
        <f t="shared" si="3"/>
        <v>33.04</v>
      </c>
      <c r="H24" s="2">
        <f t="shared" si="3"/>
        <v>29.44</v>
      </c>
      <c r="I24" s="2">
        <f t="shared" si="3"/>
        <v>41.21</v>
      </c>
      <c r="J24" s="2">
        <f t="shared" si="3"/>
        <v>6.92</v>
      </c>
      <c r="K24" s="2">
        <f t="shared" si="3"/>
        <v>0.39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5" x14ac:dyDescent="0.25">
      <c r="A25" s="2" t="str">
        <f t="shared" ref="A25:K25" si="4">A4</f>
        <v>2002</v>
      </c>
      <c r="B25" s="2">
        <f t="shared" si="4"/>
        <v>3</v>
      </c>
      <c r="C25" s="2">
        <f t="shared" si="4"/>
        <v>2002</v>
      </c>
      <c r="D25" s="2">
        <f t="shared" si="4"/>
        <v>183</v>
      </c>
      <c r="E25" s="2">
        <f t="shared" si="4"/>
        <v>4511.6400000000003</v>
      </c>
      <c r="F25" s="2">
        <f t="shared" si="4"/>
        <v>26.1</v>
      </c>
      <c r="G25" s="2">
        <f t="shared" si="4"/>
        <v>33.299999999999997</v>
      </c>
      <c r="H25" s="2">
        <f t="shared" si="4"/>
        <v>29.7</v>
      </c>
      <c r="I25" s="2">
        <f t="shared" si="4"/>
        <v>41.79</v>
      </c>
      <c r="J25" s="2">
        <f t="shared" si="4"/>
        <v>6.86</v>
      </c>
      <c r="K25" s="2">
        <f t="shared" si="4"/>
        <v>0.39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5" x14ac:dyDescent="0.25">
      <c r="A26" s="2" t="str">
        <f t="shared" ref="A26:K26" si="5">A5</f>
        <v>2003</v>
      </c>
      <c r="B26" s="2">
        <f t="shared" si="5"/>
        <v>3</v>
      </c>
      <c r="C26" s="2">
        <f t="shared" si="5"/>
        <v>2003</v>
      </c>
      <c r="D26" s="2">
        <f t="shared" si="5"/>
        <v>183</v>
      </c>
      <c r="E26" s="2">
        <f t="shared" si="5"/>
        <v>4511.6400000000003</v>
      </c>
      <c r="F26" s="2">
        <f t="shared" si="5"/>
        <v>26.1</v>
      </c>
      <c r="G26" s="2">
        <f t="shared" si="5"/>
        <v>33.25</v>
      </c>
      <c r="H26" s="2">
        <f t="shared" si="5"/>
        <v>29.68</v>
      </c>
      <c r="I26" s="2">
        <f t="shared" si="5"/>
        <v>41.75</v>
      </c>
      <c r="J26" s="2">
        <f t="shared" si="5"/>
        <v>6.36</v>
      </c>
      <c r="K26" s="2">
        <f t="shared" si="5"/>
        <v>0.39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5" x14ac:dyDescent="0.25">
      <c r="A27" s="2" t="str">
        <f t="shared" ref="A27:K27" si="6">A6</f>
        <v>2004</v>
      </c>
      <c r="B27" s="2">
        <f t="shared" si="6"/>
        <v>3</v>
      </c>
      <c r="C27" s="2">
        <f t="shared" si="6"/>
        <v>2004</v>
      </c>
      <c r="D27" s="2">
        <f t="shared" si="6"/>
        <v>183.5</v>
      </c>
      <c r="E27" s="2">
        <f t="shared" si="6"/>
        <v>4514.7</v>
      </c>
      <c r="F27" s="2">
        <f t="shared" si="6"/>
        <v>25.6</v>
      </c>
      <c r="G27" s="2">
        <f t="shared" si="6"/>
        <v>32.56</v>
      </c>
      <c r="H27" s="2">
        <f t="shared" si="6"/>
        <v>29.08</v>
      </c>
      <c r="I27" s="2">
        <f t="shared" si="6"/>
        <v>40.380000000000003</v>
      </c>
      <c r="J27" s="2">
        <f t="shared" si="6"/>
        <v>6.03</v>
      </c>
      <c r="K27" s="2">
        <f t="shared" si="6"/>
        <v>0.39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5" x14ac:dyDescent="0.25">
      <c r="A28" s="2" t="str">
        <f t="shared" ref="A28:K28" si="7">A7</f>
        <v>2005</v>
      </c>
      <c r="B28" s="2">
        <f t="shared" si="7"/>
        <v>3</v>
      </c>
      <c r="C28" s="2">
        <f t="shared" si="7"/>
        <v>2005</v>
      </c>
      <c r="D28" s="2">
        <f t="shared" si="7"/>
        <v>183</v>
      </c>
      <c r="E28" s="2">
        <f t="shared" si="7"/>
        <v>4511.6400000000003</v>
      </c>
      <c r="F28" s="2">
        <f t="shared" si="7"/>
        <v>25.83</v>
      </c>
      <c r="G28" s="2">
        <f t="shared" si="7"/>
        <v>32.700000000000003</v>
      </c>
      <c r="H28" s="2">
        <f t="shared" si="7"/>
        <v>29.26</v>
      </c>
      <c r="I28" s="2">
        <f t="shared" si="7"/>
        <v>40.840000000000003</v>
      </c>
      <c r="J28" s="2">
        <f t="shared" si="7"/>
        <v>4.9400000000000004</v>
      </c>
      <c r="K28" s="2">
        <f t="shared" si="7"/>
        <v>0.39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5" x14ac:dyDescent="0.25">
      <c r="A29" s="2" t="str">
        <f t="shared" ref="A29:K29" si="8">A8</f>
        <v>2006</v>
      </c>
      <c r="B29" s="2">
        <f t="shared" si="8"/>
        <v>3</v>
      </c>
      <c r="C29" s="2">
        <f t="shared" si="8"/>
        <v>2006</v>
      </c>
      <c r="D29" s="2">
        <f t="shared" si="8"/>
        <v>183</v>
      </c>
      <c r="E29" s="2">
        <f t="shared" si="8"/>
        <v>4511.6400000000003</v>
      </c>
      <c r="F29" s="2">
        <f t="shared" si="8"/>
        <v>26.24</v>
      </c>
      <c r="G29" s="2">
        <f t="shared" si="8"/>
        <v>33.25</v>
      </c>
      <c r="H29" s="2">
        <f t="shared" si="8"/>
        <v>29.74</v>
      </c>
      <c r="I29" s="2">
        <f t="shared" si="8"/>
        <v>41.96</v>
      </c>
      <c r="J29" s="2">
        <f t="shared" si="8"/>
        <v>5.69</v>
      </c>
      <c r="K29" s="2">
        <f t="shared" si="8"/>
        <v>0.39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5" x14ac:dyDescent="0.25">
      <c r="A30" s="2" t="str">
        <f t="shared" ref="A30:K30" si="9">A9</f>
        <v>2007</v>
      </c>
      <c r="B30" s="2">
        <f t="shared" si="9"/>
        <v>3</v>
      </c>
      <c r="C30" s="2">
        <f t="shared" si="9"/>
        <v>2007</v>
      </c>
      <c r="D30" s="2">
        <f t="shared" si="9"/>
        <v>183</v>
      </c>
      <c r="E30" s="2">
        <f t="shared" si="9"/>
        <v>4511.6400000000003</v>
      </c>
      <c r="F30" s="2">
        <f t="shared" si="9"/>
        <v>25.7</v>
      </c>
      <c r="G30" s="2">
        <f t="shared" si="9"/>
        <v>32.76</v>
      </c>
      <c r="H30" s="2">
        <f t="shared" si="9"/>
        <v>29.23</v>
      </c>
      <c r="I30" s="2">
        <f t="shared" si="9"/>
        <v>40.71</v>
      </c>
      <c r="J30" s="2">
        <f t="shared" si="9"/>
        <v>5.14</v>
      </c>
      <c r="K30" s="2">
        <f t="shared" si="9"/>
        <v>0.39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5" x14ac:dyDescent="0.25">
      <c r="A31" s="2" t="str">
        <f t="shared" ref="A31:K31" si="10">A10</f>
        <v>2008</v>
      </c>
      <c r="B31" s="2">
        <f t="shared" si="10"/>
        <v>3</v>
      </c>
      <c r="C31" s="2">
        <f t="shared" si="10"/>
        <v>2008</v>
      </c>
      <c r="D31" s="2">
        <f t="shared" si="10"/>
        <v>183.5</v>
      </c>
      <c r="E31" s="2">
        <f t="shared" si="10"/>
        <v>4514.7</v>
      </c>
      <c r="F31" s="2">
        <f t="shared" si="10"/>
        <v>25.54</v>
      </c>
      <c r="G31" s="2">
        <f t="shared" si="10"/>
        <v>32.39</v>
      </c>
      <c r="H31" s="2">
        <f t="shared" si="10"/>
        <v>28.97</v>
      </c>
      <c r="I31" s="2">
        <f t="shared" si="10"/>
        <v>40.119999999999997</v>
      </c>
      <c r="J31" s="2">
        <f t="shared" si="10"/>
        <v>5.31</v>
      </c>
      <c r="K31" s="2">
        <f t="shared" si="10"/>
        <v>0.39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5" x14ac:dyDescent="0.25">
      <c r="A32" s="2" t="str">
        <f t="shared" ref="A32:K32" si="11">A11</f>
        <v>2009</v>
      </c>
      <c r="B32" s="2">
        <f t="shared" si="11"/>
        <v>3</v>
      </c>
      <c r="C32" s="2">
        <f t="shared" si="11"/>
        <v>2009</v>
      </c>
      <c r="D32" s="2">
        <f t="shared" si="11"/>
        <v>183</v>
      </c>
      <c r="E32" s="2">
        <f t="shared" si="11"/>
        <v>4511.6400000000003</v>
      </c>
      <c r="F32" s="2">
        <f t="shared" si="11"/>
        <v>26.11</v>
      </c>
      <c r="G32" s="2">
        <f t="shared" si="11"/>
        <v>33.18</v>
      </c>
      <c r="H32" s="2">
        <f t="shared" si="11"/>
        <v>29.64</v>
      </c>
      <c r="I32" s="2">
        <f t="shared" si="11"/>
        <v>41.72</v>
      </c>
      <c r="J32" s="2">
        <f t="shared" si="11"/>
        <v>5.99</v>
      </c>
      <c r="K32" s="2">
        <f t="shared" si="11"/>
        <v>0.39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25">
      <c r="A33" s="2" t="str">
        <f t="shared" ref="A33:K33" si="12">A12</f>
        <v>2010</v>
      </c>
      <c r="B33" s="2">
        <f t="shared" si="12"/>
        <v>3</v>
      </c>
      <c r="C33" s="2">
        <f t="shared" si="12"/>
        <v>2010</v>
      </c>
      <c r="D33" s="2">
        <f t="shared" si="12"/>
        <v>183</v>
      </c>
      <c r="E33" s="2">
        <f t="shared" si="12"/>
        <v>4511.6400000000003</v>
      </c>
      <c r="F33" s="2">
        <f t="shared" si="12"/>
        <v>25.73</v>
      </c>
      <c r="G33" s="2">
        <f t="shared" si="12"/>
        <v>32.409999999999997</v>
      </c>
      <c r="H33" s="2">
        <f t="shared" si="12"/>
        <v>29.07</v>
      </c>
      <c r="I33" s="2">
        <f t="shared" si="12"/>
        <v>40.33</v>
      </c>
      <c r="J33" s="2">
        <f t="shared" si="12"/>
        <v>4.84</v>
      </c>
      <c r="K33" s="2">
        <f t="shared" si="12"/>
        <v>0.39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25">
      <c r="A34" s="2" t="str">
        <f t="shared" ref="A34:K34" si="13">A13</f>
        <v>2011</v>
      </c>
      <c r="B34" s="2">
        <f t="shared" si="13"/>
        <v>3</v>
      </c>
      <c r="C34" s="2">
        <f t="shared" si="13"/>
        <v>2011</v>
      </c>
      <c r="D34" s="2">
        <f t="shared" si="13"/>
        <v>183</v>
      </c>
      <c r="E34" s="2">
        <f t="shared" si="13"/>
        <v>4511.6400000000003</v>
      </c>
      <c r="F34" s="2">
        <f t="shared" si="13"/>
        <v>25.04</v>
      </c>
      <c r="G34" s="2">
        <f t="shared" si="13"/>
        <v>32.79</v>
      </c>
      <c r="H34" s="2">
        <f t="shared" si="13"/>
        <v>28.91</v>
      </c>
      <c r="I34" s="2">
        <f t="shared" si="13"/>
        <v>39.97</v>
      </c>
      <c r="J34" s="2">
        <f t="shared" si="13"/>
        <v>4.9000000000000004</v>
      </c>
      <c r="K34" s="2">
        <f t="shared" si="13"/>
        <v>0.39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25">
      <c r="A35" s="2" t="str">
        <f t="shared" ref="A35:K35" si="14">A14</f>
        <v>2012</v>
      </c>
      <c r="B35" s="2">
        <f t="shared" si="14"/>
        <v>3</v>
      </c>
      <c r="C35" s="2">
        <f t="shared" si="14"/>
        <v>2012</v>
      </c>
      <c r="D35" s="2">
        <f t="shared" si="14"/>
        <v>183.5</v>
      </c>
      <c r="E35" s="2">
        <f t="shared" si="14"/>
        <v>4514.7</v>
      </c>
      <c r="F35" s="2">
        <f t="shared" si="14"/>
        <v>25.72</v>
      </c>
      <c r="G35" s="2">
        <f t="shared" si="14"/>
        <v>33.49</v>
      </c>
      <c r="H35" s="2">
        <f t="shared" si="14"/>
        <v>29.6</v>
      </c>
      <c r="I35" s="2">
        <f t="shared" si="14"/>
        <v>41.61</v>
      </c>
      <c r="J35" s="2">
        <f t="shared" si="14"/>
        <v>5.33</v>
      </c>
      <c r="K35" s="2">
        <f t="shared" si="14"/>
        <v>0.39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25">
      <c r="A36" s="2" t="str">
        <f t="shared" ref="A36:K36" si="15">A15</f>
        <v>2013</v>
      </c>
      <c r="B36" s="2">
        <f t="shared" si="15"/>
        <v>3</v>
      </c>
      <c r="C36" s="2">
        <f t="shared" si="15"/>
        <v>2013</v>
      </c>
      <c r="D36" s="2">
        <f t="shared" si="15"/>
        <v>183</v>
      </c>
      <c r="E36" s="2">
        <f t="shared" si="15"/>
        <v>4511.6400000000003</v>
      </c>
      <c r="F36" s="2">
        <f t="shared" si="15"/>
        <v>25.63</v>
      </c>
      <c r="G36" s="2">
        <f t="shared" si="15"/>
        <v>34.17</v>
      </c>
      <c r="H36" s="2">
        <f t="shared" si="15"/>
        <v>29.9</v>
      </c>
      <c r="I36" s="2">
        <f t="shared" si="15"/>
        <v>42.28</v>
      </c>
      <c r="J36" s="2">
        <f t="shared" si="15"/>
        <v>5.68</v>
      </c>
      <c r="K36" s="2">
        <f t="shared" si="15"/>
        <v>0.39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25">
      <c r="A37" s="2" t="str">
        <f t="shared" ref="A37:K37" si="16">A16</f>
        <v>2014</v>
      </c>
      <c r="B37" s="2">
        <f t="shared" si="16"/>
        <v>3</v>
      </c>
      <c r="C37" s="2">
        <f t="shared" si="16"/>
        <v>2014</v>
      </c>
      <c r="D37" s="2">
        <f t="shared" si="16"/>
        <v>183</v>
      </c>
      <c r="E37" s="2">
        <f t="shared" si="16"/>
        <v>4511.6400000000003</v>
      </c>
      <c r="F37" s="2">
        <f t="shared" si="16"/>
        <v>26.13</v>
      </c>
      <c r="G37" s="2">
        <f t="shared" si="16"/>
        <v>33.65</v>
      </c>
      <c r="H37" s="2">
        <f t="shared" si="16"/>
        <v>29.89</v>
      </c>
      <c r="I37" s="2">
        <f t="shared" si="16"/>
        <v>42.26</v>
      </c>
      <c r="J37" s="2">
        <f t="shared" si="16"/>
        <v>5.72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25">
      <c r="A38" s="2" t="str">
        <f t="shared" ref="A38:K38" si="17">A17</f>
        <v>2015</v>
      </c>
      <c r="B38" s="2">
        <f t="shared" si="17"/>
        <v>3</v>
      </c>
      <c r="C38" s="2">
        <f t="shared" si="17"/>
        <v>2015</v>
      </c>
      <c r="D38" s="2">
        <f t="shared" si="17"/>
        <v>183</v>
      </c>
      <c r="E38" s="2">
        <f t="shared" si="17"/>
        <v>4511.6400000000003</v>
      </c>
      <c r="F38" s="2">
        <f t="shared" si="17"/>
        <v>25.85</v>
      </c>
      <c r="G38" s="2">
        <f t="shared" si="17"/>
        <v>34.01</v>
      </c>
      <c r="H38" s="2">
        <f t="shared" si="17"/>
        <v>29.93</v>
      </c>
      <c r="I38" s="2">
        <f t="shared" si="17"/>
        <v>42.34</v>
      </c>
      <c r="J38" s="2">
        <f t="shared" si="17"/>
        <v>5.72</v>
      </c>
      <c r="K38" s="2">
        <f t="shared" si="17"/>
        <v>1.31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25">
      <c r="A39" s="2" t="str">
        <f t="shared" ref="A39:K39" si="18">A18</f>
        <v>2016</v>
      </c>
      <c r="B39" s="2">
        <f t="shared" si="18"/>
        <v>3</v>
      </c>
      <c r="C39" s="2">
        <f t="shared" si="18"/>
        <v>2016</v>
      </c>
      <c r="D39" s="2">
        <f t="shared" si="18"/>
        <v>183.5</v>
      </c>
      <c r="E39" s="2">
        <f t="shared" si="18"/>
        <v>4514.7</v>
      </c>
      <c r="F39" s="2">
        <f t="shared" si="18"/>
        <v>25.49</v>
      </c>
      <c r="G39" s="2">
        <f t="shared" si="18"/>
        <v>33.82</v>
      </c>
      <c r="H39" s="2">
        <f t="shared" si="18"/>
        <v>29.65</v>
      </c>
      <c r="I39" s="2">
        <f t="shared" si="18"/>
        <v>41.74</v>
      </c>
      <c r="J39" s="2">
        <f t="shared" si="18"/>
        <v>5.72</v>
      </c>
      <c r="K39" s="2">
        <f t="shared" si="18"/>
        <v>0.54</v>
      </c>
      <c r="L39" s="2">
        <f t="shared" ref="L39:L43" si="19">L18</f>
        <v>2</v>
      </c>
      <c r="M39" s="2">
        <v>0</v>
      </c>
      <c r="N39" s="2">
        <v>0.12189886518746509</v>
      </c>
      <c r="O39" s="2">
        <f t="shared" si="0"/>
        <v>1.2189886518746509E-3</v>
      </c>
    </row>
    <row r="40" spans="1:15" x14ac:dyDescent="0.25">
      <c r="A40" s="2" t="str">
        <f t="shared" ref="A40:K40" si="20">A19</f>
        <v>2017</v>
      </c>
      <c r="B40" s="2">
        <f t="shared" si="20"/>
        <v>3</v>
      </c>
      <c r="C40" s="2">
        <f t="shared" si="20"/>
        <v>2017</v>
      </c>
      <c r="D40" s="2">
        <f t="shared" si="20"/>
        <v>183</v>
      </c>
      <c r="E40" s="2">
        <f t="shared" si="20"/>
        <v>4474.87</v>
      </c>
      <c r="F40" s="2">
        <f t="shared" si="20"/>
        <v>24.69</v>
      </c>
      <c r="G40" s="2">
        <f t="shared" si="20"/>
        <v>33.840000000000003</v>
      </c>
      <c r="H40" s="2">
        <f t="shared" si="20"/>
        <v>29.26</v>
      </c>
      <c r="I40" s="2">
        <f t="shared" si="20"/>
        <v>40.76</v>
      </c>
      <c r="J40" s="2">
        <f t="shared" si="20"/>
        <v>5.72</v>
      </c>
      <c r="K40" s="2">
        <f t="shared" si="20"/>
        <v>0.59</v>
      </c>
      <c r="L40" s="2">
        <f t="shared" si="19"/>
        <v>2</v>
      </c>
      <c r="M40" s="2">
        <v>0</v>
      </c>
      <c r="N40" s="2">
        <v>0.56044131520600649</v>
      </c>
      <c r="O40" s="2">
        <f t="shared" si="0"/>
        <v>5.604413152060065E-3</v>
      </c>
    </row>
    <row r="41" spans="1:15" x14ac:dyDescent="0.25">
      <c r="A41" s="2" t="str">
        <f t="shared" ref="A41:K41" si="21">A20</f>
        <v>2018</v>
      </c>
      <c r="B41" s="2">
        <f t="shared" si="21"/>
        <v>3</v>
      </c>
      <c r="C41" s="2">
        <f t="shared" si="21"/>
        <v>2018</v>
      </c>
      <c r="D41" s="2">
        <f t="shared" si="21"/>
        <v>183</v>
      </c>
      <c r="E41" s="2">
        <f t="shared" si="21"/>
        <v>5703.66</v>
      </c>
      <c r="F41" s="2">
        <f t="shared" si="21"/>
        <v>25.64</v>
      </c>
      <c r="G41" s="2">
        <f t="shared" si="21"/>
        <v>34.01</v>
      </c>
      <c r="H41" s="2">
        <f t="shared" si="21"/>
        <v>29.82</v>
      </c>
      <c r="I41" s="2">
        <f t="shared" si="21"/>
        <v>42.08</v>
      </c>
      <c r="J41" s="2">
        <f t="shared" si="21"/>
        <v>5.72</v>
      </c>
      <c r="K41" s="2">
        <f t="shared" si="21"/>
        <v>0.89</v>
      </c>
      <c r="L41" s="2">
        <f t="shared" si="19"/>
        <v>2</v>
      </c>
      <c r="M41" s="2">
        <v>0</v>
      </c>
      <c r="N41" s="2">
        <v>0</v>
      </c>
      <c r="O41" s="2">
        <f t="shared" si="0"/>
        <v>0</v>
      </c>
    </row>
    <row r="42" spans="1:15" x14ac:dyDescent="0.25">
      <c r="A42" s="2" t="str">
        <f t="shared" ref="A42:K42" si="22">A21</f>
        <v>2019</v>
      </c>
      <c r="B42" s="2">
        <f t="shared" si="22"/>
        <v>3</v>
      </c>
      <c r="C42" s="2">
        <f t="shared" si="22"/>
        <v>2019</v>
      </c>
      <c r="D42" s="2">
        <f t="shared" si="22"/>
        <v>183</v>
      </c>
      <c r="E42" s="2">
        <f t="shared" si="22"/>
        <v>3503.35</v>
      </c>
      <c r="F42" s="2">
        <f t="shared" si="22"/>
        <v>25.43</v>
      </c>
      <c r="G42" s="2">
        <f t="shared" si="22"/>
        <v>34.24</v>
      </c>
      <c r="H42" s="2">
        <f t="shared" si="22"/>
        <v>29.83</v>
      </c>
      <c r="I42" s="2">
        <f t="shared" si="22"/>
        <v>42.14</v>
      </c>
      <c r="J42" s="2">
        <f t="shared" si="22"/>
        <v>5.72</v>
      </c>
      <c r="K42" s="2">
        <f t="shared" si="22"/>
        <v>0.25</v>
      </c>
      <c r="L42" s="2">
        <f t="shared" si="19"/>
        <v>2</v>
      </c>
      <c r="M42" s="2">
        <v>0</v>
      </c>
      <c r="N42" s="2">
        <v>3.9954105161100296E-2</v>
      </c>
      <c r="O42" s="2">
        <f t="shared" si="0"/>
        <v>3.9954105161100296E-4</v>
      </c>
    </row>
    <row r="43" spans="1:15" x14ac:dyDescent="0.25">
      <c r="A43" s="2" t="str">
        <f t="shared" ref="A43:K43" si="23">A22</f>
        <v>2020</v>
      </c>
      <c r="B43" s="2">
        <f t="shared" si="23"/>
        <v>3</v>
      </c>
      <c r="C43" s="2">
        <f t="shared" si="23"/>
        <v>2020</v>
      </c>
      <c r="D43" s="2">
        <f t="shared" si="23"/>
        <v>183.5</v>
      </c>
      <c r="E43" s="2">
        <f t="shared" si="23"/>
        <v>4368.1400000000003</v>
      </c>
      <c r="F43" s="2">
        <f t="shared" si="23"/>
        <v>25.43</v>
      </c>
      <c r="G43" s="2">
        <f t="shared" si="23"/>
        <v>33.82</v>
      </c>
      <c r="H43" s="2">
        <f t="shared" si="23"/>
        <v>29.63</v>
      </c>
      <c r="I43" s="2">
        <f t="shared" si="23"/>
        <v>41.63</v>
      </c>
      <c r="J43" s="2">
        <f t="shared" si="23"/>
        <v>5.72</v>
      </c>
      <c r="K43" s="2">
        <f t="shared" si="23"/>
        <v>0.15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2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2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2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2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2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2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2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2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2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2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2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2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2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2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2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2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2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2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2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2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2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2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2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2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2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2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2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2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2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2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2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2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2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2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2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2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2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2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2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2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2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2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2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2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2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2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2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2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2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2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2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2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2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2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2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2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2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2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2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2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2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2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2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2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2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2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2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2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2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2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2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2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2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2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2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2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2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2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2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2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2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2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2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2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2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2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2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2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2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2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2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2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2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2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2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2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2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2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2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2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2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2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2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2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2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2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2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2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2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2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2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2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2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2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2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2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2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2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2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2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2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2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2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2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2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2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2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2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2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2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2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2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2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2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2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2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2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2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2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2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2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2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2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2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2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2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2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2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2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2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2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2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2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2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2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2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2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2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2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2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2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2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2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2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2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2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2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2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2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2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2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2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2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25">
      <c r="B273" s="3">
        <f>AVERAGEIF(B2:B272,"&lt;&gt;0")</f>
        <v>6554.5233243892644</v>
      </c>
      <c r="C273" s="3">
        <f t="shared" ref="C273:AO273" si="0">AVERAGEIF(C2:C272,"&lt;&gt;0")</f>
        <v>6672.4670692661666</v>
      </c>
      <c r="D273" s="3">
        <f t="shared" si="0"/>
        <v>8294.4559758184314</v>
      </c>
      <c r="E273" s="3">
        <f t="shared" si="0"/>
        <v>7178.1622865345571</v>
      </c>
      <c r="F273" s="3">
        <f t="shared" si="0"/>
        <v>7993.3962717720915</v>
      </c>
      <c r="G273" s="3">
        <f t="shared" si="0"/>
        <v>5770.711784565673</v>
      </c>
      <c r="H273" s="3">
        <f t="shared" si="0"/>
        <v>7877.1687844960998</v>
      </c>
      <c r="I273" s="3">
        <f t="shared" si="0"/>
        <v>7553.0877399254441</v>
      </c>
      <c r="J273" s="3">
        <f t="shared" si="0"/>
        <v>7322.0623822199577</v>
      </c>
      <c r="K273" s="3">
        <f t="shared" si="0"/>
        <v>8458.167891801646</v>
      </c>
      <c r="L273" s="3">
        <f t="shared" si="0"/>
        <v>7434.8243467706461</v>
      </c>
      <c r="M273" s="3">
        <f t="shared" si="0"/>
        <v>8466.7122541968729</v>
      </c>
      <c r="N273" s="3">
        <f t="shared" si="0"/>
        <v>8029.3251316753758</v>
      </c>
      <c r="O273" s="3">
        <f t="shared" si="0"/>
        <v>7911.2598562837493</v>
      </c>
      <c r="P273" s="3">
        <f t="shared" si="0"/>
        <v>6330.4568375684503</v>
      </c>
      <c r="Q273" s="3">
        <f t="shared" si="0"/>
        <v>7565.184935779741</v>
      </c>
      <c r="R273" s="3">
        <f t="shared" si="0"/>
        <v>7322.023122738633</v>
      </c>
      <c r="S273" s="3">
        <f t="shared" si="0"/>
        <v>7918.0654208697169</v>
      </c>
      <c r="T273" s="3">
        <f t="shared" si="0"/>
        <v>7842.6698591963068</v>
      </c>
      <c r="U273" s="3">
        <f t="shared" si="0"/>
        <v>8152.2654921504609</v>
      </c>
      <c r="V273" s="3">
        <f t="shared" si="0"/>
        <v>7222.3826462648422</v>
      </c>
      <c r="W273" s="3">
        <f t="shared" si="0"/>
        <v>2.4250421388894747E-2</v>
      </c>
      <c r="X273" s="3">
        <f t="shared" si="0"/>
        <v>1.902838714222143E-2</v>
      </c>
      <c r="Y273" s="3">
        <f t="shared" si="0"/>
        <v>2.0688743409960863E-2</v>
      </c>
      <c r="Z273" s="3">
        <f t="shared" si="0"/>
        <v>1.6273280753193117E-2</v>
      </c>
      <c r="AA273" s="3">
        <f t="shared" si="0"/>
        <v>1.6914087907779634E-2</v>
      </c>
      <c r="AB273" s="3">
        <f t="shared" si="0"/>
        <v>1.3690664619276306E-2</v>
      </c>
      <c r="AC273" s="3">
        <f t="shared" si="0"/>
        <v>1.9057548982346458E-2</v>
      </c>
      <c r="AD273" s="3">
        <f t="shared" si="0"/>
        <v>1.4992943516892964E-2</v>
      </c>
      <c r="AE273" s="3">
        <f t="shared" si="0"/>
        <v>1.7488540695640317E-2</v>
      </c>
      <c r="AF273" s="3">
        <f t="shared" si="0"/>
        <v>2.8074095387051301E-2</v>
      </c>
      <c r="AG273" s="3">
        <f t="shared" si="0"/>
        <v>1.1818650557774471E-2</v>
      </c>
      <c r="AH273" s="3">
        <f t="shared" si="0"/>
        <v>2.4868733787925226E-2</v>
      </c>
      <c r="AI273" s="3">
        <f t="shared" si="0"/>
        <v>2.0851591105608441E-2</v>
      </c>
      <c r="AJ273" s="3">
        <f t="shared" si="0"/>
        <v>1.8961538031180468E-2</v>
      </c>
      <c r="AK273" s="3">
        <f t="shared" si="0"/>
        <v>1.2315778101728625E-2</v>
      </c>
      <c r="AL273" s="3">
        <f t="shared" si="0"/>
        <v>1.3743592498096658E-2</v>
      </c>
      <c r="AM273" s="3">
        <v>0</v>
      </c>
      <c r="AN273" s="3">
        <v>0</v>
      </c>
      <c r="AO273" s="3">
        <f t="shared" si="0"/>
        <v>6.9149284182523321E-2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3"/>
  <sheetViews>
    <sheetView zoomScale="66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4</v>
      </c>
      <c r="C2" s="2">
        <v>2000</v>
      </c>
      <c r="D2" s="2">
        <v>183.5</v>
      </c>
      <c r="E2" s="2">
        <v>5116.6000000000004</v>
      </c>
      <c r="F2" s="2">
        <v>23.69</v>
      </c>
      <c r="G2" s="2">
        <v>32.770000000000003</v>
      </c>
      <c r="H2" s="2">
        <v>28.23</v>
      </c>
      <c r="I2" s="2">
        <v>38.44</v>
      </c>
      <c r="J2" s="2">
        <v>3.41</v>
      </c>
      <c r="K2" s="2">
        <v>0.45</v>
      </c>
      <c r="L2" s="2">
        <v>2</v>
      </c>
      <c r="M2" s="2">
        <v>1</v>
      </c>
      <c r="N2" s="2" cm="1">
        <f t="array" ref="N2:N43">TRANSPOSE('4_2000_2020'!B273:AQ273)</f>
        <v>6554.5233243892644</v>
      </c>
      <c r="O2" s="2">
        <f>N2*0.01</f>
        <v>65.545233243892639</v>
      </c>
    </row>
    <row r="3" spans="1:15" x14ac:dyDescent="0.25">
      <c r="A3" s="2" t="s">
        <v>641</v>
      </c>
      <c r="B3" s="2">
        <v>4</v>
      </c>
      <c r="C3" s="2">
        <v>2001</v>
      </c>
      <c r="D3" s="2">
        <v>183</v>
      </c>
      <c r="E3" s="2">
        <v>5116.2700000000004</v>
      </c>
      <c r="F3" s="2">
        <v>24.02</v>
      </c>
      <c r="G3" s="2">
        <v>33.619999999999997</v>
      </c>
      <c r="H3" s="2">
        <v>28.82</v>
      </c>
      <c r="I3" s="2">
        <v>39.78</v>
      </c>
      <c r="J3" s="2">
        <v>6.69</v>
      </c>
      <c r="K3" s="2">
        <v>0.45</v>
      </c>
      <c r="L3" s="2">
        <v>2</v>
      </c>
      <c r="M3" s="2">
        <v>1</v>
      </c>
      <c r="N3" s="2">
        <v>6672.4670692661666</v>
      </c>
      <c r="O3" s="2">
        <f t="shared" ref="O3:O42" si="0">N3*0.01</f>
        <v>66.724670692661661</v>
      </c>
    </row>
    <row r="4" spans="1:15" x14ac:dyDescent="0.25">
      <c r="A4" s="2" t="s">
        <v>642</v>
      </c>
      <c r="B4" s="2">
        <v>4</v>
      </c>
      <c r="C4" s="2">
        <v>2002</v>
      </c>
      <c r="D4" s="2">
        <v>183</v>
      </c>
      <c r="E4" s="2">
        <v>5116.2700000000004</v>
      </c>
      <c r="F4" s="2">
        <v>24.83</v>
      </c>
      <c r="G4" s="2">
        <v>33.590000000000003</v>
      </c>
      <c r="H4" s="2">
        <v>29.21</v>
      </c>
      <c r="I4" s="2">
        <v>40.65</v>
      </c>
      <c r="J4" s="2">
        <v>15.41</v>
      </c>
      <c r="K4" s="2">
        <v>0.45</v>
      </c>
      <c r="L4" s="2">
        <v>2</v>
      </c>
      <c r="M4" s="2">
        <v>1</v>
      </c>
      <c r="N4" s="2">
        <v>8294.4559758184314</v>
      </c>
      <c r="O4" s="2">
        <f t="shared" si="0"/>
        <v>82.944559758184312</v>
      </c>
    </row>
    <row r="5" spans="1:15" x14ac:dyDescent="0.25">
      <c r="A5" s="2" t="s">
        <v>643</v>
      </c>
      <c r="B5" s="2">
        <v>4</v>
      </c>
      <c r="C5" s="2">
        <v>2003</v>
      </c>
      <c r="D5" s="2">
        <v>183</v>
      </c>
      <c r="E5" s="2">
        <v>5116.2700000000004</v>
      </c>
      <c r="F5" s="2">
        <v>24.64</v>
      </c>
      <c r="G5" s="2">
        <v>33.75</v>
      </c>
      <c r="H5" s="2">
        <v>29.2</v>
      </c>
      <c r="I5" s="2">
        <v>40.619999999999997</v>
      </c>
      <c r="J5" s="2">
        <v>20.83</v>
      </c>
      <c r="K5" s="2">
        <v>0.45</v>
      </c>
      <c r="L5" s="2">
        <v>2</v>
      </c>
      <c r="M5" s="2">
        <v>1</v>
      </c>
      <c r="N5" s="2">
        <v>7178.1622865345571</v>
      </c>
      <c r="O5" s="2">
        <f t="shared" si="0"/>
        <v>71.781622865345568</v>
      </c>
    </row>
    <row r="6" spans="1:15" x14ac:dyDescent="0.25">
      <c r="A6" s="2" t="s">
        <v>644</v>
      </c>
      <c r="B6" s="2">
        <v>4</v>
      </c>
      <c r="C6" s="2">
        <v>2004</v>
      </c>
      <c r="D6" s="2">
        <v>183.5</v>
      </c>
      <c r="E6" s="2">
        <v>5116.6000000000004</v>
      </c>
      <c r="F6" s="2">
        <v>24.58</v>
      </c>
      <c r="G6" s="2">
        <v>33.01</v>
      </c>
      <c r="H6" s="2">
        <v>28.8</v>
      </c>
      <c r="I6" s="2">
        <v>39.75</v>
      </c>
      <c r="J6" s="2">
        <v>24.51</v>
      </c>
      <c r="K6" s="2">
        <v>0.45</v>
      </c>
      <c r="L6" s="2">
        <v>2</v>
      </c>
      <c r="M6" s="2">
        <v>1</v>
      </c>
      <c r="N6" s="2">
        <v>7993.3962717720915</v>
      </c>
      <c r="O6" s="2">
        <f t="shared" si="0"/>
        <v>79.933962717720917</v>
      </c>
    </row>
    <row r="7" spans="1:15" x14ac:dyDescent="0.25">
      <c r="A7" s="2" t="s">
        <v>645</v>
      </c>
      <c r="B7" s="2">
        <v>4</v>
      </c>
      <c r="C7" s="2">
        <v>2005</v>
      </c>
      <c r="D7" s="2">
        <v>183</v>
      </c>
      <c r="E7" s="2">
        <v>5116.2700000000004</v>
      </c>
      <c r="F7" s="2">
        <v>24.37</v>
      </c>
      <c r="G7" s="2">
        <v>32.979999999999997</v>
      </c>
      <c r="H7" s="2">
        <v>28.67</v>
      </c>
      <c r="I7" s="2">
        <v>39.479999999999997</v>
      </c>
      <c r="J7" s="2">
        <v>13.37</v>
      </c>
      <c r="K7" s="2">
        <v>0.45</v>
      </c>
      <c r="L7" s="2">
        <v>2</v>
      </c>
      <c r="M7" s="2">
        <v>1</v>
      </c>
      <c r="N7" s="2">
        <v>5770.711784565673</v>
      </c>
      <c r="O7" s="2">
        <f t="shared" si="0"/>
        <v>57.707117845656732</v>
      </c>
    </row>
    <row r="8" spans="1:15" x14ac:dyDescent="0.25">
      <c r="A8" s="2" t="s">
        <v>646</v>
      </c>
      <c r="B8" s="2">
        <v>4</v>
      </c>
      <c r="C8" s="2">
        <v>2006</v>
      </c>
      <c r="D8" s="2">
        <v>183</v>
      </c>
      <c r="E8" s="2">
        <v>5116.2700000000004</v>
      </c>
      <c r="F8" s="2">
        <v>24.68</v>
      </c>
      <c r="G8" s="2">
        <v>33.42</v>
      </c>
      <c r="H8" s="2">
        <v>29.05</v>
      </c>
      <c r="I8" s="2">
        <v>40.29</v>
      </c>
      <c r="J8" s="2">
        <v>19.559999999999999</v>
      </c>
      <c r="K8" s="2">
        <v>0.45</v>
      </c>
      <c r="L8" s="2">
        <v>2</v>
      </c>
      <c r="M8" s="2">
        <v>1</v>
      </c>
      <c r="N8" s="2">
        <v>7877.1687844960998</v>
      </c>
      <c r="O8" s="2">
        <f t="shared" si="0"/>
        <v>78.771687844960994</v>
      </c>
    </row>
    <row r="9" spans="1:15" x14ac:dyDescent="0.25">
      <c r="A9" s="2" t="s">
        <v>647</v>
      </c>
      <c r="B9" s="2">
        <v>4</v>
      </c>
      <c r="C9" s="2">
        <v>2007</v>
      </c>
      <c r="D9" s="2">
        <v>183</v>
      </c>
      <c r="E9" s="2">
        <v>5116.2700000000004</v>
      </c>
      <c r="F9" s="2">
        <v>24.53</v>
      </c>
      <c r="G9" s="2">
        <v>33.18</v>
      </c>
      <c r="H9" s="2">
        <v>28.86</v>
      </c>
      <c r="I9" s="2">
        <v>39.82</v>
      </c>
      <c r="J9" s="2">
        <v>20.51</v>
      </c>
      <c r="K9" s="2">
        <v>0.45</v>
      </c>
      <c r="L9" s="2">
        <v>2</v>
      </c>
      <c r="M9" s="2">
        <v>1</v>
      </c>
      <c r="N9" s="2">
        <v>7553.0877399254441</v>
      </c>
      <c r="O9" s="2">
        <f t="shared" si="0"/>
        <v>75.530877399254436</v>
      </c>
    </row>
    <row r="10" spans="1:15" x14ac:dyDescent="0.25">
      <c r="A10" s="2" t="s">
        <v>648</v>
      </c>
      <c r="B10" s="2">
        <v>4</v>
      </c>
      <c r="C10" s="2">
        <v>2008</v>
      </c>
      <c r="D10" s="2">
        <v>183.5</v>
      </c>
      <c r="E10" s="2">
        <v>5116.6000000000004</v>
      </c>
      <c r="F10" s="2">
        <v>23.89</v>
      </c>
      <c r="G10" s="2">
        <v>33.049999999999997</v>
      </c>
      <c r="H10" s="2">
        <v>28.47</v>
      </c>
      <c r="I10" s="2">
        <v>38.96</v>
      </c>
      <c r="J10" s="2">
        <v>16.22</v>
      </c>
      <c r="K10" s="2">
        <v>0.45</v>
      </c>
      <c r="L10" s="2">
        <v>2</v>
      </c>
      <c r="M10" s="2">
        <v>1</v>
      </c>
      <c r="N10" s="2">
        <v>7322.0623822199577</v>
      </c>
      <c r="O10" s="2">
        <f t="shared" si="0"/>
        <v>73.220623822199585</v>
      </c>
    </row>
    <row r="11" spans="1:15" x14ac:dyDescent="0.25">
      <c r="A11" s="2" t="s">
        <v>649</v>
      </c>
      <c r="B11" s="2">
        <v>4</v>
      </c>
      <c r="C11" s="2">
        <v>2009</v>
      </c>
      <c r="D11" s="2">
        <v>183</v>
      </c>
      <c r="E11" s="2">
        <v>5116.2700000000004</v>
      </c>
      <c r="F11" s="2">
        <v>24.45</v>
      </c>
      <c r="G11" s="2">
        <v>33.97</v>
      </c>
      <c r="H11" s="2">
        <v>29.21</v>
      </c>
      <c r="I11" s="2">
        <v>40.700000000000003</v>
      </c>
      <c r="J11" s="2">
        <v>24.62</v>
      </c>
      <c r="K11" s="2">
        <v>0.45</v>
      </c>
      <c r="L11" s="2">
        <v>2</v>
      </c>
      <c r="M11" s="2">
        <v>1</v>
      </c>
      <c r="N11" s="2">
        <v>8458.167891801646</v>
      </c>
      <c r="O11" s="2">
        <f t="shared" si="0"/>
        <v>84.581678918016465</v>
      </c>
    </row>
    <row r="12" spans="1:15" x14ac:dyDescent="0.25">
      <c r="A12" s="2" t="s">
        <v>650</v>
      </c>
      <c r="B12" s="2">
        <v>4</v>
      </c>
      <c r="C12" s="2">
        <v>2010</v>
      </c>
      <c r="D12" s="2">
        <v>183</v>
      </c>
      <c r="E12" s="2">
        <v>5116.2700000000004</v>
      </c>
      <c r="F12" s="2">
        <v>24.25</v>
      </c>
      <c r="G12" s="2">
        <v>33.39</v>
      </c>
      <c r="H12" s="2">
        <v>28.82</v>
      </c>
      <c r="I12" s="2">
        <v>39.78</v>
      </c>
      <c r="J12" s="2">
        <v>24.44</v>
      </c>
      <c r="K12" s="2">
        <v>0.45</v>
      </c>
      <c r="L12" s="2">
        <v>2</v>
      </c>
      <c r="M12" s="2">
        <v>1</v>
      </c>
      <c r="N12" s="2">
        <v>7434.8243467706461</v>
      </c>
      <c r="O12" s="2">
        <f t="shared" si="0"/>
        <v>74.348243467706467</v>
      </c>
    </row>
    <row r="13" spans="1:15" x14ac:dyDescent="0.25">
      <c r="A13" s="2" t="s">
        <v>651</v>
      </c>
      <c r="B13" s="2">
        <v>4</v>
      </c>
      <c r="C13" s="2">
        <v>2011</v>
      </c>
      <c r="D13" s="2">
        <v>183</v>
      </c>
      <c r="E13" s="2">
        <v>5116.2700000000004</v>
      </c>
      <c r="F13" s="2">
        <v>23.8</v>
      </c>
      <c r="G13" s="2">
        <v>32.68</v>
      </c>
      <c r="H13" s="2">
        <v>28.24</v>
      </c>
      <c r="I13" s="2">
        <v>38.44</v>
      </c>
      <c r="J13" s="2">
        <v>24.12</v>
      </c>
      <c r="K13" s="2">
        <v>0.45</v>
      </c>
      <c r="L13" s="2">
        <v>2</v>
      </c>
      <c r="M13" s="2">
        <v>1</v>
      </c>
      <c r="N13" s="2">
        <v>8466.7122541968729</v>
      </c>
      <c r="O13" s="2">
        <f t="shared" si="0"/>
        <v>84.667122541968737</v>
      </c>
    </row>
    <row r="14" spans="1:15" x14ac:dyDescent="0.25">
      <c r="A14" s="2" t="s">
        <v>652</v>
      </c>
      <c r="B14" s="2">
        <v>4</v>
      </c>
      <c r="C14" s="2">
        <v>2012</v>
      </c>
      <c r="D14" s="2">
        <v>183.5</v>
      </c>
      <c r="E14" s="2">
        <v>5116.6000000000004</v>
      </c>
      <c r="F14" s="2">
        <v>24.46</v>
      </c>
      <c r="G14" s="2">
        <v>33.49</v>
      </c>
      <c r="H14" s="2">
        <v>28.98</v>
      </c>
      <c r="I14" s="2">
        <v>40.130000000000003</v>
      </c>
      <c r="J14" s="2">
        <v>24.53</v>
      </c>
      <c r="K14" s="2">
        <v>0.45</v>
      </c>
      <c r="L14" s="2">
        <v>2</v>
      </c>
      <c r="M14" s="2">
        <v>1</v>
      </c>
      <c r="N14" s="2">
        <v>8029.3251316753758</v>
      </c>
      <c r="O14" s="2">
        <f t="shared" si="0"/>
        <v>80.293251316753754</v>
      </c>
    </row>
    <row r="15" spans="1:15" x14ac:dyDescent="0.25">
      <c r="A15" s="2" t="s">
        <v>653</v>
      </c>
      <c r="B15" s="2">
        <v>4</v>
      </c>
      <c r="C15" s="2">
        <v>2013</v>
      </c>
      <c r="D15" s="2">
        <v>183</v>
      </c>
      <c r="E15" s="2">
        <v>5116.2700000000004</v>
      </c>
      <c r="F15" s="2">
        <v>24.79</v>
      </c>
      <c r="G15" s="2">
        <v>33.880000000000003</v>
      </c>
      <c r="H15" s="2">
        <v>29.33</v>
      </c>
      <c r="I15" s="2">
        <v>40.93</v>
      </c>
      <c r="J15" s="2">
        <v>23.86</v>
      </c>
      <c r="K15" s="2">
        <v>0.45</v>
      </c>
      <c r="L15" s="2">
        <v>2</v>
      </c>
      <c r="M15" s="2">
        <v>1</v>
      </c>
      <c r="N15" s="2">
        <v>7911.2598562837493</v>
      </c>
      <c r="O15" s="2">
        <f t="shared" si="0"/>
        <v>79.112598562837491</v>
      </c>
    </row>
    <row r="16" spans="1:15" x14ac:dyDescent="0.25">
      <c r="A16" s="2" t="s">
        <v>654</v>
      </c>
      <c r="B16" s="2">
        <v>4</v>
      </c>
      <c r="C16" s="2">
        <v>2014</v>
      </c>
      <c r="D16" s="2">
        <v>183</v>
      </c>
      <c r="E16" s="2">
        <v>5116.2700000000004</v>
      </c>
      <c r="F16" s="2">
        <v>25.4</v>
      </c>
      <c r="G16" s="2">
        <v>34.71</v>
      </c>
      <c r="H16" s="2">
        <v>30.06</v>
      </c>
      <c r="I16" s="2">
        <v>42.69</v>
      </c>
      <c r="J16" s="2">
        <v>23.95</v>
      </c>
      <c r="K16" s="2">
        <v>0.45</v>
      </c>
      <c r="L16" s="2">
        <v>2</v>
      </c>
      <c r="M16" s="2">
        <v>1</v>
      </c>
      <c r="N16" s="2">
        <v>6330.4568375684503</v>
      </c>
      <c r="O16" s="2">
        <f t="shared" si="0"/>
        <v>63.304568375684504</v>
      </c>
    </row>
    <row r="17" spans="1:15" x14ac:dyDescent="0.25">
      <c r="A17" s="2" t="s">
        <v>655</v>
      </c>
      <c r="B17" s="2">
        <v>4</v>
      </c>
      <c r="C17" s="2">
        <v>2015</v>
      </c>
      <c r="D17" s="2">
        <v>183</v>
      </c>
      <c r="E17" s="2">
        <v>5116.2700000000004</v>
      </c>
      <c r="F17" s="2">
        <v>25.98</v>
      </c>
      <c r="G17" s="2">
        <v>35.04</v>
      </c>
      <c r="H17" s="2">
        <v>30.51</v>
      </c>
      <c r="I17" s="2">
        <v>43.85</v>
      </c>
      <c r="J17" s="2">
        <v>26.2</v>
      </c>
      <c r="K17" s="2">
        <v>1.42</v>
      </c>
      <c r="L17" s="2">
        <v>2</v>
      </c>
      <c r="M17" s="2">
        <v>1</v>
      </c>
      <c r="N17" s="2">
        <v>7565.184935779741</v>
      </c>
      <c r="O17" s="2">
        <f t="shared" si="0"/>
        <v>75.651849357797417</v>
      </c>
    </row>
    <row r="18" spans="1:15" x14ac:dyDescent="0.25">
      <c r="A18" s="2" t="s">
        <v>656</v>
      </c>
      <c r="B18" s="2">
        <v>4</v>
      </c>
      <c r="C18" s="2">
        <v>2016</v>
      </c>
      <c r="D18" s="2">
        <v>183.5</v>
      </c>
      <c r="E18" s="2">
        <v>5116.6000000000004</v>
      </c>
      <c r="F18" s="2">
        <v>25.43</v>
      </c>
      <c r="G18" s="2">
        <v>34.200000000000003</v>
      </c>
      <c r="H18" s="2">
        <v>29.81</v>
      </c>
      <c r="I18" s="2">
        <v>42.12</v>
      </c>
      <c r="J18" s="2">
        <v>25.45</v>
      </c>
      <c r="K18" s="2">
        <v>0</v>
      </c>
      <c r="L18" s="2">
        <v>2</v>
      </c>
      <c r="M18" s="2">
        <v>1</v>
      </c>
      <c r="N18" s="2">
        <v>7322.023122738633</v>
      </c>
      <c r="O18" s="2">
        <f t="shared" si="0"/>
        <v>73.220231227386336</v>
      </c>
    </row>
    <row r="19" spans="1:15" x14ac:dyDescent="0.25">
      <c r="A19" s="2" t="s">
        <v>657</v>
      </c>
      <c r="B19" s="2">
        <v>4</v>
      </c>
      <c r="C19" s="2">
        <v>2017</v>
      </c>
      <c r="D19" s="2">
        <v>183</v>
      </c>
      <c r="E19" s="2">
        <v>5116.2700000000004</v>
      </c>
      <c r="F19" s="2">
        <v>25.07</v>
      </c>
      <c r="G19" s="2">
        <v>33.42</v>
      </c>
      <c r="H19" s="2">
        <v>29.24</v>
      </c>
      <c r="I19" s="2">
        <v>40.75</v>
      </c>
      <c r="J19" s="2">
        <v>25.39</v>
      </c>
      <c r="K19" s="2">
        <v>0</v>
      </c>
      <c r="L19" s="2">
        <v>2</v>
      </c>
      <c r="M19" s="2">
        <v>1</v>
      </c>
      <c r="N19" s="2">
        <v>7918.0654208697169</v>
      </c>
      <c r="O19" s="2">
        <f t="shared" si="0"/>
        <v>79.180654208697177</v>
      </c>
    </row>
    <row r="20" spans="1:15" x14ac:dyDescent="0.25">
      <c r="A20" s="2" t="s">
        <v>658</v>
      </c>
      <c r="B20" s="2">
        <v>4</v>
      </c>
      <c r="C20" s="2">
        <v>2018</v>
      </c>
      <c r="D20" s="2">
        <v>183</v>
      </c>
      <c r="E20" s="2">
        <v>5142.6099999999997</v>
      </c>
      <c r="F20" s="2">
        <v>25.14</v>
      </c>
      <c r="G20" s="2">
        <v>33.700000000000003</v>
      </c>
      <c r="H20" s="2">
        <v>29.42</v>
      </c>
      <c r="I20" s="2">
        <v>41.18</v>
      </c>
      <c r="J20" s="2">
        <v>25.08</v>
      </c>
      <c r="K20" s="2">
        <v>2.42</v>
      </c>
      <c r="L20" s="2">
        <v>2</v>
      </c>
      <c r="M20" s="2">
        <v>1</v>
      </c>
      <c r="N20" s="2">
        <v>7842.6698591963068</v>
      </c>
      <c r="O20" s="2">
        <f t="shared" si="0"/>
        <v>78.426698591963074</v>
      </c>
    </row>
    <row r="21" spans="1:15" x14ac:dyDescent="0.25">
      <c r="A21" s="2" t="s">
        <v>659</v>
      </c>
      <c r="B21" s="2">
        <v>4</v>
      </c>
      <c r="C21" s="2">
        <v>2019</v>
      </c>
      <c r="D21" s="2">
        <v>183</v>
      </c>
      <c r="E21" s="2">
        <v>5076.93</v>
      </c>
      <c r="F21" s="2">
        <v>25.43</v>
      </c>
      <c r="G21" s="2">
        <v>34.22</v>
      </c>
      <c r="H21" s="2">
        <v>29.82</v>
      </c>
      <c r="I21" s="2">
        <v>42.11</v>
      </c>
      <c r="J21" s="2">
        <v>25.08</v>
      </c>
      <c r="K21" s="2">
        <v>1.89</v>
      </c>
      <c r="L21" s="2">
        <v>2</v>
      </c>
      <c r="M21" s="2">
        <v>1</v>
      </c>
      <c r="N21" s="2">
        <v>8152.2654921504609</v>
      </c>
      <c r="O21" s="2">
        <f t="shared" si="0"/>
        <v>81.522654921504611</v>
      </c>
    </row>
    <row r="22" spans="1:15" x14ac:dyDescent="0.25">
      <c r="A22" s="2" t="s">
        <v>660</v>
      </c>
      <c r="B22" s="2">
        <v>4</v>
      </c>
      <c r="C22" s="2">
        <v>2020</v>
      </c>
      <c r="D22" s="2">
        <v>183.5</v>
      </c>
      <c r="E22" s="2">
        <v>5130.26</v>
      </c>
      <c r="F22" s="2">
        <v>25.48</v>
      </c>
      <c r="G22" s="2">
        <v>34.07</v>
      </c>
      <c r="H22" s="2">
        <v>29.78</v>
      </c>
      <c r="I22" s="2">
        <v>42.02</v>
      </c>
      <c r="J22" s="2">
        <v>24.87</v>
      </c>
      <c r="K22" s="2">
        <v>1.05</v>
      </c>
      <c r="L22" s="2">
        <v>2</v>
      </c>
      <c r="M22" s="2">
        <v>1</v>
      </c>
      <c r="N22" s="2">
        <v>7222.3826462648422</v>
      </c>
      <c r="O22" s="2">
        <f t="shared" si="0"/>
        <v>72.223826462648418</v>
      </c>
    </row>
    <row r="23" spans="1:15" x14ac:dyDescent="0.25">
      <c r="A23" s="2" t="str">
        <f>A2</f>
        <v>2000</v>
      </c>
      <c r="B23" s="2">
        <f t="shared" ref="B23:K23" si="1">B2</f>
        <v>4</v>
      </c>
      <c r="C23" s="2">
        <f t="shared" si="1"/>
        <v>2000</v>
      </c>
      <c r="D23" s="2">
        <f t="shared" si="1"/>
        <v>183.5</v>
      </c>
      <c r="E23" s="2">
        <f t="shared" si="1"/>
        <v>5116.6000000000004</v>
      </c>
      <c r="F23" s="2">
        <f t="shared" si="1"/>
        <v>23.69</v>
      </c>
      <c r="G23" s="2">
        <f t="shared" si="1"/>
        <v>32.770000000000003</v>
      </c>
      <c r="H23" s="2">
        <f t="shared" si="1"/>
        <v>28.23</v>
      </c>
      <c r="I23" s="2">
        <f t="shared" si="1"/>
        <v>38.44</v>
      </c>
      <c r="J23" s="2">
        <f t="shared" si="1"/>
        <v>3.41</v>
      </c>
      <c r="K23" s="2">
        <f t="shared" si="1"/>
        <v>0.45</v>
      </c>
      <c r="L23" s="2">
        <f t="shared" ref="L23:L38" si="2">L2</f>
        <v>2</v>
      </c>
      <c r="M23" s="2">
        <v>0</v>
      </c>
      <c r="N23" s="2">
        <v>2.4250421388894747E-2</v>
      </c>
      <c r="O23" s="2">
        <f t="shared" si="0"/>
        <v>2.4250421388894748E-4</v>
      </c>
    </row>
    <row r="24" spans="1:15" x14ac:dyDescent="0.25">
      <c r="A24" s="2" t="str">
        <f t="shared" ref="A24:K24" si="3">A3</f>
        <v>2001</v>
      </c>
      <c r="B24" s="2">
        <f t="shared" si="3"/>
        <v>4</v>
      </c>
      <c r="C24" s="2">
        <f t="shared" si="3"/>
        <v>2001</v>
      </c>
      <c r="D24" s="2">
        <f t="shared" si="3"/>
        <v>183</v>
      </c>
      <c r="E24" s="2">
        <f t="shared" si="3"/>
        <v>5116.2700000000004</v>
      </c>
      <c r="F24" s="2">
        <f t="shared" si="3"/>
        <v>24.02</v>
      </c>
      <c r="G24" s="2">
        <f t="shared" si="3"/>
        <v>33.619999999999997</v>
      </c>
      <c r="H24" s="2">
        <f t="shared" si="3"/>
        <v>28.82</v>
      </c>
      <c r="I24" s="2">
        <f t="shared" si="3"/>
        <v>39.78</v>
      </c>
      <c r="J24" s="2">
        <f t="shared" si="3"/>
        <v>6.69</v>
      </c>
      <c r="K24" s="2">
        <f t="shared" si="3"/>
        <v>0.45</v>
      </c>
      <c r="L24" s="2">
        <f t="shared" si="2"/>
        <v>2</v>
      </c>
      <c r="M24" s="2">
        <v>0</v>
      </c>
      <c r="N24" s="2">
        <v>1.902838714222143E-2</v>
      </c>
      <c r="O24" s="2">
        <f t="shared" si="0"/>
        <v>1.902838714222143E-4</v>
      </c>
    </row>
    <row r="25" spans="1:15" x14ac:dyDescent="0.25">
      <c r="A25" s="2" t="str">
        <f t="shared" ref="A25:K25" si="4">A4</f>
        <v>2002</v>
      </c>
      <c r="B25" s="2">
        <f t="shared" si="4"/>
        <v>4</v>
      </c>
      <c r="C25" s="2">
        <f t="shared" si="4"/>
        <v>2002</v>
      </c>
      <c r="D25" s="2">
        <f t="shared" si="4"/>
        <v>183</v>
      </c>
      <c r="E25" s="2">
        <f t="shared" si="4"/>
        <v>5116.2700000000004</v>
      </c>
      <c r="F25" s="2">
        <f t="shared" si="4"/>
        <v>24.83</v>
      </c>
      <c r="G25" s="2">
        <f t="shared" si="4"/>
        <v>33.590000000000003</v>
      </c>
      <c r="H25" s="2">
        <f t="shared" si="4"/>
        <v>29.21</v>
      </c>
      <c r="I25" s="2">
        <f t="shared" si="4"/>
        <v>40.65</v>
      </c>
      <c r="J25" s="2">
        <f t="shared" si="4"/>
        <v>15.41</v>
      </c>
      <c r="K25" s="2">
        <f t="shared" si="4"/>
        <v>0.45</v>
      </c>
      <c r="L25" s="2">
        <f t="shared" si="2"/>
        <v>2</v>
      </c>
      <c r="M25" s="2">
        <v>0</v>
      </c>
      <c r="N25" s="2">
        <v>2.0688743409960863E-2</v>
      </c>
      <c r="O25" s="2">
        <f t="shared" si="0"/>
        <v>2.0688743409960864E-4</v>
      </c>
    </row>
    <row r="26" spans="1:15" x14ac:dyDescent="0.25">
      <c r="A26" s="2" t="str">
        <f t="shared" ref="A26:K26" si="5">A5</f>
        <v>2003</v>
      </c>
      <c r="B26" s="2">
        <f t="shared" si="5"/>
        <v>4</v>
      </c>
      <c r="C26" s="2">
        <f t="shared" si="5"/>
        <v>2003</v>
      </c>
      <c r="D26" s="2">
        <f t="shared" si="5"/>
        <v>183</v>
      </c>
      <c r="E26" s="2">
        <f t="shared" si="5"/>
        <v>5116.2700000000004</v>
      </c>
      <c r="F26" s="2">
        <f t="shared" si="5"/>
        <v>24.64</v>
      </c>
      <c r="G26" s="2">
        <f t="shared" si="5"/>
        <v>33.75</v>
      </c>
      <c r="H26" s="2">
        <f t="shared" si="5"/>
        <v>29.2</v>
      </c>
      <c r="I26" s="2">
        <f t="shared" si="5"/>
        <v>40.619999999999997</v>
      </c>
      <c r="J26" s="2">
        <f t="shared" si="5"/>
        <v>20.83</v>
      </c>
      <c r="K26" s="2">
        <f t="shared" si="5"/>
        <v>0.45</v>
      </c>
      <c r="L26" s="2">
        <f t="shared" si="2"/>
        <v>2</v>
      </c>
      <c r="M26" s="2">
        <v>0</v>
      </c>
      <c r="N26" s="2">
        <v>1.6273280753193117E-2</v>
      </c>
      <c r="O26" s="2">
        <f t="shared" si="0"/>
        <v>1.6273280753193118E-4</v>
      </c>
    </row>
    <row r="27" spans="1:15" x14ac:dyDescent="0.25">
      <c r="A27" s="2" t="str">
        <f t="shared" ref="A27:K27" si="6">A6</f>
        <v>2004</v>
      </c>
      <c r="B27" s="2">
        <f t="shared" si="6"/>
        <v>4</v>
      </c>
      <c r="C27" s="2">
        <f t="shared" si="6"/>
        <v>2004</v>
      </c>
      <c r="D27" s="2">
        <f t="shared" si="6"/>
        <v>183.5</v>
      </c>
      <c r="E27" s="2">
        <f t="shared" si="6"/>
        <v>5116.6000000000004</v>
      </c>
      <c r="F27" s="2">
        <f t="shared" si="6"/>
        <v>24.58</v>
      </c>
      <c r="G27" s="2">
        <f t="shared" si="6"/>
        <v>33.01</v>
      </c>
      <c r="H27" s="2">
        <f t="shared" si="6"/>
        <v>28.8</v>
      </c>
      <c r="I27" s="2">
        <f t="shared" si="6"/>
        <v>39.75</v>
      </c>
      <c r="J27" s="2">
        <f t="shared" si="6"/>
        <v>24.51</v>
      </c>
      <c r="K27" s="2">
        <f t="shared" si="6"/>
        <v>0.45</v>
      </c>
      <c r="L27" s="2">
        <f t="shared" si="2"/>
        <v>2</v>
      </c>
      <c r="M27" s="2">
        <v>0</v>
      </c>
      <c r="N27" s="2">
        <v>1.6914087907779634E-2</v>
      </c>
      <c r="O27" s="2">
        <f t="shared" si="0"/>
        <v>1.6914087907779634E-4</v>
      </c>
    </row>
    <row r="28" spans="1:15" x14ac:dyDescent="0.25">
      <c r="A28" s="2" t="str">
        <f t="shared" ref="A28:K28" si="7">A7</f>
        <v>2005</v>
      </c>
      <c r="B28" s="2">
        <f t="shared" si="7"/>
        <v>4</v>
      </c>
      <c r="C28" s="2">
        <f t="shared" si="7"/>
        <v>2005</v>
      </c>
      <c r="D28" s="2">
        <f t="shared" si="7"/>
        <v>183</v>
      </c>
      <c r="E28" s="2">
        <f t="shared" si="7"/>
        <v>5116.2700000000004</v>
      </c>
      <c r="F28" s="2">
        <f t="shared" si="7"/>
        <v>24.37</v>
      </c>
      <c r="G28" s="2">
        <f t="shared" si="7"/>
        <v>32.979999999999997</v>
      </c>
      <c r="H28" s="2">
        <f t="shared" si="7"/>
        <v>28.67</v>
      </c>
      <c r="I28" s="2">
        <f t="shared" si="7"/>
        <v>39.479999999999997</v>
      </c>
      <c r="J28" s="2">
        <f t="shared" si="7"/>
        <v>13.37</v>
      </c>
      <c r="K28" s="2">
        <f t="shared" si="7"/>
        <v>0.45</v>
      </c>
      <c r="L28" s="2">
        <f t="shared" si="2"/>
        <v>2</v>
      </c>
      <c r="M28" s="2">
        <v>0</v>
      </c>
      <c r="N28" s="2">
        <v>1.3690664619276306E-2</v>
      </c>
      <c r="O28" s="2">
        <f t="shared" si="0"/>
        <v>1.3690664619276307E-4</v>
      </c>
    </row>
    <row r="29" spans="1:15" x14ac:dyDescent="0.25">
      <c r="A29" s="2" t="str">
        <f t="shared" ref="A29:K29" si="8">A8</f>
        <v>2006</v>
      </c>
      <c r="B29" s="2">
        <f t="shared" si="8"/>
        <v>4</v>
      </c>
      <c r="C29" s="2">
        <f t="shared" si="8"/>
        <v>2006</v>
      </c>
      <c r="D29" s="2">
        <f t="shared" si="8"/>
        <v>183</v>
      </c>
      <c r="E29" s="2">
        <f t="shared" si="8"/>
        <v>5116.2700000000004</v>
      </c>
      <c r="F29" s="2">
        <f t="shared" si="8"/>
        <v>24.68</v>
      </c>
      <c r="G29" s="2">
        <f t="shared" si="8"/>
        <v>33.42</v>
      </c>
      <c r="H29" s="2">
        <f t="shared" si="8"/>
        <v>29.05</v>
      </c>
      <c r="I29" s="2">
        <f t="shared" si="8"/>
        <v>40.29</v>
      </c>
      <c r="J29" s="2">
        <f t="shared" si="8"/>
        <v>19.559999999999999</v>
      </c>
      <c r="K29" s="2">
        <f t="shared" si="8"/>
        <v>0.45</v>
      </c>
      <c r="L29" s="2">
        <f t="shared" si="2"/>
        <v>2</v>
      </c>
      <c r="M29" s="2">
        <v>0</v>
      </c>
      <c r="N29" s="2">
        <v>1.9057548982346458E-2</v>
      </c>
      <c r="O29" s="2">
        <f t="shared" si="0"/>
        <v>1.905754898234646E-4</v>
      </c>
    </row>
    <row r="30" spans="1:15" x14ac:dyDescent="0.25">
      <c r="A30" s="2" t="str">
        <f t="shared" ref="A30:K30" si="9">A9</f>
        <v>2007</v>
      </c>
      <c r="B30" s="2">
        <f t="shared" si="9"/>
        <v>4</v>
      </c>
      <c r="C30" s="2">
        <f t="shared" si="9"/>
        <v>2007</v>
      </c>
      <c r="D30" s="2">
        <f t="shared" si="9"/>
        <v>183</v>
      </c>
      <c r="E30" s="2">
        <f t="shared" si="9"/>
        <v>5116.2700000000004</v>
      </c>
      <c r="F30" s="2">
        <f t="shared" si="9"/>
        <v>24.53</v>
      </c>
      <c r="G30" s="2">
        <f t="shared" si="9"/>
        <v>33.18</v>
      </c>
      <c r="H30" s="2">
        <f t="shared" si="9"/>
        <v>28.86</v>
      </c>
      <c r="I30" s="2">
        <f t="shared" si="9"/>
        <v>39.82</v>
      </c>
      <c r="J30" s="2">
        <f t="shared" si="9"/>
        <v>20.51</v>
      </c>
      <c r="K30" s="2">
        <f t="shared" si="9"/>
        <v>0.45</v>
      </c>
      <c r="L30" s="2">
        <f t="shared" si="2"/>
        <v>2</v>
      </c>
      <c r="M30" s="2">
        <v>0</v>
      </c>
      <c r="N30" s="2">
        <v>1.4992943516892964E-2</v>
      </c>
      <c r="O30" s="2">
        <f t="shared" si="0"/>
        <v>1.4992943516892965E-4</v>
      </c>
    </row>
    <row r="31" spans="1:15" x14ac:dyDescent="0.25">
      <c r="A31" s="2" t="str">
        <f t="shared" ref="A31:K31" si="10">A10</f>
        <v>2008</v>
      </c>
      <c r="B31" s="2">
        <f t="shared" si="10"/>
        <v>4</v>
      </c>
      <c r="C31" s="2">
        <f t="shared" si="10"/>
        <v>2008</v>
      </c>
      <c r="D31" s="2">
        <f t="shared" si="10"/>
        <v>183.5</v>
      </c>
      <c r="E31" s="2">
        <f t="shared" si="10"/>
        <v>5116.6000000000004</v>
      </c>
      <c r="F31" s="2">
        <f t="shared" si="10"/>
        <v>23.89</v>
      </c>
      <c r="G31" s="2">
        <f t="shared" si="10"/>
        <v>33.049999999999997</v>
      </c>
      <c r="H31" s="2">
        <f t="shared" si="10"/>
        <v>28.47</v>
      </c>
      <c r="I31" s="2">
        <f t="shared" si="10"/>
        <v>38.96</v>
      </c>
      <c r="J31" s="2">
        <f t="shared" si="10"/>
        <v>16.22</v>
      </c>
      <c r="K31" s="2">
        <f t="shared" si="10"/>
        <v>0.45</v>
      </c>
      <c r="L31" s="2">
        <f t="shared" si="2"/>
        <v>2</v>
      </c>
      <c r="M31" s="2">
        <v>0</v>
      </c>
      <c r="N31" s="2">
        <v>1.7488540695640317E-2</v>
      </c>
      <c r="O31" s="2">
        <f t="shared" si="0"/>
        <v>1.7488540695640318E-4</v>
      </c>
    </row>
    <row r="32" spans="1:15" x14ac:dyDescent="0.25">
      <c r="A32" s="2" t="str">
        <f t="shared" ref="A32:K32" si="11">A11</f>
        <v>2009</v>
      </c>
      <c r="B32" s="2">
        <f t="shared" si="11"/>
        <v>4</v>
      </c>
      <c r="C32" s="2">
        <f t="shared" si="11"/>
        <v>2009</v>
      </c>
      <c r="D32" s="2">
        <f t="shared" si="11"/>
        <v>183</v>
      </c>
      <c r="E32" s="2">
        <f t="shared" si="11"/>
        <v>5116.2700000000004</v>
      </c>
      <c r="F32" s="2">
        <f t="shared" si="11"/>
        <v>24.45</v>
      </c>
      <c r="G32" s="2">
        <f t="shared" si="11"/>
        <v>33.97</v>
      </c>
      <c r="H32" s="2">
        <f t="shared" si="11"/>
        <v>29.21</v>
      </c>
      <c r="I32" s="2">
        <f t="shared" si="11"/>
        <v>40.700000000000003</v>
      </c>
      <c r="J32" s="2">
        <f t="shared" si="11"/>
        <v>24.62</v>
      </c>
      <c r="K32" s="2">
        <f t="shared" si="11"/>
        <v>0.45</v>
      </c>
      <c r="L32" s="2">
        <f t="shared" si="2"/>
        <v>2</v>
      </c>
      <c r="M32" s="2">
        <v>0</v>
      </c>
      <c r="N32" s="2">
        <v>2.8074095387051301E-2</v>
      </c>
      <c r="O32" s="2">
        <f t="shared" si="0"/>
        <v>2.8074095387051304E-4</v>
      </c>
    </row>
    <row r="33" spans="1:15" x14ac:dyDescent="0.25">
      <c r="A33" s="2" t="str">
        <f t="shared" ref="A33:K33" si="12">A12</f>
        <v>2010</v>
      </c>
      <c r="B33" s="2">
        <f t="shared" si="12"/>
        <v>4</v>
      </c>
      <c r="C33" s="2">
        <f t="shared" si="12"/>
        <v>2010</v>
      </c>
      <c r="D33" s="2">
        <f t="shared" si="12"/>
        <v>183</v>
      </c>
      <c r="E33" s="2">
        <f t="shared" si="12"/>
        <v>5116.2700000000004</v>
      </c>
      <c r="F33" s="2">
        <f t="shared" si="12"/>
        <v>24.25</v>
      </c>
      <c r="G33" s="2">
        <f t="shared" si="12"/>
        <v>33.39</v>
      </c>
      <c r="H33" s="2">
        <f t="shared" si="12"/>
        <v>28.82</v>
      </c>
      <c r="I33" s="2">
        <f t="shared" si="12"/>
        <v>39.78</v>
      </c>
      <c r="J33" s="2">
        <f t="shared" si="12"/>
        <v>24.44</v>
      </c>
      <c r="K33" s="2">
        <f t="shared" si="12"/>
        <v>0.45</v>
      </c>
      <c r="L33" s="2">
        <f t="shared" si="2"/>
        <v>2</v>
      </c>
      <c r="M33" s="2">
        <v>0</v>
      </c>
      <c r="N33" s="2">
        <v>1.1818650557774471E-2</v>
      </c>
      <c r="O33" s="2">
        <f t="shared" si="0"/>
        <v>1.181865055777447E-4</v>
      </c>
    </row>
    <row r="34" spans="1:15" x14ac:dyDescent="0.25">
      <c r="A34" s="2" t="str">
        <f t="shared" ref="A34:K34" si="13">A13</f>
        <v>2011</v>
      </c>
      <c r="B34" s="2">
        <f t="shared" si="13"/>
        <v>4</v>
      </c>
      <c r="C34" s="2">
        <f t="shared" si="13"/>
        <v>2011</v>
      </c>
      <c r="D34" s="2">
        <f t="shared" si="13"/>
        <v>183</v>
      </c>
      <c r="E34" s="2">
        <f t="shared" si="13"/>
        <v>5116.2700000000004</v>
      </c>
      <c r="F34" s="2">
        <f t="shared" si="13"/>
        <v>23.8</v>
      </c>
      <c r="G34" s="2">
        <f t="shared" si="13"/>
        <v>32.68</v>
      </c>
      <c r="H34" s="2">
        <f t="shared" si="13"/>
        <v>28.24</v>
      </c>
      <c r="I34" s="2">
        <f t="shared" si="13"/>
        <v>38.44</v>
      </c>
      <c r="J34" s="2">
        <f t="shared" si="13"/>
        <v>24.12</v>
      </c>
      <c r="K34" s="2">
        <f t="shared" si="13"/>
        <v>0.45</v>
      </c>
      <c r="L34" s="2">
        <f t="shared" si="2"/>
        <v>2</v>
      </c>
      <c r="M34" s="2">
        <v>0</v>
      </c>
      <c r="N34" s="2">
        <v>2.4868733787925226E-2</v>
      </c>
      <c r="O34" s="2">
        <f t="shared" si="0"/>
        <v>2.4868733787925229E-4</v>
      </c>
    </row>
    <row r="35" spans="1:15" x14ac:dyDescent="0.25">
      <c r="A35" s="2" t="str">
        <f t="shared" ref="A35:K35" si="14">A14</f>
        <v>2012</v>
      </c>
      <c r="B35" s="2">
        <f t="shared" si="14"/>
        <v>4</v>
      </c>
      <c r="C35" s="2">
        <f t="shared" si="14"/>
        <v>2012</v>
      </c>
      <c r="D35" s="2">
        <f t="shared" si="14"/>
        <v>183.5</v>
      </c>
      <c r="E35" s="2">
        <f t="shared" si="14"/>
        <v>5116.6000000000004</v>
      </c>
      <c r="F35" s="2">
        <f t="shared" si="14"/>
        <v>24.46</v>
      </c>
      <c r="G35" s="2">
        <f t="shared" si="14"/>
        <v>33.49</v>
      </c>
      <c r="H35" s="2">
        <f t="shared" si="14"/>
        <v>28.98</v>
      </c>
      <c r="I35" s="2">
        <f t="shared" si="14"/>
        <v>40.130000000000003</v>
      </c>
      <c r="J35" s="2">
        <f t="shared" si="14"/>
        <v>24.53</v>
      </c>
      <c r="K35" s="2">
        <f t="shared" si="14"/>
        <v>0.45</v>
      </c>
      <c r="L35" s="2">
        <f t="shared" si="2"/>
        <v>2</v>
      </c>
      <c r="M35" s="2">
        <v>0</v>
      </c>
      <c r="N35" s="2">
        <v>2.0851591105608441E-2</v>
      </c>
      <c r="O35" s="2">
        <f t="shared" si="0"/>
        <v>2.0851591105608441E-4</v>
      </c>
    </row>
    <row r="36" spans="1:15" x14ac:dyDescent="0.25">
      <c r="A36" s="2" t="str">
        <f t="shared" ref="A36:K36" si="15">A15</f>
        <v>2013</v>
      </c>
      <c r="B36" s="2">
        <f t="shared" si="15"/>
        <v>4</v>
      </c>
      <c r="C36" s="2">
        <f t="shared" si="15"/>
        <v>2013</v>
      </c>
      <c r="D36" s="2">
        <f t="shared" si="15"/>
        <v>183</v>
      </c>
      <c r="E36" s="2">
        <f t="shared" si="15"/>
        <v>5116.2700000000004</v>
      </c>
      <c r="F36" s="2">
        <f t="shared" si="15"/>
        <v>24.79</v>
      </c>
      <c r="G36" s="2">
        <f t="shared" si="15"/>
        <v>33.880000000000003</v>
      </c>
      <c r="H36" s="2">
        <f t="shared" si="15"/>
        <v>29.33</v>
      </c>
      <c r="I36" s="2">
        <f t="shared" si="15"/>
        <v>40.93</v>
      </c>
      <c r="J36" s="2">
        <f t="shared" si="15"/>
        <v>23.86</v>
      </c>
      <c r="K36" s="2">
        <f t="shared" si="15"/>
        <v>0.45</v>
      </c>
      <c r="L36" s="2">
        <f t="shared" si="2"/>
        <v>2</v>
      </c>
      <c r="M36" s="2">
        <v>0</v>
      </c>
      <c r="N36" s="2">
        <v>1.8961538031180468E-2</v>
      </c>
      <c r="O36" s="2">
        <f t="shared" si="0"/>
        <v>1.8961538031180469E-4</v>
      </c>
    </row>
    <row r="37" spans="1:15" x14ac:dyDescent="0.25">
      <c r="A37" s="2" t="str">
        <f t="shared" ref="A37:K37" si="16">A16</f>
        <v>2014</v>
      </c>
      <c r="B37" s="2">
        <f t="shared" si="16"/>
        <v>4</v>
      </c>
      <c r="C37" s="2">
        <f t="shared" si="16"/>
        <v>2014</v>
      </c>
      <c r="D37" s="2">
        <f t="shared" si="16"/>
        <v>183</v>
      </c>
      <c r="E37" s="2">
        <f t="shared" si="16"/>
        <v>5116.2700000000004</v>
      </c>
      <c r="F37" s="2">
        <f t="shared" si="16"/>
        <v>25.4</v>
      </c>
      <c r="G37" s="2">
        <f t="shared" si="16"/>
        <v>34.71</v>
      </c>
      <c r="H37" s="2">
        <f t="shared" si="16"/>
        <v>30.06</v>
      </c>
      <c r="I37" s="2">
        <f t="shared" si="16"/>
        <v>42.69</v>
      </c>
      <c r="J37" s="2">
        <f t="shared" si="16"/>
        <v>23.95</v>
      </c>
      <c r="K37" s="2">
        <f t="shared" si="16"/>
        <v>0.45</v>
      </c>
      <c r="L37" s="2">
        <f t="shared" si="2"/>
        <v>2</v>
      </c>
      <c r="M37" s="2">
        <v>0</v>
      </c>
      <c r="N37" s="2">
        <v>1.2315778101728625E-2</v>
      </c>
      <c r="O37" s="2">
        <f t="shared" si="0"/>
        <v>1.2315778101728626E-4</v>
      </c>
    </row>
    <row r="38" spans="1:15" x14ac:dyDescent="0.25">
      <c r="A38" s="2" t="str">
        <f t="shared" ref="A38:K38" si="17">A17</f>
        <v>2015</v>
      </c>
      <c r="B38" s="2">
        <f t="shared" si="17"/>
        <v>4</v>
      </c>
      <c r="C38" s="2">
        <f t="shared" si="17"/>
        <v>2015</v>
      </c>
      <c r="D38" s="2">
        <f t="shared" si="17"/>
        <v>183</v>
      </c>
      <c r="E38" s="2">
        <f t="shared" si="17"/>
        <v>5116.2700000000004</v>
      </c>
      <c r="F38" s="2">
        <f t="shared" si="17"/>
        <v>25.98</v>
      </c>
      <c r="G38" s="2">
        <f t="shared" si="17"/>
        <v>35.04</v>
      </c>
      <c r="H38" s="2">
        <f t="shared" si="17"/>
        <v>30.51</v>
      </c>
      <c r="I38" s="2">
        <f t="shared" si="17"/>
        <v>43.85</v>
      </c>
      <c r="J38" s="2">
        <f t="shared" si="17"/>
        <v>26.2</v>
      </c>
      <c r="K38" s="2">
        <f t="shared" si="17"/>
        <v>1.42</v>
      </c>
      <c r="L38" s="2">
        <f t="shared" si="2"/>
        <v>2</v>
      </c>
      <c r="M38" s="2">
        <v>0</v>
      </c>
      <c r="N38" s="2">
        <v>1.3743592498096658E-2</v>
      </c>
      <c r="O38" s="2">
        <f t="shared" si="0"/>
        <v>1.3743592498096659E-4</v>
      </c>
    </row>
    <row r="39" spans="1:15" x14ac:dyDescent="0.25">
      <c r="A39" s="2" t="str">
        <f t="shared" ref="A39:K39" si="18">A18</f>
        <v>2016</v>
      </c>
      <c r="B39" s="2">
        <f t="shared" si="18"/>
        <v>4</v>
      </c>
      <c r="C39" s="2">
        <f t="shared" si="18"/>
        <v>2016</v>
      </c>
      <c r="D39" s="2">
        <f t="shared" si="18"/>
        <v>183.5</v>
      </c>
      <c r="E39" s="2">
        <f t="shared" si="18"/>
        <v>5116.6000000000004</v>
      </c>
      <c r="F39" s="2">
        <f t="shared" si="18"/>
        <v>25.43</v>
      </c>
      <c r="G39" s="2">
        <f t="shared" si="18"/>
        <v>34.200000000000003</v>
      </c>
      <c r="H39" s="2">
        <f t="shared" si="18"/>
        <v>29.81</v>
      </c>
      <c r="I39" s="2">
        <f t="shared" si="18"/>
        <v>42.12</v>
      </c>
      <c r="J39" s="2">
        <f t="shared" si="18"/>
        <v>25.45</v>
      </c>
      <c r="K39" s="2">
        <f t="shared" si="18"/>
        <v>0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25">
      <c r="A40" s="2" t="str">
        <f t="shared" ref="A40:K40" si="20">A19</f>
        <v>2017</v>
      </c>
      <c r="B40" s="2">
        <f t="shared" si="20"/>
        <v>4</v>
      </c>
      <c r="C40" s="2">
        <f t="shared" si="20"/>
        <v>2017</v>
      </c>
      <c r="D40" s="2">
        <f t="shared" si="20"/>
        <v>183</v>
      </c>
      <c r="E40" s="2">
        <f t="shared" si="20"/>
        <v>5116.2700000000004</v>
      </c>
      <c r="F40" s="2">
        <f t="shared" si="20"/>
        <v>25.07</v>
      </c>
      <c r="G40" s="2">
        <f t="shared" si="20"/>
        <v>33.42</v>
      </c>
      <c r="H40" s="2">
        <f t="shared" si="20"/>
        <v>29.24</v>
      </c>
      <c r="I40" s="2">
        <f t="shared" si="20"/>
        <v>40.75</v>
      </c>
      <c r="J40" s="2">
        <f t="shared" si="20"/>
        <v>25.39</v>
      </c>
      <c r="K40" s="2">
        <f t="shared" si="20"/>
        <v>0</v>
      </c>
      <c r="L40" s="2">
        <f t="shared" si="19"/>
        <v>2</v>
      </c>
      <c r="M40" s="2">
        <v>0</v>
      </c>
      <c r="N40" s="2">
        <v>0</v>
      </c>
      <c r="O40" s="2">
        <f t="shared" si="0"/>
        <v>0</v>
      </c>
    </row>
    <row r="41" spans="1:15" x14ac:dyDescent="0.25">
      <c r="A41" s="2" t="str">
        <f t="shared" ref="A41:K41" si="21">A20</f>
        <v>2018</v>
      </c>
      <c r="B41" s="2">
        <f t="shared" si="21"/>
        <v>4</v>
      </c>
      <c r="C41" s="2">
        <f t="shared" si="21"/>
        <v>2018</v>
      </c>
      <c r="D41" s="2">
        <f t="shared" si="21"/>
        <v>183</v>
      </c>
      <c r="E41" s="2">
        <f t="shared" si="21"/>
        <v>5142.6099999999997</v>
      </c>
      <c r="F41" s="2">
        <f t="shared" si="21"/>
        <v>25.14</v>
      </c>
      <c r="G41" s="2">
        <f t="shared" si="21"/>
        <v>33.700000000000003</v>
      </c>
      <c r="H41" s="2">
        <f t="shared" si="21"/>
        <v>29.42</v>
      </c>
      <c r="I41" s="2">
        <f t="shared" si="21"/>
        <v>41.18</v>
      </c>
      <c r="J41" s="2">
        <f t="shared" si="21"/>
        <v>25.08</v>
      </c>
      <c r="K41" s="2">
        <f t="shared" si="21"/>
        <v>2.42</v>
      </c>
      <c r="L41" s="2">
        <f t="shared" si="19"/>
        <v>2</v>
      </c>
      <c r="M41" s="2">
        <v>0</v>
      </c>
      <c r="N41" s="2">
        <v>6.9149284182523321E-2</v>
      </c>
      <c r="O41" s="2">
        <f t="shared" si="0"/>
        <v>6.9149284182523326E-4</v>
      </c>
    </row>
    <row r="42" spans="1:15" x14ac:dyDescent="0.25">
      <c r="A42" s="2" t="str">
        <f t="shared" ref="A42:K42" si="22">A21</f>
        <v>2019</v>
      </c>
      <c r="B42" s="2">
        <f t="shared" si="22"/>
        <v>4</v>
      </c>
      <c r="C42" s="2">
        <f t="shared" si="22"/>
        <v>2019</v>
      </c>
      <c r="D42" s="2">
        <f t="shared" si="22"/>
        <v>183</v>
      </c>
      <c r="E42" s="2">
        <f t="shared" si="22"/>
        <v>5076.93</v>
      </c>
      <c r="F42" s="2">
        <f t="shared" si="22"/>
        <v>25.43</v>
      </c>
      <c r="G42" s="2">
        <f t="shared" si="22"/>
        <v>34.22</v>
      </c>
      <c r="H42" s="2">
        <f t="shared" si="22"/>
        <v>29.82</v>
      </c>
      <c r="I42" s="2">
        <f t="shared" si="22"/>
        <v>42.11</v>
      </c>
      <c r="J42" s="2">
        <f t="shared" si="22"/>
        <v>25.08</v>
      </c>
      <c r="K42" s="2">
        <f t="shared" si="22"/>
        <v>1.89</v>
      </c>
      <c r="L42" s="2">
        <f t="shared" si="19"/>
        <v>2</v>
      </c>
      <c r="M42" s="2">
        <v>0</v>
      </c>
      <c r="N42" s="2">
        <v>0</v>
      </c>
      <c r="O42" s="2">
        <f t="shared" si="0"/>
        <v>0</v>
      </c>
    </row>
    <row r="43" spans="1:15" x14ac:dyDescent="0.25">
      <c r="A43" s="2" t="str">
        <f t="shared" ref="A43:K43" si="23">A22</f>
        <v>2020</v>
      </c>
      <c r="B43" s="2">
        <f t="shared" si="23"/>
        <v>4</v>
      </c>
      <c r="C43" s="2">
        <f t="shared" si="23"/>
        <v>2020</v>
      </c>
      <c r="D43" s="2">
        <f t="shared" si="23"/>
        <v>183.5</v>
      </c>
      <c r="E43" s="2">
        <f t="shared" si="23"/>
        <v>5130.26</v>
      </c>
      <c r="F43" s="2">
        <f t="shared" si="23"/>
        <v>25.48</v>
      </c>
      <c r="G43" s="2">
        <f t="shared" si="23"/>
        <v>34.07</v>
      </c>
      <c r="H43" s="2">
        <f t="shared" si="23"/>
        <v>29.78</v>
      </c>
      <c r="I43" s="2">
        <f t="shared" si="23"/>
        <v>42.02</v>
      </c>
      <c r="J43" s="2">
        <f t="shared" si="23"/>
        <v>24.87</v>
      </c>
      <c r="K43" s="2">
        <f t="shared" si="23"/>
        <v>1.05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109375" defaultRowHeight="15" x14ac:dyDescent="0.25"/>
  <sheetData>
    <row r="1" spans="1:41" x14ac:dyDescent="0.2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2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2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2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2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2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2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2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2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2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2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2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2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2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2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2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2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2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2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2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2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2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2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2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2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2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2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2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2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2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2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2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2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2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2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2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2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2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2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2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2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2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2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2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2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2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2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2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2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2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2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2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2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2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2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2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2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2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2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2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2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2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2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2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2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2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2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2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2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2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2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2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2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2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2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2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2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2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2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2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2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2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2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2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2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2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2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2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2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2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2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2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2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2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2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2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2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2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2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2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2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2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2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2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2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2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2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2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2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2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2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2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2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2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2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2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2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2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2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2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2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2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2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2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2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2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2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2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2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2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2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2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2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2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2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2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2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2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2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2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2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2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2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2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2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2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2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2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2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2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2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2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2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2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2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2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2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2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2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2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2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2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2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2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2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2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2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2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2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2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2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2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2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2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2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2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2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2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2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2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2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2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2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2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2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2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2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2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25">
      <c r="B273" s="3">
        <f>AVERAGEIF(B2:B272,"&lt;&gt;0")</f>
        <v>9093.0682796942856</v>
      </c>
      <c r="C273" s="3">
        <f t="shared" ref="C273:AN273" si="0">AVERAGEIF(C2:C272,"&lt;&gt;0")</f>
        <v>8650.774374035911</v>
      </c>
      <c r="D273" s="3">
        <f t="shared" si="0"/>
        <v>8475.7822877046256</v>
      </c>
      <c r="E273" s="3">
        <f t="shared" si="0"/>
        <v>8481.0285881602504</v>
      </c>
      <c r="F273" s="3">
        <f t="shared" si="0"/>
        <v>8737.716765018029</v>
      </c>
      <c r="G273" s="3">
        <f t="shared" si="0"/>
        <v>8508.192803420121</v>
      </c>
      <c r="H273" s="3">
        <f t="shared" si="0"/>
        <v>8875.3523510989307</v>
      </c>
      <c r="I273" s="3">
        <f t="shared" si="0"/>
        <v>8727.1922902702627</v>
      </c>
      <c r="J273" s="3">
        <f t="shared" si="0"/>
        <v>8791.2755261595412</v>
      </c>
      <c r="K273" s="3">
        <f t="shared" si="0"/>
        <v>8727.0010481844347</v>
      </c>
      <c r="L273" s="3">
        <f t="shared" si="0"/>
        <v>8004.8641183521431</v>
      </c>
      <c r="M273" s="3">
        <f t="shared" si="0"/>
        <v>8794.8575126545202</v>
      </c>
      <c r="N273" s="3">
        <f t="shared" si="0"/>
        <v>8639.9656575618974</v>
      </c>
      <c r="O273" s="3">
        <f t="shared" si="0"/>
        <v>8888.8380413623472</v>
      </c>
      <c r="P273" s="3">
        <f t="shared" si="0"/>
        <v>8827.9840923397842</v>
      </c>
      <c r="Q273" s="3">
        <f t="shared" si="0"/>
        <v>8125.8729779568548</v>
      </c>
      <c r="R273" s="3">
        <f t="shared" si="0"/>
        <v>8161.9441848116203</v>
      </c>
      <c r="S273" s="3">
        <f t="shared" si="0"/>
        <v>8889.045583415178</v>
      </c>
      <c r="T273" s="3">
        <f t="shared" si="0"/>
        <v>9095.1031167810779</v>
      </c>
      <c r="U273" s="3">
        <f t="shared" si="0"/>
        <v>8511.6721079026083</v>
      </c>
      <c r="V273" s="3">
        <f t="shared" si="0"/>
        <v>1.9967441464992983</v>
      </c>
      <c r="W273" s="3">
        <f t="shared" si="0"/>
        <v>1.7799403056174536</v>
      </c>
      <c r="X273" s="3">
        <f t="shared" si="0"/>
        <v>1.5521245243011128</v>
      </c>
      <c r="Y273" s="3">
        <f t="shared" si="0"/>
        <v>1.5948570528813055</v>
      </c>
      <c r="Z273" s="3">
        <f t="shared" si="0"/>
        <v>1.4193072179356756</v>
      </c>
      <c r="AA273" s="3">
        <f t="shared" si="0"/>
        <v>1.3812841062169516</v>
      </c>
      <c r="AB273" s="3">
        <f t="shared" si="0"/>
        <v>1.7457123140079991</v>
      </c>
      <c r="AC273" s="3">
        <f t="shared" si="0"/>
        <v>1.635349826570323</v>
      </c>
      <c r="AD273" s="3">
        <f t="shared" si="0"/>
        <v>1.8619786635828068</v>
      </c>
      <c r="AE273" s="3">
        <f t="shared" si="0"/>
        <v>1.8475576089342987</v>
      </c>
      <c r="AF273" s="3">
        <f t="shared" si="0"/>
        <v>1.0429005115628551</v>
      </c>
      <c r="AG273" s="3">
        <f t="shared" si="0"/>
        <v>1.9999839314341457</v>
      </c>
      <c r="AH273" s="3">
        <f t="shared" si="0"/>
        <v>1.8949218467774644</v>
      </c>
      <c r="AI273" s="3">
        <f t="shared" si="0"/>
        <v>1.5501274488793744</v>
      </c>
      <c r="AJ273" s="3">
        <f t="shared" si="0"/>
        <v>1.677355016537547</v>
      </c>
      <c r="AK273" s="3">
        <f t="shared" si="0"/>
        <v>1.4389275142711473</v>
      </c>
      <c r="AL273" s="3">
        <f t="shared" si="0"/>
        <v>0.96517439282224526</v>
      </c>
      <c r="AM273" s="3">
        <f t="shared" si="0"/>
        <v>17.372089643913807</v>
      </c>
      <c r="AN273" s="3">
        <f t="shared" si="0"/>
        <v>9.1373934925633371</v>
      </c>
      <c r="AO273" s="3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1"/>
  <sheetViews>
    <sheetView zoomScale="40" workbookViewId="0">
      <selection activeCell="O1" sqref="O1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5</v>
      </c>
      <c r="C2" s="2">
        <v>2000</v>
      </c>
      <c r="D2" s="2">
        <v>183.5</v>
      </c>
      <c r="E2" s="2">
        <v>4419.07</v>
      </c>
      <c r="F2" s="2">
        <v>17.940000000000001</v>
      </c>
      <c r="G2" s="2">
        <v>27.13</v>
      </c>
      <c r="H2" s="2">
        <v>22.54</v>
      </c>
      <c r="I2" s="2">
        <v>27.37</v>
      </c>
      <c r="J2" s="2">
        <v>1.37</v>
      </c>
      <c r="K2" s="2">
        <v>3.13</v>
      </c>
      <c r="L2" s="2">
        <v>3</v>
      </c>
      <c r="M2" s="2">
        <v>1</v>
      </c>
      <c r="N2" s="2" cm="1">
        <f t="array" ref="N2:N41">TRANSPOSE('5_2000_2020'!B273:AO273)</f>
        <v>9093.0682796942856</v>
      </c>
      <c r="O2" s="2">
        <f>N2*0.01</f>
        <v>90.930682796942861</v>
      </c>
    </row>
    <row r="3" spans="1:15" x14ac:dyDescent="0.25">
      <c r="A3" s="2" t="s">
        <v>641</v>
      </c>
      <c r="B3" s="2">
        <v>5</v>
      </c>
      <c r="C3" s="2">
        <v>2001</v>
      </c>
      <c r="D3" s="2">
        <v>183</v>
      </c>
      <c r="E3" s="2">
        <v>4418.41</v>
      </c>
      <c r="F3" s="2">
        <v>18.239999999999998</v>
      </c>
      <c r="G3" s="2">
        <v>28.08</v>
      </c>
      <c r="H3" s="2">
        <v>23.16</v>
      </c>
      <c r="I3" s="2">
        <v>28.43</v>
      </c>
      <c r="J3" s="2">
        <v>1.34</v>
      </c>
      <c r="K3" s="2">
        <v>3.13</v>
      </c>
      <c r="L3" s="2">
        <v>3</v>
      </c>
      <c r="M3" s="2">
        <v>1</v>
      </c>
      <c r="N3" s="2">
        <v>8650.774374035911</v>
      </c>
      <c r="O3" s="2">
        <f t="shared" ref="O3:O41" si="0">N3*0.01</f>
        <v>86.507743740359118</v>
      </c>
    </row>
    <row r="4" spans="1:15" x14ac:dyDescent="0.25">
      <c r="A4" s="2" t="s">
        <v>642</v>
      </c>
      <c r="B4" s="2">
        <v>5</v>
      </c>
      <c r="C4" s="2">
        <v>2002</v>
      </c>
      <c r="D4" s="2">
        <v>183</v>
      </c>
      <c r="E4" s="2">
        <v>4418.41</v>
      </c>
      <c r="F4" s="2">
        <v>18.55</v>
      </c>
      <c r="G4" s="2">
        <v>28.42</v>
      </c>
      <c r="H4" s="2">
        <v>23.49</v>
      </c>
      <c r="I4" s="2">
        <v>29.01</v>
      </c>
      <c r="J4" s="2">
        <v>1.32</v>
      </c>
      <c r="K4" s="2">
        <v>3.13</v>
      </c>
      <c r="L4" s="2">
        <v>3</v>
      </c>
      <c r="M4" s="2">
        <v>1</v>
      </c>
      <c r="N4" s="2">
        <v>8475.7822877046256</v>
      </c>
      <c r="O4" s="2">
        <f t="shared" si="0"/>
        <v>84.757822877046252</v>
      </c>
    </row>
    <row r="5" spans="1:15" x14ac:dyDescent="0.25">
      <c r="A5" s="2" t="s">
        <v>643</v>
      </c>
      <c r="B5" s="2">
        <v>5</v>
      </c>
      <c r="C5" s="2">
        <v>2003</v>
      </c>
      <c r="D5" s="2">
        <v>183</v>
      </c>
      <c r="E5" s="2">
        <v>4418.41</v>
      </c>
      <c r="F5" s="2">
        <v>18.52</v>
      </c>
      <c r="G5" s="2">
        <v>28.09</v>
      </c>
      <c r="H5" s="2">
        <v>23.3</v>
      </c>
      <c r="I5" s="2">
        <v>28.68</v>
      </c>
      <c r="J5" s="2">
        <v>1.3</v>
      </c>
      <c r="K5" s="2">
        <v>3.13</v>
      </c>
      <c r="L5" s="2">
        <v>3</v>
      </c>
      <c r="M5" s="2">
        <v>1</v>
      </c>
      <c r="N5" s="2">
        <v>8481.0285881602504</v>
      </c>
      <c r="O5" s="2">
        <f t="shared" si="0"/>
        <v>84.81028588160251</v>
      </c>
    </row>
    <row r="6" spans="1:15" x14ac:dyDescent="0.25">
      <c r="A6" s="2" t="s">
        <v>644</v>
      </c>
      <c r="B6" s="2">
        <v>5</v>
      </c>
      <c r="C6" s="2">
        <v>2004</v>
      </c>
      <c r="D6" s="2">
        <v>183.5</v>
      </c>
      <c r="E6" s="2">
        <v>4419.07</v>
      </c>
      <c r="F6" s="2">
        <v>18.350000000000001</v>
      </c>
      <c r="G6" s="2">
        <v>28.11</v>
      </c>
      <c r="H6" s="2">
        <v>23.23</v>
      </c>
      <c r="I6" s="2">
        <v>28.56</v>
      </c>
      <c r="J6" s="2">
        <v>1.34</v>
      </c>
      <c r="K6" s="2">
        <v>3.13</v>
      </c>
      <c r="L6" s="2">
        <v>3</v>
      </c>
      <c r="M6" s="2">
        <v>1</v>
      </c>
      <c r="N6" s="2">
        <v>8737.716765018029</v>
      </c>
      <c r="O6" s="2">
        <f t="shared" si="0"/>
        <v>87.377167650180297</v>
      </c>
    </row>
    <row r="7" spans="1:15" x14ac:dyDescent="0.25">
      <c r="A7" s="2" t="s">
        <v>645</v>
      </c>
      <c r="B7" s="2">
        <v>5</v>
      </c>
      <c r="C7" s="2">
        <v>2005</v>
      </c>
      <c r="D7" s="2">
        <v>183</v>
      </c>
      <c r="E7" s="2">
        <v>4418.41</v>
      </c>
      <c r="F7" s="2">
        <v>18.52</v>
      </c>
      <c r="G7" s="2">
        <v>28.49</v>
      </c>
      <c r="H7" s="2">
        <v>23.51</v>
      </c>
      <c r="I7" s="2">
        <v>29.04</v>
      </c>
      <c r="J7" s="2">
        <v>1.33</v>
      </c>
      <c r="K7" s="2">
        <v>3.13</v>
      </c>
      <c r="L7" s="2">
        <v>3</v>
      </c>
      <c r="M7" s="2">
        <v>1</v>
      </c>
      <c r="N7" s="2">
        <v>8508.192803420121</v>
      </c>
      <c r="O7" s="2">
        <f t="shared" si="0"/>
        <v>85.081928034201212</v>
      </c>
    </row>
    <row r="8" spans="1:15" x14ac:dyDescent="0.25">
      <c r="A8" s="2" t="s">
        <v>646</v>
      </c>
      <c r="B8" s="2">
        <v>5</v>
      </c>
      <c r="C8" s="2">
        <v>2006</v>
      </c>
      <c r="D8" s="2">
        <v>183</v>
      </c>
      <c r="E8" s="2">
        <v>4418.41</v>
      </c>
      <c r="F8" s="2">
        <v>18.48</v>
      </c>
      <c r="G8" s="2">
        <v>28.24</v>
      </c>
      <c r="H8" s="2">
        <v>23.36</v>
      </c>
      <c r="I8" s="2">
        <v>28.78</v>
      </c>
      <c r="J8" s="2">
        <v>1.27</v>
      </c>
      <c r="K8" s="2">
        <v>3.13</v>
      </c>
      <c r="L8" s="2">
        <v>3</v>
      </c>
      <c r="M8" s="2">
        <v>1</v>
      </c>
      <c r="N8" s="2">
        <v>8875.3523510989307</v>
      </c>
      <c r="O8" s="2">
        <f t="shared" si="0"/>
        <v>88.753523510989311</v>
      </c>
    </row>
    <row r="9" spans="1:15" x14ac:dyDescent="0.25">
      <c r="A9" s="2" t="s">
        <v>647</v>
      </c>
      <c r="B9" s="2">
        <v>5</v>
      </c>
      <c r="C9" s="2">
        <v>2007</v>
      </c>
      <c r="D9" s="2">
        <v>183</v>
      </c>
      <c r="E9" s="2">
        <v>4418.41</v>
      </c>
      <c r="F9" s="2">
        <v>18.3</v>
      </c>
      <c r="G9" s="2">
        <v>28</v>
      </c>
      <c r="H9" s="2">
        <v>23.15</v>
      </c>
      <c r="I9" s="2">
        <v>28.43</v>
      </c>
      <c r="J9" s="2">
        <v>1.26</v>
      </c>
      <c r="K9" s="2">
        <v>3.13</v>
      </c>
      <c r="L9" s="2">
        <v>3</v>
      </c>
      <c r="M9" s="2">
        <v>1</v>
      </c>
      <c r="N9" s="2">
        <v>8727.1922902702627</v>
      </c>
      <c r="O9" s="2">
        <f t="shared" si="0"/>
        <v>87.271922902702627</v>
      </c>
    </row>
    <row r="10" spans="1:15" x14ac:dyDescent="0.25">
      <c r="A10" s="2" t="s">
        <v>648</v>
      </c>
      <c r="B10" s="2">
        <v>5</v>
      </c>
      <c r="C10" s="2">
        <v>2008</v>
      </c>
      <c r="D10" s="2">
        <v>183.5</v>
      </c>
      <c r="E10" s="2">
        <v>4419.07</v>
      </c>
      <c r="F10" s="2">
        <v>17.91</v>
      </c>
      <c r="G10" s="2">
        <v>27.39</v>
      </c>
      <c r="H10" s="2">
        <v>22.65</v>
      </c>
      <c r="I10" s="2">
        <v>27.56</v>
      </c>
      <c r="J10" s="2">
        <v>1.1499999999999999</v>
      </c>
      <c r="K10" s="2">
        <v>3.13</v>
      </c>
      <c r="L10" s="2">
        <v>3</v>
      </c>
      <c r="M10" s="2">
        <v>1</v>
      </c>
      <c r="N10" s="2">
        <v>8791.2755261595412</v>
      </c>
      <c r="O10" s="2">
        <f t="shared" si="0"/>
        <v>87.912755261595407</v>
      </c>
    </row>
    <row r="11" spans="1:15" x14ac:dyDescent="0.25">
      <c r="A11" s="2" t="s">
        <v>649</v>
      </c>
      <c r="B11" s="2">
        <v>5</v>
      </c>
      <c r="C11" s="2">
        <v>2009</v>
      </c>
      <c r="D11" s="2">
        <v>183</v>
      </c>
      <c r="E11" s="2">
        <v>4418.41</v>
      </c>
      <c r="F11" s="2">
        <v>18.600000000000001</v>
      </c>
      <c r="G11" s="2">
        <v>28.28</v>
      </c>
      <c r="H11" s="2">
        <v>23.44</v>
      </c>
      <c r="I11" s="2">
        <v>28.92</v>
      </c>
      <c r="J11" s="2">
        <v>1.3</v>
      </c>
      <c r="K11" s="2">
        <v>3.13</v>
      </c>
      <c r="L11" s="2">
        <v>3</v>
      </c>
      <c r="M11" s="2">
        <v>1</v>
      </c>
      <c r="N11" s="2">
        <v>8727.0010481844347</v>
      </c>
      <c r="O11" s="2">
        <f t="shared" si="0"/>
        <v>87.270010481844352</v>
      </c>
    </row>
    <row r="12" spans="1:15" x14ac:dyDescent="0.25">
      <c r="A12" s="2" t="s">
        <v>650</v>
      </c>
      <c r="B12" s="2">
        <v>5</v>
      </c>
      <c r="C12" s="2">
        <v>2010</v>
      </c>
      <c r="D12" s="2">
        <v>183</v>
      </c>
      <c r="E12" s="2">
        <v>4418.41</v>
      </c>
      <c r="F12" s="2">
        <v>18.75</v>
      </c>
      <c r="G12" s="2">
        <v>28.01</v>
      </c>
      <c r="H12" s="2">
        <v>23.38</v>
      </c>
      <c r="I12" s="2">
        <v>28.86</v>
      </c>
      <c r="J12" s="2">
        <v>1.26</v>
      </c>
      <c r="K12" s="2">
        <v>3.13</v>
      </c>
      <c r="L12" s="2">
        <v>3</v>
      </c>
      <c r="M12" s="2">
        <v>1</v>
      </c>
      <c r="N12" s="2">
        <v>8004.8641183521431</v>
      </c>
      <c r="O12" s="2">
        <f t="shared" si="0"/>
        <v>80.04864118352144</v>
      </c>
    </row>
    <row r="13" spans="1:15" x14ac:dyDescent="0.25">
      <c r="A13" s="2" t="s">
        <v>651</v>
      </c>
      <c r="B13" s="2">
        <v>5</v>
      </c>
      <c r="C13" s="2">
        <v>2011</v>
      </c>
      <c r="D13" s="2">
        <v>183</v>
      </c>
      <c r="E13" s="2">
        <v>4418.41</v>
      </c>
      <c r="F13" s="2">
        <v>18.32</v>
      </c>
      <c r="G13" s="2">
        <v>26.99</v>
      </c>
      <c r="H13" s="2">
        <v>22.65</v>
      </c>
      <c r="I13" s="2">
        <v>27.57</v>
      </c>
      <c r="J13" s="2">
        <v>1.26</v>
      </c>
      <c r="K13" s="2">
        <v>3.13</v>
      </c>
      <c r="L13" s="2">
        <v>3</v>
      </c>
      <c r="M13" s="2">
        <v>1</v>
      </c>
      <c r="N13" s="2">
        <v>8794.8575126545202</v>
      </c>
      <c r="O13" s="2">
        <f t="shared" si="0"/>
        <v>87.948575126545208</v>
      </c>
    </row>
    <row r="14" spans="1:15" x14ac:dyDescent="0.25">
      <c r="A14" s="2" t="s">
        <v>652</v>
      </c>
      <c r="B14" s="2">
        <v>5</v>
      </c>
      <c r="C14" s="2">
        <v>2012</v>
      </c>
      <c r="D14" s="2">
        <v>183.5</v>
      </c>
      <c r="E14" s="2">
        <v>4419.07</v>
      </c>
      <c r="F14" s="2">
        <v>18.420000000000002</v>
      </c>
      <c r="G14" s="2">
        <v>27.96</v>
      </c>
      <c r="H14" s="2">
        <v>23.19</v>
      </c>
      <c r="I14" s="2">
        <v>28.48</v>
      </c>
      <c r="J14" s="2">
        <v>1.34</v>
      </c>
      <c r="K14" s="2">
        <v>3.13</v>
      </c>
      <c r="L14" s="2">
        <v>3</v>
      </c>
      <c r="M14" s="2">
        <v>1</v>
      </c>
      <c r="N14" s="2">
        <v>8639.9656575618974</v>
      </c>
      <c r="O14" s="2">
        <f t="shared" si="0"/>
        <v>86.399656575618977</v>
      </c>
    </row>
    <row r="15" spans="1:15" x14ac:dyDescent="0.25">
      <c r="A15" s="2" t="s">
        <v>653</v>
      </c>
      <c r="B15" s="2">
        <v>5</v>
      </c>
      <c r="C15" s="2">
        <v>2013</v>
      </c>
      <c r="D15" s="2">
        <v>183</v>
      </c>
      <c r="E15" s="2">
        <v>4418.41</v>
      </c>
      <c r="F15" s="2">
        <v>18.7</v>
      </c>
      <c r="G15" s="2">
        <v>27.94</v>
      </c>
      <c r="H15" s="2">
        <v>23.32</v>
      </c>
      <c r="I15" s="2">
        <v>28.7</v>
      </c>
      <c r="J15" s="2">
        <v>1.3</v>
      </c>
      <c r="K15" s="2">
        <v>3.13</v>
      </c>
      <c r="L15" s="2">
        <v>3</v>
      </c>
      <c r="M15" s="2">
        <v>1</v>
      </c>
      <c r="N15" s="2">
        <v>8888.8380413623472</v>
      </c>
      <c r="O15" s="2">
        <f t="shared" si="0"/>
        <v>88.88838041362348</v>
      </c>
    </row>
    <row r="16" spans="1:15" x14ac:dyDescent="0.25">
      <c r="A16" s="2" t="s">
        <v>654</v>
      </c>
      <c r="B16" s="2">
        <v>5</v>
      </c>
      <c r="C16" s="2">
        <v>2014</v>
      </c>
      <c r="D16" s="2">
        <v>183</v>
      </c>
      <c r="E16" s="2">
        <v>4394.49</v>
      </c>
      <c r="F16" s="2">
        <v>18.71</v>
      </c>
      <c r="G16" s="2">
        <v>28.16</v>
      </c>
      <c r="H16" s="2">
        <v>23.43</v>
      </c>
      <c r="I16" s="2">
        <v>28.9</v>
      </c>
      <c r="J16" s="2">
        <v>1.3</v>
      </c>
      <c r="K16" s="2">
        <v>3.13</v>
      </c>
      <c r="L16" s="2">
        <v>3</v>
      </c>
      <c r="M16" s="2">
        <v>1</v>
      </c>
      <c r="N16" s="2">
        <v>8827.9840923397842</v>
      </c>
      <c r="O16" s="2">
        <f t="shared" si="0"/>
        <v>88.279840923397842</v>
      </c>
    </row>
    <row r="17" spans="1:15" x14ac:dyDescent="0.25">
      <c r="A17" s="2" t="s">
        <v>655</v>
      </c>
      <c r="B17" s="2">
        <v>5</v>
      </c>
      <c r="C17" s="2">
        <v>2015</v>
      </c>
      <c r="D17" s="2">
        <v>183</v>
      </c>
      <c r="E17" s="2">
        <v>4434.12</v>
      </c>
      <c r="F17" s="2">
        <v>19.25</v>
      </c>
      <c r="G17" s="2">
        <v>28.83</v>
      </c>
      <c r="H17" s="2">
        <v>24.04</v>
      </c>
      <c r="I17" s="2">
        <v>30</v>
      </c>
      <c r="J17" s="2">
        <v>1.3</v>
      </c>
      <c r="K17" s="2">
        <v>3.13</v>
      </c>
      <c r="L17" s="2">
        <v>3</v>
      </c>
      <c r="M17" s="2">
        <v>1</v>
      </c>
      <c r="N17" s="2">
        <v>8125.8729779568548</v>
      </c>
      <c r="O17" s="2">
        <f t="shared" si="0"/>
        <v>81.258729779568554</v>
      </c>
    </row>
    <row r="18" spans="1:15" x14ac:dyDescent="0.25">
      <c r="A18" s="2" t="s">
        <v>656</v>
      </c>
      <c r="B18" s="2">
        <v>5</v>
      </c>
      <c r="C18" s="2">
        <v>2016</v>
      </c>
      <c r="D18" s="2">
        <v>183.5</v>
      </c>
      <c r="E18" s="2">
        <v>4402.7299999999996</v>
      </c>
      <c r="F18" s="2">
        <v>19.21</v>
      </c>
      <c r="G18" s="2">
        <v>28.74</v>
      </c>
      <c r="H18" s="2">
        <v>23.97</v>
      </c>
      <c r="I18" s="2">
        <v>29.89</v>
      </c>
      <c r="J18" s="2">
        <v>1.3</v>
      </c>
      <c r="K18" s="2">
        <v>3.13</v>
      </c>
      <c r="L18" s="2">
        <v>3</v>
      </c>
      <c r="M18" s="2">
        <v>1</v>
      </c>
      <c r="N18" s="2">
        <v>8161.9441848116203</v>
      </c>
      <c r="O18" s="2">
        <f t="shared" si="0"/>
        <v>81.61944184811621</v>
      </c>
    </row>
    <row r="19" spans="1:15" x14ac:dyDescent="0.25">
      <c r="A19" s="2" t="s">
        <v>657</v>
      </c>
      <c r="B19" s="2">
        <v>5</v>
      </c>
      <c r="C19" s="2">
        <v>2017</v>
      </c>
      <c r="D19" s="2">
        <v>183</v>
      </c>
      <c r="E19" s="2">
        <v>4293.76</v>
      </c>
      <c r="F19" s="2">
        <v>18.690000000000001</v>
      </c>
      <c r="G19" s="2">
        <v>27.93</v>
      </c>
      <c r="H19" s="2">
        <v>23.31</v>
      </c>
      <c r="I19" s="2">
        <v>28.71</v>
      </c>
      <c r="J19" s="2">
        <v>1.3</v>
      </c>
      <c r="K19" s="2">
        <v>6.11</v>
      </c>
      <c r="L19" s="2">
        <v>3</v>
      </c>
      <c r="M19" s="2">
        <v>1</v>
      </c>
      <c r="N19" s="2">
        <v>8889.045583415178</v>
      </c>
      <c r="O19" s="2">
        <f t="shared" si="0"/>
        <v>88.89045583415178</v>
      </c>
    </row>
    <row r="20" spans="1:15" x14ac:dyDescent="0.25">
      <c r="A20" s="2" t="s">
        <v>658</v>
      </c>
      <c r="B20" s="2">
        <v>5</v>
      </c>
      <c r="C20" s="2">
        <v>2018</v>
      </c>
      <c r="D20" s="2">
        <v>183</v>
      </c>
      <c r="E20" s="2">
        <v>4436.54</v>
      </c>
      <c r="F20" s="2">
        <v>18.5</v>
      </c>
      <c r="G20" s="2">
        <v>28.02</v>
      </c>
      <c r="H20" s="2">
        <v>23.26</v>
      </c>
      <c r="I20" s="2">
        <v>28.6</v>
      </c>
      <c r="J20" s="2">
        <v>1.3</v>
      </c>
      <c r="K20" s="2">
        <v>5.82</v>
      </c>
      <c r="L20" s="2">
        <v>3</v>
      </c>
      <c r="M20" s="2">
        <v>1</v>
      </c>
      <c r="N20" s="2">
        <v>9095.1031167810779</v>
      </c>
      <c r="O20" s="2">
        <f t="shared" si="0"/>
        <v>90.951031167810783</v>
      </c>
    </row>
    <row r="21" spans="1:15" x14ac:dyDescent="0.25">
      <c r="A21" s="2" t="s">
        <v>659</v>
      </c>
      <c r="B21" s="2">
        <v>5</v>
      </c>
      <c r="C21" s="2">
        <v>2019</v>
      </c>
      <c r="D21" s="2">
        <v>183</v>
      </c>
      <c r="E21" s="2">
        <v>4412.9399999999996</v>
      </c>
      <c r="F21" s="2">
        <v>18.98</v>
      </c>
      <c r="G21" s="2">
        <v>28.73</v>
      </c>
      <c r="H21" s="2">
        <v>23.86</v>
      </c>
      <c r="I21" s="2">
        <v>29.65</v>
      </c>
      <c r="J21" s="2">
        <v>1.3</v>
      </c>
      <c r="K21" s="2">
        <v>3.12</v>
      </c>
      <c r="L21" s="2">
        <v>3</v>
      </c>
      <c r="M21" s="2">
        <v>1</v>
      </c>
      <c r="N21" s="2">
        <v>8511.6721079026083</v>
      </c>
      <c r="O21" s="2">
        <f t="shared" si="0"/>
        <v>85.116721079026078</v>
      </c>
    </row>
    <row r="22" spans="1:15" x14ac:dyDescent="0.25">
      <c r="A22" s="2" t="str">
        <f>A2</f>
        <v>2000</v>
      </c>
      <c r="B22" s="2">
        <f t="shared" ref="B22:K22" si="1">B2</f>
        <v>5</v>
      </c>
      <c r="C22" s="2">
        <f t="shared" si="1"/>
        <v>2000</v>
      </c>
      <c r="D22" s="2">
        <f t="shared" si="1"/>
        <v>183.5</v>
      </c>
      <c r="E22" s="2">
        <f t="shared" si="1"/>
        <v>4419.07</v>
      </c>
      <c r="F22" s="2">
        <f t="shared" si="1"/>
        <v>17.940000000000001</v>
      </c>
      <c r="G22" s="2">
        <f>G2</f>
        <v>27.13</v>
      </c>
      <c r="H22" s="2">
        <f t="shared" si="1"/>
        <v>22.54</v>
      </c>
      <c r="I22" s="2">
        <f t="shared" si="1"/>
        <v>27.37</v>
      </c>
      <c r="J22" s="2">
        <f t="shared" si="1"/>
        <v>1.37</v>
      </c>
      <c r="K22" s="2">
        <f t="shared" si="1"/>
        <v>3.13</v>
      </c>
      <c r="L22" s="2">
        <f>L2</f>
        <v>3</v>
      </c>
      <c r="M22" s="2">
        <v>0</v>
      </c>
      <c r="N22" s="2">
        <v>1.9967441464992983</v>
      </c>
      <c r="O22" s="2">
        <f t="shared" si="0"/>
        <v>1.9967441464992984E-2</v>
      </c>
    </row>
    <row r="23" spans="1:15" x14ac:dyDescent="0.25">
      <c r="A23" s="2" t="str">
        <f t="shared" ref="A23:L23" si="2">A3</f>
        <v>2001</v>
      </c>
      <c r="B23" s="2">
        <f t="shared" si="2"/>
        <v>5</v>
      </c>
      <c r="C23" s="2">
        <f t="shared" si="2"/>
        <v>2001</v>
      </c>
      <c r="D23" s="2">
        <f t="shared" si="2"/>
        <v>183</v>
      </c>
      <c r="E23" s="2">
        <f t="shared" si="2"/>
        <v>4418.41</v>
      </c>
      <c r="F23" s="2">
        <f t="shared" si="2"/>
        <v>18.239999999999998</v>
      </c>
      <c r="G23" s="2">
        <f t="shared" si="2"/>
        <v>28.08</v>
      </c>
      <c r="H23" s="2">
        <f t="shared" si="2"/>
        <v>23.16</v>
      </c>
      <c r="I23" s="2">
        <f t="shared" si="2"/>
        <v>28.43</v>
      </c>
      <c r="J23" s="2">
        <f t="shared" si="2"/>
        <v>1.34</v>
      </c>
      <c r="K23" s="2">
        <f t="shared" si="2"/>
        <v>3.13</v>
      </c>
      <c r="L23" s="2">
        <f t="shared" si="2"/>
        <v>3</v>
      </c>
      <c r="M23" s="2">
        <v>0</v>
      </c>
      <c r="N23" s="2">
        <v>1.7799403056174536</v>
      </c>
      <c r="O23" s="2">
        <f t="shared" si="0"/>
        <v>1.7799403056174536E-2</v>
      </c>
    </row>
    <row r="24" spans="1:15" x14ac:dyDescent="0.25">
      <c r="A24" s="2" t="str">
        <f t="shared" ref="A24:L24" si="3">A4</f>
        <v>2002</v>
      </c>
      <c r="B24" s="2">
        <f t="shared" si="3"/>
        <v>5</v>
      </c>
      <c r="C24" s="2">
        <f t="shared" si="3"/>
        <v>2002</v>
      </c>
      <c r="D24" s="2">
        <f t="shared" si="3"/>
        <v>183</v>
      </c>
      <c r="E24" s="2">
        <f t="shared" si="3"/>
        <v>4418.41</v>
      </c>
      <c r="F24" s="2">
        <f t="shared" si="3"/>
        <v>18.55</v>
      </c>
      <c r="G24" s="2">
        <f t="shared" si="3"/>
        <v>28.42</v>
      </c>
      <c r="H24" s="2">
        <f t="shared" si="3"/>
        <v>23.49</v>
      </c>
      <c r="I24" s="2">
        <f t="shared" si="3"/>
        <v>29.01</v>
      </c>
      <c r="J24" s="2">
        <f t="shared" si="3"/>
        <v>1.32</v>
      </c>
      <c r="K24" s="2">
        <f t="shared" si="3"/>
        <v>3.13</v>
      </c>
      <c r="L24" s="2">
        <f t="shared" si="3"/>
        <v>3</v>
      </c>
      <c r="M24" s="2">
        <v>0</v>
      </c>
      <c r="N24" s="2">
        <v>1.5521245243011128</v>
      </c>
      <c r="O24" s="2">
        <f t="shared" si="0"/>
        <v>1.5521245243011128E-2</v>
      </c>
    </row>
    <row r="25" spans="1:15" x14ac:dyDescent="0.25">
      <c r="A25" s="2" t="str">
        <f t="shared" ref="A25:L25" si="4">A5</f>
        <v>2003</v>
      </c>
      <c r="B25" s="2">
        <f t="shared" si="4"/>
        <v>5</v>
      </c>
      <c r="C25" s="2">
        <f t="shared" si="4"/>
        <v>2003</v>
      </c>
      <c r="D25" s="2">
        <f t="shared" si="4"/>
        <v>183</v>
      </c>
      <c r="E25" s="2">
        <f t="shared" si="4"/>
        <v>4418.41</v>
      </c>
      <c r="F25" s="2">
        <f t="shared" si="4"/>
        <v>18.52</v>
      </c>
      <c r="G25" s="2">
        <f t="shared" si="4"/>
        <v>28.09</v>
      </c>
      <c r="H25" s="2">
        <f t="shared" si="4"/>
        <v>23.3</v>
      </c>
      <c r="I25" s="2">
        <f t="shared" si="4"/>
        <v>28.68</v>
      </c>
      <c r="J25" s="2">
        <f t="shared" si="4"/>
        <v>1.3</v>
      </c>
      <c r="K25" s="2">
        <f t="shared" si="4"/>
        <v>3.13</v>
      </c>
      <c r="L25" s="2">
        <f t="shared" si="4"/>
        <v>3</v>
      </c>
      <c r="M25" s="2">
        <v>0</v>
      </c>
      <c r="N25" s="2">
        <v>1.5948570528813055</v>
      </c>
      <c r="O25" s="2">
        <f t="shared" si="0"/>
        <v>1.5948570528813055E-2</v>
      </c>
    </row>
    <row r="26" spans="1:15" x14ac:dyDescent="0.25">
      <c r="A26" s="2" t="str">
        <f t="shared" ref="A26:L26" si="5">A6</f>
        <v>2004</v>
      </c>
      <c r="B26" s="2">
        <f t="shared" si="5"/>
        <v>5</v>
      </c>
      <c r="C26" s="2">
        <f t="shared" si="5"/>
        <v>2004</v>
      </c>
      <c r="D26" s="2">
        <f t="shared" si="5"/>
        <v>183.5</v>
      </c>
      <c r="E26" s="2">
        <f t="shared" si="5"/>
        <v>4419.07</v>
      </c>
      <c r="F26" s="2">
        <f t="shared" si="5"/>
        <v>18.350000000000001</v>
      </c>
      <c r="G26" s="2">
        <f t="shared" si="5"/>
        <v>28.11</v>
      </c>
      <c r="H26" s="2">
        <f t="shared" si="5"/>
        <v>23.23</v>
      </c>
      <c r="I26" s="2">
        <f t="shared" si="5"/>
        <v>28.56</v>
      </c>
      <c r="J26" s="2">
        <f t="shared" si="5"/>
        <v>1.34</v>
      </c>
      <c r="K26" s="2">
        <f t="shared" si="5"/>
        <v>3.13</v>
      </c>
      <c r="L26" s="2">
        <f t="shared" si="5"/>
        <v>3</v>
      </c>
      <c r="M26" s="2">
        <v>0</v>
      </c>
      <c r="N26" s="2">
        <v>1.4193072179356756</v>
      </c>
      <c r="O26" s="2">
        <f t="shared" si="0"/>
        <v>1.4193072179356756E-2</v>
      </c>
    </row>
    <row r="27" spans="1:15" x14ac:dyDescent="0.25">
      <c r="A27" s="2" t="str">
        <f t="shared" ref="A27:L27" si="6">A7</f>
        <v>2005</v>
      </c>
      <c r="B27" s="2">
        <f t="shared" si="6"/>
        <v>5</v>
      </c>
      <c r="C27" s="2">
        <f t="shared" si="6"/>
        <v>2005</v>
      </c>
      <c r="D27" s="2">
        <f t="shared" si="6"/>
        <v>183</v>
      </c>
      <c r="E27" s="2">
        <f t="shared" si="6"/>
        <v>4418.41</v>
      </c>
      <c r="F27" s="2">
        <f t="shared" si="6"/>
        <v>18.52</v>
      </c>
      <c r="G27" s="2">
        <f t="shared" si="6"/>
        <v>28.49</v>
      </c>
      <c r="H27" s="2">
        <f t="shared" si="6"/>
        <v>23.51</v>
      </c>
      <c r="I27" s="2">
        <f t="shared" si="6"/>
        <v>29.04</v>
      </c>
      <c r="J27" s="2">
        <f t="shared" si="6"/>
        <v>1.33</v>
      </c>
      <c r="K27" s="2">
        <f t="shared" si="6"/>
        <v>3.13</v>
      </c>
      <c r="L27" s="2">
        <f t="shared" si="6"/>
        <v>3</v>
      </c>
      <c r="M27" s="2">
        <v>0</v>
      </c>
      <c r="N27" s="2">
        <v>1.3812841062169516</v>
      </c>
      <c r="O27" s="2">
        <f t="shared" si="0"/>
        <v>1.3812841062169517E-2</v>
      </c>
    </row>
    <row r="28" spans="1:15" x14ac:dyDescent="0.25">
      <c r="A28" s="2" t="str">
        <f t="shared" ref="A28:L28" si="7">A8</f>
        <v>2006</v>
      </c>
      <c r="B28" s="2">
        <f t="shared" si="7"/>
        <v>5</v>
      </c>
      <c r="C28" s="2">
        <f t="shared" si="7"/>
        <v>2006</v>
      </c>
      <c r="D28" s="2">
        <f t="shared" si="7"/>
        <v>183</v>
      </c>
      <c r="E28" s="2">
        <f t="shared" si="7"/>
        <v>4418.41</v>
      </c>
      <c r="F28" s="2">
        <f t="shared" si="7"/>
        <v>18.48</v>
      </c>
      <c r="G28" s="2">
        <f t="shared" si="7"/>
        <v>28.24</v>
      </c>
      <c r="H28" s="2">
        <f t="shared" si="7"/>
        <v>23.36</v>
      </c>
      <c r="I28" s="2">
        <f t="shared" si="7"/>
        <v>28.78</v>
      </c>
      <c r="J28" s="2">
        <f t="shared" si="7"/>
        <v>1.27</v>
      </c>
      <c r="K28" s="2">
        <f t="shared" si="7"/>
        <v>3.13</v>
      </c>
      <c r="L28" s="2">
        <f t="shared" si="7"/>
        <v>3</v>
      </c>
      <c r="M28" s="2">
        <v>0</v>
      </c>
      <c r="N28" s="2">
        <v>1.7457123140079991</v>
      </c>
      <c r="O28" s="2">
        <f t="shared" si="0"/>
        <v>1.7457123140079991E-2</v>
      </c>
    </row>
    <row r="29" spans="1:15" x14ac:dyDescent="0.25">
      <c r="A29" s="2" t="str">
        <f t="shared" ref="A29:L29" si="8">A9</f>
        <v>2007</v>
      </c>
      <c r="B29" s="2">
        <f t="shared" si="8"/>
        <v>5</v>
      </c>
      <c r="C29" s="2">
        <f t="shared" si="8"/>
        <v>2007</v>
      </c>
      <c r="D29" s="2">
        <f t="shared" si="8"/>
        <v>183</v>
      </c>
      <c r="E29" s="2">
        <f t="shared" si="8"/>
        <v>4418.41</v>
      </c>
      <c r="F29" s="2">
        <f t="shared" si="8"/>
        <v>18.3</v>
      </c>
      <c r="G29" s="2">
        <f t="shared" si="8"/>
        <v>28</v>
      </c>
      <c r="H29" s="2">
        <f t="shared" si="8"/>
        <v>23.15</v>
      </c>
      <c r="I29" s="2">
        <f t="shared" si="8"/>
        <v>28.43</v>
      </c>
      <c r="J29" s="2">
        <f t="shared" si="8"/>
        <v>1.26</v>
      </c>
      <c r="K29" s="2">
        <f t="shared" si="8"/>
        <v>3.13</v>
      </c>
      <c r="L29" s="2">
        <f t="shared" si="8"/>
        <v>3</v>
      </c>
      <c r="M29" s="2">
        <v>0</v>
      </c>
      <c r="N29" s="2">
        <v>1.635349826570323</v>
      </c>
      <c r="O29" s="2">
        <f t="shared" si="0"/>
        <v>1.6353498265703231E-2</v>
      </c>
    </row>
    <row r="30" spans="1:15" x14ac:dyDescent="0.25">
      <c r="A30" s="2" t="str">
        <f t="shared" ref="A30:L30" si="9">A10</f>
        <v>2008</v>
      </c>
      <c r="B30" s="2">
        <f t="shared" si="9"/>
        <v>5</v>
      </c>
      <c r="C30" s="2">
        <f t="shared" si="9"/>
        <v>2008</v>
      </c>
      <c r="D30" s="2">
        <f t="shared" si="9"/>
        <v>183.5</v>
      </c>
      <c r="E30" s="2">
        <f t="shared" si="9"/>
        <v>4419.07</v>
      </c>
      <c r="F30" s="2">
        <f t="shared" si="9"/>
        <v>17.91</v>
      </c>
      <c r="G30" s="2">
        <f t="shared" si="9"/>
        <v>27.39</v>
      </c>
      <c r="H30" s="2">
        <f t="shared" si="9"/>
        <v>22.65</v>
      </c>
      <c r="I30" s="2">
        <f t="shared" si="9"/>
        <v>27.56</v>
      </c>
      <c r="J30" s="2">
        <f t="shared" si="9"/>
        <v>1.1499999999999999</v>
      </c>
      <c r="K30" s="2">
        <f t="shared" si="9"/>
        <v>3.13</v>
      </c>
      <c r="L30" s="2">
        <f t="shared" si="9"/>
        <v>3</v>
      </c>
      <c r="M30" s="2">
        <v>0</v>
      </c>
      <c r="N30" s="2">
        <v>1.8619786635828068</v>
      </c>
      <c r="O30" s="2">
        <f t="shared" si="0"/>
        <v>1.861978663582807E-2</v>
      </c>
    </row>
    <row r="31" spans="1:15" x14ac:dyDescent="0.25">
      <c r="A31" s="2" t="str">
        <f t="shared" ref="A31:L31" si="10">A11</f>
        <v>2009</v>
      </c>
      <c r="B31" s="2">
        <f t="shared" si="10"/>
        <v>5</v>
      </c>
      <c r="C31" s="2">
        <f t="shared" si="10"/>
        <v>2009</v>
      </c>
      <c r="D31" s="2">
        <f t="shared" si="10"/>
        <v>183</v>
      </c>
      <c r="E31" s="2">
        <f t="shared" si="10"/>
        <v>4418.41</v>
      </c>
      <c r="F31" s="2">
        <f t="shared" si="10"/>
        <v>18.600000000000001</v>
      </c>
      <c r="G31" s="2">
        <f t="shared" si="10"/>
        <v>28.28</v>
      </c>
      <c r="H31" s="2">
        <f t="shared" si="10"/>
        <v>23.44</v>
      </c>
      <c r="I31" s="2">
        <f t="shared" si="10"/>
        <v>28.92</v>
      </c>
      <c r="J31" s="2">
        <f t="shared" si="10"/>
        <v>1.3</v>
      </c>
      <c r="K31" s="2">
        <f t="shared" si="10"/>
        <v>3.13</v>
      </c>
      <c r="L31" s="2">
        <f t="shared" si="10"/>
        <v>3</v>
      </c>
      <c r="M31" s="2">
        <v>0</v>
      </c>
      <c r="N31" s="2">
        <v>1.8475576089342987</v>
      </c>
      <c r="O31" s="2">
        <f t="shared" si="0"/>
        <v>1.8475576089342988E-2</v>
      </c>
    </row>
    <row r="32" spans="1:15" x14ac:dyDescent="0.25">
      <c r="A32" s="2" t="str">
        <f t="shared" ref="A32:L32" si="11">A12</f>
        <v>2010</v>
      </c>
      <c r="B32" s="2">
        <f t="shared" si="11"/>
        <v>5</v>
      </c>
      <c r="C32" s="2">
        <f t="shared" si="11"/>
        <v>2010</v>
      </c>
      <c r="D32" s="2">
        <f t="shared" si="11"/>
        <v>183</v>
      </c>
      <c r="E32" s="2">
        <f t="shared" si="11"/>
        <v>4418.41</v>
      </c>
      <c r="F32" s="2">
        <f t="shared" si="11"/>
        <v>18.75</v>
      </c>
      <c r="G32" s="2">
        <f t="shared" si="11"/>
        <v>28.01</v>
      </c>
      <c r="H32" s="2">
        <f t="shared" si="11"/>
        <v>23.38</v>
      </c>
      <c r="I32" s="2">
        <f t="shared" si="11"/>
        <v>28.86</v>
      </c>
      <c r="J32" s="2">
        <f t="shared" si="11"/>
        <v>1.26</v>
      </c>
      <c r="K32" s="2">
        <f t="shared" si="11"/>
        <v>3.13</v>
      </c>
      <c r="L32" s="2">
        <f t="shared" si="11"/>
        <v>3</v>
      </c>
      <c r="M32" s="2">
        <v>0</v>
      </c>
      <c r="N32" s="2">
        <v>1.0429005115628551</v>
      </c>
      <c r="O32" s="2">
        <f t="shared" si="0"/>
        <v>1.0429005115628552E-2</v>
      </c>
    </row>
    <row r="33" spans="1:15" x14ac:dyDescent="0.25">
      <c r="A33" s="2" t="str">
        <f t="shared" ref="A33:L33" si="12">A13</f>
        <v>2011</v>
      </c>
      <c r="B33" s="2">
        <f t="shared" si="12"/>
        <v>5</v>
      </c>
      <c r="C33" s="2">
        <f t="shared" si="12"/>
        <v>2011</v>
      </c>
      <c r="D33" s="2">
        <f t="shared" si="12"/>
        <v>183</v>
      </c>
      <c r="E33" s="2">
        <f t="shared" si="12"/>
        <v>4418.41</v>
      </c>
      <c r="F33" s="2">
        <f t="shared" si="12"/>
        <v>18.32</v>
      </c>
      <c r="G33" s="2">
        <f t="shared" si="12"/>
        <v>26.99</v>
      </c>
      <c r="H33" s="2">
        <f t="shared" si="12"/>
        <v>22.65</v>
      </c>
      <c r="I33" s="2">
        <f t="shared" si="12"/>
        <v>27.57</v>
      </c>
      <c r="J33" s="2">
        <f t="shared" si="12"/>
        <v>1.26</v>
      </c>
      <c r="K33" s="2">
        <f t="shared" si="12"/>
        <v>3.13</v>
      </c>
      <c r="L33" s="2">
        <f t="shared" si="12"/>
        <v>3</v>
      </c>
      <c r="M33" s="2">
        <v>0</v>
      </c>
      <c r="N33" s="2">
        <v>1.9999839314341457</v>
      </c>
      <c r="O33" s="2">
        <f t="shared" si="0"/>
        <v>1.9999839314341458E-2</v>
      </c>
    </row>
    <row r="34" spans="1:15" x14ac:dyDescent="0.25">
      <c r="A34" s="2" t="str">
        <f t="shared" ref="A34:L34" si="13">A14</f>
        <v>2012</v>
      </c>
      <c r="B34" s="2">
        <f t="shared" si="13"/>
        <v>5</v>
      </c>
      <c r="C34" s="2">
        <f t="shared" si="13"/>
        <v>2012</v>
      </c>
      <c r="D34" s="2">
        <f t="shared" si="13"/>
        <v>183.5</v>
      </c>
      <c r="E34" s="2">
        <f t="shared" si="13"/>
        <v>4419.07</v>
      </c>
      <c r="F34" s="2">
        <f t="shared" si="13"/>
        <v>18.420000000000002</v>
      </c>
      <c r="G34" s="2">
        <f t="shared" si="13"/>
        <v>27.96</v>
      </c>
      <c r="H34" s="2">
        <f t="shared" si="13"/>
        <v>23.19</v>
      </c>
      <c r="I34" s="2">
        <f t="shared" si="13"/>
        <v>28.48</v>
      </c>
      <c r="J34" s="2">
        <f t="shared" si="13"/>
        <v>1.34</v>
      </c>
      <c r="K34" s="2">
        <f t="shared" si="13"/>
        <v>3.13</v>
      </c>
      <c r="L34" s="2">
        <f t="shared" si="13"/>
        <v>3</v>
      </c>
      <c r="M34" s="2">
        <v>0</v>
      </c>
      <c r="N34" s="2">
        <v>1.8949218467774644</v>
      </c>
      <c r="O34" s="2">
        <f t="shared" si="0"/>
        <v>1.8949218467774646E-2</v>
      </c>
    </row>
    <row r="35" spans="1:15" x14ac:dyDescent="0.25">
      <c r="A35" s="2" t="str">
        <f t="shared" ref="A35:L35" si="14">A15</f>
        <v>2013</v>
      </c>
      <c r="B35" s="2">
        <f t="shared" si="14"/>
        <v>5</v>
      </c>
      <c r="C35" s="2">
        <f t="shared" si="14"/>
        <v>2013</v>
      </c>
      <c r="D35" s="2">
        <f t="shared" si="14"/>
        <v>183</v>
      </c>
      <c r="E35" s="2">
        <f t="shared" si="14"/>
        <v>4418.41</v>
      </c>
      <c r="F35" s="2">
        <f t="shared" si="14"/>
        <v>18.7</v>
      </c>
      <c r="G35" s="2">
        <f t="shared" si="14"/>
        <v>27.94</v>
      </c>
      <c r="H35" s="2">
        <f t="shared" si="14"/>
        <v>23.32</v>
      </c>
      <c r="I35" s="2">
        <f t="shared" si="14"/>
        <v>28.7</v>
      </c>
      <c r="J35" s="2">
        <f t="shared" si="14"/>
        <v>1.3</v>
      </c>
      <c r="K35" s="2">
        <f t="shared" si="14"/>
        <v>3.13</v>
      </c>
      <c r="L35" s="2">
        <f t="shared" si="14"/>
        <v>3</v>
      </c>
      <c r="M35" s="2">
        <v>0</v>
      </c>
      <c r="N35" s="2">
        <v>1.5501274488793744</v>
      </c>
      <c r="O35" s="2">
        <f t="shared" si="0"/>
        <v>1.5501274488793744E-2</v>
      </c>
    </row>
    <row r="36" spans="1:15" x14ac:dyDescent="0.25">
      <c r="A36" s="2" t="str">
        <f t="shared" ref="A36:L36" si="15">A16</f>
        <v>2014</v>
      </c>
      <c r="B36" s="2">
        <f t="shared" si="15"/>
        <v>5</v>
      </c>
      <c r="C36" s="2">
        <f t="shared" si="15"/>
        <v>2014</v>
      </c>
      <c r="D36" s="2">
        <f t="shared" si="15"/>
        <v>183</v>
      </c>
      <c r="E36" s="2">
        <f t="shared" si="15"/>
        <v>4394.49</v>
      </c>
      <c r="F36" s="2">
        <f t="shared" si="15"/>
        <v>18.71</v>
      </c>
      <c r="G36" s="2">
        <f t="shared" si="15"/>
        <v>28.16</v>
      </c>
      <c r="H36" s="2">
        <f t="shared" si="15"/>
        <v>23.43</v>
      </c>
      <c r="I36" s="2">
        <f t="shared" si="15"/>
        <v>28.9</v>
      </c>
      <c r="J36" s="2">
        <f t="shared" si="15"/>
        <v>1.3</v>
      </c>
      <c r="K36" s="2">
        <f t="shared" si="15"/>
        <v>3.13</v>
      </c>
      <c r="L36" s="2">
        <f t="shared" si="15"/>
        <v>3</v>
      </c>
      <c r="M36" s="2">
        <v>0</v>
      </c>
      <c r="N36" s="2">
        <v>1.677355016537547</v>
      </c>
      <c r="O36" s="2">
        <f t="shared" si="0"/>
        <v>1.6773550165375472E-2</v>
      </c>
    </row>
    <row r="37" spans="1:15" x14ac:dyDescent="0.25">
      <c r="A37" s="2" t="str">
        <f t="shared" ref="A37:L37" si="16">A17</f>
        <v>2015</v>
      </c>
      <c r="B37" s="2">
        <f t="shared" si="16"/>
        <v>5</v>
      </c>
      <c r="C37" s="2">
        <f t="shared" si="16"/>
        <v>2015</v>
      </c>
      <c r="D37" s="2">
        <f t="shared" si="16"/>
        <v>183</v>
      </c>
      <c r="E37" s="2">
        <f t="shared" si="16"/>
        <v>4434.12</v>
      </c>
      <c r="F37" s="2">
        <f t="shared" si="16"/>
        <v>19.25</v>
      </c>
      <c r="G37" s="2">
        <f t="shared" si="16"/>
        <v>28.83</v>
      </c>
      <c r="H37" s="2">
        <f t="shared" si="16"/>
        <v>24.04</v>
      </c>
      <c r="I37" s="2">
        <f t="shared" si="16"/>
        <v>30</v>
      </c>
      <c r="J37" s="2">
        <f t="shared" si="16"/>
        <v>1.3</v>
      </c>
      <c r="K37" s="2">
        <f t="shared" si="16"/>
        <v>3.13</v>
      </c>
      <c r="L37" s="2">
        <f t="shared" si="16"/>
        <v>3</v>
      </c>
      <c r="M37" s="2">
        <v>0</v>
      </c>
      <c r="N37" s="2">
        <v>1.4389275142711473</v>
      </c>
      <c r="O37" s="2">
        <f t="shared" si="0"/>
        <v>1.4389275142711473E-2</v>
      </c>
    </row>
    <row r="38" spans="1:15" x14ac:dyDescent="0.25">
      <c r="A38" s="2" t="str">
        <f t="shared" ref="A38:L38" si="17">A18</f>
        <v>2016</v>
      </c>
      <c r="B38" s="2">
        <f t="shared" si="17"/>
        <v>5</v>
      </c>
      <c r="C38" s="2">
        <f t="shared" si="17"/>
        <v>2016</v>
      </c>
      <c r="D38" s="2">
        <f t="shared" si="17"/>
        <v>183.5</v>
      </c>
      <c r="E38" s="2">
        <f t="shared" si="17"/>
        <v>4402.7299999999996</v>
      </c>
      <c r="F38" s="2">
        <f t="shared" si="17"/>
        <v>19.21</v>
      </c>
      <c r="G38" s="2">
        <f t="shared" si="17"/>
        <v>28.74</v>
      </c>
      <c r="H38" s="2">
        <f t="shared" si="17"/>
        <v>23.97</v>
      </c>
      <c r="I38" s="2">
        <f t="shared" si="17"/>
        <v>29.89</v>
      </c>
      <c r="J38" s="2">
        <f t="shared" si="17"/>
        <v>1.3</v>
      </c>
      <c r="K38" s="2">
        <f t="shared" si="17"/>
        <v>3.13</v>
      </c>
      <c r="L38" s="2">
        <f t="shared" si="17"/>
        <v>3</v>
      </c>
      <c r="M38" s="2">
        <v>0</v>
      </c>
      <c r="N38" s="2">
        <v>0.96517439282224526</v>
      </c>
      <c r="O38" s="2">
        <f t="shared" si="0"/>
        <v>9.6517439282224528E-3</v>
      </c>
    </row>
    <row r="39" spans="1:15" x14ac:dyDescent="0.25">
      <c r="A39" s="2" t="str">
        <f t="shared" ref="A39:L39" si="18">A19</f>
        <v>2017</v>
      </c>
      <c r="B39" s="2">
        <f t="shared" si="18"/>
        <v>5</v>
      </c>
      <c r="C39" s="2">
        <f t="shared" si="18"/>
        <v>2017</v>
      </c>
      <c r="D39" s="2">
        <f t="shared" si="18"/>
        <v>183</v>
      </c>
      <c r="E39" s="2">
        <f t="shared" si="18"/>
        <v>4293.76</v>
      </c>
      <c r="F39" s="2">
        <f t="shared" si="18"/>
        <v>18.690000000000001</v>
      </c>
      <c r="G39" s="2">
        <f t="shared" si="18"/>
        <v>27.93</v>
      </c>
      <c r="H39" s="2">
        <f t="shared" si="18"/>
        <v>23.31</v>
      </c>
      <c r="I39" s="2">
        <f t="shared" si="18"/>
        <v>28.71</v>
      </c>
      <c r="J39" s="2">
        <f t="shared" si="18"/>
        <v>1.3</v>
      </c>
      <c r="K39" s="2">
        <f t="shared" si="18"/>
        <v>6.11</v>
      </c>
      <c r="L39" s="2">
        <f t="shared" si="18"/>
        <v>3</v>
      </c>
      <c r="M39" s="2">
        <v>0</v>
      </c>
      <c r="N39" s="2">
        <v>17.372089643913807</v>
      </c>
      <c r="O39" s="2">
        <f t="shared" si="0"/>
        <v>0.17372089643913807</v>
      </c>
    </row>
    <row r="40" spans="1:15" x14ac:dyDescent="0.25">
      <c r="A40" s="2" t="str">
        <f t="shared" ref="A40:L40" si="19">A20</f>
        <v>2018</v>
      </c>
      <c r="B40" s="2">
        <f t="shared" si="19"/>
        <v>5</v>
      </c>
      <c r="C40" s="2">
        <f t="shared" si="19"/>
        <v>2018</v>
      </c>
      <c r="D40" s="2">
        <f t="shared" si="19"/>
        <v>183</v>
      </c>
      <c r="E40" s="2">
        <f t="shared" si="19"/>
        <v>4436.54</v>
      </c>
      <c r="F40" s="2">
        <f t="shared" si="19"/>
        <v>18.5</v>
      </c>
      <c r="G40" s="2">
        <f t="shared" si="19"/>
        <v>28.02</v>
      </c>
      <c r="H40" s="2">
        <f t="shared" si="19"/>
        <v>23.26</v>
      </c>
      <c r="I40" s="2">
        <f t="shared" si="19"/>
        <v>28.6</v>
      </c>
      <c r="J40" s="2">
        <f t="shared" si="19"/>
        <v>1.3</v>
      </c>
      <c r="K40" s="2">
        <f t="shared" si="19"/>
        <v>5.82</v>
      </c>
      <c r="L40" s="2">
        <f t="shared" si="19"/>
        <v>3</v>
      </c>
      <c r="M40" s="2">
        <v>0</v>
      </c>
      <c r="N40" s="2">
        <v>9.1373934925633371</v>
      </c>
      <c r="O40" s="2">
        <f t="shared" si="0"/>
        <v>9.1373934925633379E-2</v>
      </c>
    </row>
    <row r="41" spans="1:15" x14ac:dyDescent="0.25">
      <c r="A41" s="2" t="str">
        <f t="shared" ref="A41:L41" si="20">A21</f>
        <v>2019</v>
      </c>
      <c r="B41" s="2">
        <f t="shared" si="20"/>
        <v>5</v>
      </c>
      <c r="C41" s="2">
        <f t="shared" si="20"/>
        <v>2019</v>
      </c>
      <c r="D41" s="2">
        <f t="shared" si="20"/>
        <v>183</v>
      </c>
      <c r="E41" s="2">
        <f t="shared" si="20"/>
        <v>4412.9399999999996</v>
      </c>
      <c r="F41" s="2">
        <f t="shared" si="20"/>
        <v>18.98</v>
      </c>
      <c r="G41" s="2">
        <f t="shared" si="20"/>
        <v>28.73</v>
      </c>
      <c r="H41" s="2">
        <f t="shared" si="20"/>
        <v>23.86</v>
      </c>
      <c r="I41" s="2">
        <f t="shared" si="20"/>
        <v>29.65</v>
      </c>
      <c r="J41" s="2">
        <f t="shared" si="20"/>
        <v>1.3</v>
      </c>
      <c r="K41" s="2">
        <f t="shared" si="20"/>
        <v>3.12</v>
      </c>
      <c r="L41" s="2">
        <f t="shared" si="20"/>
        <v>3</v>
      </c>
      <c r="M41" s="2">
        <v>0</v>
      </c>
      <c r="N41" s="2">
        <v>0</v>
      </c>
      <c r="O41" s="2">
        <f t="shared" si="0"/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2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2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2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2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2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2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2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2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2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2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2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2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2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2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2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2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2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2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2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2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2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2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2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2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2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2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2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25">
      <c r="B273" s="3">
        <f>AVERAGEIF(B2:B272,"&lt;&gt;0")</f>
        <v>11113.779868440672</v>
      </c>
      <c r="C273" s="3">
        <f t="shared" ref="C273:AQ273" si="0">AVERAGEIF(C2:C272,"&lt;&gt;0")</f>
        <v>11494.313700017339</v>
      </c>
      <c r="D273" s="3">
        <f t="shared" si="0"/>
        <v>11143.07020649402</v>
      </c>
      <c r="E273" s="3">
        <f t="shared" si="0"/>
        <v>11213.847868520426</v>
      </c>
      <c r="F273" s="3">
        <f t="shared" si="0"/>
        <v>11311.709374487038</v>
      </c>
      <c r="G273" s="3">
        <f t="shared" si="0"/>
        <v>11338.7470393596</v>
      </c>
      <c r="H273" s="3">
        <f t="shared" si="0"/>
        <v>11441.727333633196</v>
      </c>
      <c r="I273" s="3">
        <f t="shared" si="0"/>
        <v>10987.499612446889</v>
      </c>
      <c r="J273" s="3">
        <f t="shared" si="0"/>
        <v>10845.057945085813</v>
      </c>
      <c r="K273" s="3">
        <f t="shared" si="0"/>
        <v>10985.533052520548</v>
      </c>
      <c r="L273" s="3">
        <f t="shared" si="0"/>
        <v>11082.724028944105</v>
      </c>
      <c r="M273" s="3">
        <f t="shared" si="0"/>
        <v>10883.335315540524</v>
      </c>
      <c r="N273" s="3">
        <f t="shared" si="0"/>
        <v>11208.685495275669</v>
      </c>
      <c r="O273" s="3">
        <f t="shared" si="0"/>
        <v>11203.724408397586</v>
      </c>
      <c r="P273" s="3">
        <f t="shared" si="0"/>
        <v>11107.096984908456</v>
      </c>
      <c r="Q273" s="3">
        <f t="shared" si="0"/>
        <v>11215.955872388127</v>
      </c>
      <c r="R273" s="3">
        <f t="shared" si="0"/>
        <v>11216.95284550382</v>
      </c>
      <c r="S273" s="3">
        <f t="shared" si="0"/>
        <v>11237.941616600297</v>
      </c>
      <c r="T273" s="3">
        <f t="shared" si="0"/>
        <v>11237.941616600297</v>
      </c>
      <c r="U273" s="3">
        <f t="shared" si="0"/>
        <v>11237.941616600297</v>
      </c>
      <c r="V273" s="3">
        <f t="shared" si="0"/>
        <v>11229.804653713238</v>
      </c>
      <c r="W273" s="3">
        <f t="shared" si="0"/>
        <v>4.6806241987622102E-3</v>
      </c>
      <c r="X273" s="3">
        <f t="shared" si="0"/>
        <v>6.1356255819634085E-3</v>
      </c>
      <c r="Y273" s="3">
        <f t="shared" si="0"/>
        <v>6.8437667783995152E-3</v>
      </c>
      <c r="Z273" s="3">
        <f t="shared" si="0"/>
        <v>8.2246666756218851E-3</v>
      </c>
      <c r="AA273" s="3">
        <f t="shared" si="0"/>
        <v>6.9088160477038564E-3</v>
      </c>
      <c r="AB273" s="3">
        <f t="shared" si="0"/>
        <v>5.5872507652014205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f t="shared" si="0"/>
        <v>1.0450553249581105E-2</v>
      </c>
      <c r="AI273" s="3">
        <f t="shared" si="0"/>
        <v>7.6552002844678677E-3</v>
      </c>
      <c r="AJ273" s="3">
        <f t="shared" si="0"/>
        <v>6.1955022895829803E-3</v>
      </c>
      <c r="AK273" s="3">
        <f t="shared" si="0"/>
        <v>7.450146028397637E-3</v>
      </c>
      <c r="AL273" s="3">
        <f t="shared" si="0"/>
        <v>7.4113368734016766E-3</v>
      </c>
      <c r="AM273" s="3">
        <f t="shared" si="0"/>
        <v>7.0763851530042839E-3</v>
      </c>
      <c r="AN273" s="3">
        <f t="shared" si="0"/>
        <v>7.4449718137090176E-3</v>
      </c>
      <c r="AO273" s="3">
        <f t="shared" si="0"/>
        <v>7.4449718137090176E-3</v>
      </c>
      <c r="AP273" s="3">
        <f t="shared" si="0"/>
        <v>7.4449718137090176E-3</v>
      </c>
      <c r="AQ273" s="3">
        <f t="shared" si="0"/>
        <v>7.0860639791551572E-3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3"/>
  <sheetViews>
    <sheetView topLeftCell="I1" zoomScale="56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6</v>
      </c>
      <c r="C2" s="2">
        <v>2000</v>
      </c>
      <c r="D2" s="2">
        <v>183.5</v>
      </c>
      <c r="E2" s="2">
        <v>4561.91</v>
      </c>
      <c r="F2" s="2">
        <v>13.52</v>
      </c>
      <c r="G2" s="2">
        <v>22.35</v>
      </c>
      <c r="H2" s="2">
        <v>17.93</v>
      </c>
      <c r="I2" s="2">
        <v>20.58</v>
      </c>
      <c r="J2" s="2">
        <v>1.27</v>
      </c>
      <c r="K2" s="2">
        <v>1.1000000000000001</v>
      </c>
      <c r="L2" s="2">
        <v>3</v>
      </c>
      <c r="M2" s="2">
        <v>1</v>
      </c>
      <c r="N2" s="2" cm="1">
        <f t="array" ref="N2:N43">TRANSPOSE('6_2000_2020'!B273:AQ273)</f>
        <v>11113.779868440672</v>
      </c>
      <c r="O2" s="2">
        <f>N2*0.01</f>
        <v>111.13779868440672</v>
      </c>
    </row>
    <row r="3" spans="1:15" x14ac:dyDescent="0.25">
      <c r="A3" s="2" t="s">
        <v>641</v>
      </c>
      <c r="B3" s="2">
        <v>6</v>
      </c>
      <c r="C3" s="2">
        <v>2001</v>
      </c>
      <c r="D3" s="2">
        <v>183</v>
      </c>
      <c r="E3" s="2">
        <v>4562.68</v>
      </c>
      <c r="F3" s="2">
        <v>12.64</v>
      </c>
      <c r="G3" s="2">
        <v>22.8</v>
      </c>
      <c r="H3" s="2">
        <v>17.72</v>
      </c>
      <c r="I3" s="2">
        <v>20.309999999999999</v>
      </c>
      <c r="J3" s="2">
        <v>1.3</v>
      </c>
      <c r="K3" s="2">
        <v>1.1000000000000001</v>
      </c>
      <c r="L3" s="2">
        <v>3</v>
      </c>
      <c r="M3" s="2">
        <v>1</v>
      </c>
      <c r="N3" s="2">
        <v>11494.313700017339</v>
      </c>
      <c r="O3" s="2">
        <f t="shared" ref="O3:O42" si="0">N3*0.01</f>
        <v>114.94313700017339</v>
      </c>
    </row>
    <row r="4" spans="1:15" x14ac:dyDescent="0.25">
      <c r="A4" s="2" t="s">
        <v>642</v>
      </c>
      <c r="B4" s="2">
        <v>6</v>
      </c>
      <c r="C4" s="2">
        <v>2002</v>
      </c>
      <c r="D4" s="2">
        <v>183</v>
      </c>
      <c r="E4" s="2">
        <v>4562.68</v>
      </c>
      <c r="F4" s="2">
        <v>12.11</v>
      </c>
      <c r="G4" s="2">
        <v>23.05</v>
      </c>
      <c r="H4" s="2">
        <v>17.579999999999998</v>
      </c>
      <c r="I4" s="2">
        <v>20.13</v>
      </c>
      <c r="J4" s="2">
        <v>1.33</v>
      </c>
      <c r="K4" s="2">
        <v>1.1000000000000001</v>
      </c>
      <c r="L4" s="2">
        <v>3</v>
      </c>
      <c r="M4" s="2">
        <v>1</v>
      </c>
      <c r="N4" s="2">
        <v>11143.07020649402</v>
      </c>
      <c r="O4" s="2">
        <f t="shared" si="0"/>
        <v>111.43070206494019</v>
      </c>
    </row>
    <row r="5" spans="1:15" x14ac:dyDescent="0.25">
      <c r="A5" s="2" t="s">
        <v>643</v>
      </c>
      <c r="B5" s="2">
        <v>6</v>
      </c>
      <c r="C5" s="2">
        <v>2003</v>
      </c>
      <c r="D5" s="2">
        <v>183</v>
      </c>
      <c r="E5" s="2">
        <v>4562.68</v>
      </c>
      <c r="F5" s="2">
        <v>12.17</v>
      </c>
      <c r="G5" s="2">
        <v>22.91</v>
      </c>
      <c r="H5" s="2">
        <v>17.54</v>
      </c>
      <c r="I5" s="2">
        <v>20.079999999999998</v>
      </c>
      <c r="J5" s="2">
        <v>1.27</v>
      </c>
      <c r="K5" s="2">
        <v>1.1000000000000001</v>
      </c>
      <c r="L5" s="2">
        <v>3</v>
      </c>
      <c r="M5" s="2">
        <v>1</v>
      </c>
      <c r="N5" s="2">
        <v>11213.847868520426</v>
      </c>
      <c r="O5" s="2">
        <f t="shared" si="0"/>
        <v>112.13847868520426</v>
      </c>
    </row>
    <row r="6" spans="1:15" x14ac:dyDescent="0.25">
      <c r="A6" s="2" t="s">
        <v>644</v>
      </c>
      <c r="B6" s="2">
        <v>6</v>
      </c>
      <c r="C6" s="2">
        <v>2004</v>
      </c>
      <c r="D6" s="2">
        <v>183.5</v>
      </c>
      <c r="E6" s="2">
        <v>4561.91</v>
      </c>
      <c r="F6" s="2">
        <v>12.26</v>
      </c>
      <c r="G6" s="2">
        <v>22.91</v>
      </c>
      <c r="H6" s="2">
        <v>17.579999999999998</v>
      </c>
      <c r="I6" s="2">
        <v>20.14</v>
      </c>
      <c r="J6" s="2">
        <v>1.25</v>
      </c>
      <c r="K6" s="2">
        <v>1.1000000000000001</v>
      </c>
      <c r="L6" s="2">
        <v>3</v>
      </c>
      <c r="M6" s="2">
        <v>1</v>
      </c>
      <c r="N6" s="2">
        <v>11311.709374487038</v>
      </c>
      <c r="O6" s="2">
        <f t="shared" si="0"/>
        <v>113.11709374487039</v>
      </c>
    </row>
    <row r="7" spans="1:15" x14ac:dyDescent="0.25">
      <c r="A7" s="2" t="s">
        <v>645</v>
      </c>
      <c r="B7" s="2">
        <v>6</v>
      </c>
      <c r="C7" s="2">
        <v>2005</v>
      </c>
      <c r="D7" s="2">
        <v>183</v>
      </c>
      <c r="E7" s="2">
        <v>4259.1899999999996</v>
      </c>
      <c r="F7" s="2">
        <v>12.29</v>
      </c>
      <c r="G7" s="2">
        <v>23.07</v>
      </c>
      <c r="H7" s="2">
        <v>17.68</v>
      </c>
      <c r="I7" s="2">
        <v>20.260000000000002</v>
      </c>
      <c r="J7" s="2">
        <v>1.27</v>
      </c>
      <c r="K7" s="2">
        <v>6.01</v>
      </c>
      <c r="L7" s="2">
        <v>3</v>
      </c>
      <c r="M7" s="2">
        <v>1</v>
      </c>
      <c r="N7" s="2">
        <v>11338.7470393596</v>
      </c>
      <c r="O7" s="2">
        <f t="shared" si="0"/>
        <v>113.387470393596</v>
      </c>
    </row>
    <row r="8" spans="1:15" x14ac:dyDescent="0.25">
      <c r="A8" s="2" t="s">
        <v>646</v>
      </c>
      <c r="B8" s="2">
        <v>6</v>
      </c>
      <c r="C8" s="2">
        <v>2006</v>
      </c>
      <c r="D8" s="2">
        <v>183</v>
      </c>
      <c r="E8" s="2">
        <v>4359.24</v>
      </c>
      <c r="F8" s="2">
        <v>12.38</v>
      </c>
      <c r="G8" s="2">
        <v>23.09</v>
      </c>
      <c r="H8" s="2">
        <v>17.73</v>
      </c>
      <c r="I8" s="2">
        <v>20.329999999999998</v>
      </c>
      <c r="J8" s="2">
        <v>1.24</v>
      </c>
      <c r="K8" s="2">
        <v>5.27</v>
      </c>
      <c r="L8" s="2">
        <v>3</v>
      </c>
      <c r="M8" s="2">
        <v>1</v>
      </c>
      <c r="N8" s="2">
        <v>11441.727333633196</v>
      </c>
      <c r="O8" s="2">
        <f t="shared" si="0"/>
        <v>114.41727333633196</v>
      </c>
    </row>
    <row r="9" spans="1:15" x14ac:dyDescent="0.25">
      <c r="A9" s="2" t="s">
        <v>647</v>
      </c>
      <c r="B9" s="2">
        <v>6</v>
      </c>
      <c r="C9" s="2">
        <v>2007</v>
      </c>
      <c r="D9" s="2">
        <v>183</v>
      </c>
      <c r="E9" s="2">
        <v>4562.68</v>
      </c>
      <c r="F9" s="2">
        <v>11.95</v>
      </c>
      <c r="G9" s="2">
        <v>22.82</v>
      </c>
      <c r="H9" s="2">
        <v>17.38</v>
      </c>
      <c r="I9" s="2">
        <v>19.88</v>
      </c>
      <c r="J9" s="2">
        <v>1.2</v>
      </c>
      <c r="K9" s="2">
        <v>0</v>
      </c>
      <c r="L9" s="2">
        <v>3</v>
      </c>
      <c r="M9" s="2">
        <v>1</v>
      </c>
      <c r="N9" s="2">
        <v>10987.499612446889</v>
      </c>
      <c r="O9" s="2">
        <f t="shared" si="0"/>
        <v>109.87499612446889</v>
      </c>
    </row>
    <row r="10" spans="1:15" x14ac:dyDescent="0.25">
      <c r="A10" s="2" t="s">
        <v>648</v>
      </c>
      <c r="B10" s="2">
        <v>6</v>
      </c>
      <c r="C10" s="2">
        <v>2008</v>
      </c>
      <c r="D10" s="2">
        <v>183.5</v>
      </c>
      <c r="E10" s="2">
        <v>4561.91</v>
      </c>
      <c r="F10" s="2">
        <v>11.47</v>
      </c>
      <c r="G10" s="2">
        <v>22.78</v>
      </c>
      <c r="H10" s="2">
        <v>17.12</v>
      </c>
      <c r="I10" s="2">
        <v>19.54</v>
      </c>
      <c r="J10" s="2">
        <v>1.17</v>
      </c>
      <c r="K10" s="2">
        <v>0</v>
      </c>
      <c r="L10" s="2">
        <v>3</v>
      </c>
      <c r="M10" s="2">
        <v>1</v>
      </c>
      <c r="N10" s="2">
        <v>10845.057945085813</v>
      </c>
      <c r="O10" s="2">
        <f t="shared" si="0"/>
        <v>108.45057945085813</v>
      </c>
    </row>
    <row r="11" spans="1:15" x14ac:dyDescent="0.25">
      <c r="A11" s="2" t="s">
        <v>649</v>
      </c>
      <c r="B11" s="2">
        <v>6</v>
      </c>
      <c r="C11" s="2">
        <v>2009</v>
      </c>
      <c r="D11" s="2">
        <v>183</v>
      </c>
      <c r="E11" s="2">
        <v>4562.68</v>
      </c>
      <c r="F11" s="2">
        <v>11.83</v>
      </c>
      <c r="G11" s="2">
        <v>22.67</v>
      </c>
      <c r="H11" s="2">
        <v>17.25</v>
      </c>
      <c r="I11" s="2">
        <v>19.71</v>
      </c>
      <c r="J11" s="2">
        <v>1.33</v>
      </c>
      <c r="K11" s="2">
        <v>0</v>
      </c>
      <c r="L11" s="2">
        <v>3</v>
      </c>
      <c r="M11" s="2">
        <v>1</v>
      </c>
      <c r="N11" s="2">
        <v>10985.533052520548</v>
      </c>
      <c r="O11" s="2">
        <f t="shared" si="0"/>
        <v>109.85533052520549</v>
      </c>
    </row>
    <row r="12" spans="1:15" x14ac:dyDescent="0.25">
      <c r="A12" s="2" t="s">
        <v>650</v>
      </c>
      <c r="B12" s="2">
        <v>6</v>
      </c>
      <c r="C12" s="2">
        <v>2010</v>
      </c>
      <c r="D12" s="2">
        <v>183</v>
      </c>
      <c r="E12" s="2">
        <v>4562.68</v>
      </c>
      <c r="F12" s="2">
        <v>12.67</v>
      </c>
      <c r="G12" s="2">
        <v>22.66</v>
      </c>
      <c r="H12" s="2">
        <v>17.66</v>
      </c>
      <c r="I12" s="2">
        <v>20.239999999999998</v>
      </c>
      <c r="J12" s="2">
        <v>1.1499999999999999</v>
      </c>
      <c r="K12" s="2">
        <v>0</v>
      </c>
      <c r="L12" s="2">
        <v>3</v>
      </c>
      <c r="M12" s="2">
        <v>1</v>
      </c>
      <c r="N12" s="2">
        <v>11082.724028944105</v>
      </c>
      <c r="O12" s="2">
        <f t="shared" si="0"/>
        <v>110.82724028944105</v>
      </c>
    </row>
    <row r="13" spans="1:15" x14ac:dyDescent="0.25">
      <c r="A13" s="2" t="s">
        <v>651</v>
      </c>
      <c r="B13" s="2">
        <v>6</v>
      </c>
      <c r="C13" s="2">
        <v>2011</v>
      </c>
      <c r="D13" s="2">
        <v>183</v>
      </c>
      <c r="E13" s="2">
        <v>4562.68</v>
      </c>
      <c r="F13" s="2">
        <v>12.3</v>
      </c>
      <c r="G13" s="2">
        <v>22.32</v>
      </c>
      <c r="H13" s="2">
        <v>17.309999999999999</v>
      </c>
      <c r="I13" s="2">
        <v>19.78</v>
      </c>
      <c r="J13" s="2">
        <v>1.25</v>
      </c>
      <c r="K13" s="2">
        <v>1.1200000000000001</v>
      </c>
      <c r="L13" s="2">
        <v>3</v>
      </c>
      <c r="M13" s="2">
        <v>1</v>
      </c>
      <c r="N13" s="2">
        <v>10883.335315540524</v>
      </c>
      <c r="O13" s="2">
        <f t="shared" si="0"/>
        <v>108.83335315540523</v>
      </c>
    </row>
    <row r="14" spans="1:15" x14ac:dyDescent="0.25">
      <c r="A14" s="2" t="s">
        <v>652</v>
      </c>
      <c r="B14" s="2">
        <v>6</v>
      </c>
      <c r="C14" s="2">
        <v>2012</v>
      </c>
      <c r="D14" s="2">
        <v>183.5</v>
      </c>
      <c r="E14" s="2">
        <v>4569.54</v>
      </c>
      <c r="F14" s="2">
        <v>12.3</v>
      </c>
      <c r="G14" s="2">
        <v>22.77</v>
      </c>
      <c r="H14" s="2">
        <v>17.54</v>
      </c>
      <c r="I14" s="2">
        <v>20.059999999999999</v>
      </c>
      <c r="J14" s="2">
        <v>1.25</v>
      </c>
      <c r="K14" s="2">
        <v>1.1000000000000001</v>
      </c>
      <c r="L14" s="2">
        <v>3</v>
      </c>
      <c r="M14" s="2">
        <v>1</v>
      </c>
      <c r="N14" s="2">
        <v>11208.685495275669</v>
      </c>
      <c r="O14" s="2">
        <f t="shared" si="0"/>
        <v>112.0868549527567</v>
      </c>
    </row>
    <row r="15" spans="1:15" x14ac:dyDescent="0.25">
      <c r="A15" s="2" t="s">
        <v>653</v>
      </c>
      <c r="B15" s="2">
        <v>6</v>
      </c>
      <c r="C15" s="2">
        <v>2013</v>
      </c>
      <c r="D15" s="2">
        <v>183</v>
      </c>
      <c r="E15" s="2">
        <v>4440.21</v>
      </c>
      <c r="F15" s="2">
        <v>12.3</v>
      </c>
      <c r="G15" s="2">
        <v>23.01</v>
      </c>
      <c r="H15" s="2">
        <v>17.66</v>
      </c>
      <c r="I15" s="2">
        <v>20.22</v>
      </c>
      <c r="J15" s="2">
        <v>1.25</v>
      </c>
      <c r="K15" s="2">
        <v>1.1000000000000001</v>
      </c>
      <c r="L15" s="2">
        <v>3</v>
      </c>
      <c r="M15" s="2">
        <v>1</v>
      </c>
      <c r="N15" s="2">
        <v>11203.724408397586</v>
      </c>
      <c r="O15" s="2">
        <f t="shared" si="0"/>
        <v>112.03724408397586</v>
      </c>
    </row>
    <row r="16" spans="1:15" x14ac:dyDescent="0.25">
      <c r="A16" s="2" t="s">
        <v>654</v>
      </c>
      <c r="B16" s="2">
        <v>6</v>
      </c>
      <c r="C16" s="2">
        <v>2014</v>
      </c>
      <c r="D16" s="2">
        <v>183</v>
      </c>
      <c r="E16" s="2">
        <v>4660.8500000000004</v>
      </c>
      <c r="F16" s="2">
        <v>12.3</v>
      </c>
      <c r="G16" s="2">
        <v>22.79</v>
      </c>
      <c r="H16" s="2">
        <v>17.54</v>
      </c>
      <c r="I16" s="2">
        <v>20.07</v>
      </c>
      <c r="J16" s="2">
        <v>1.25</v>
      </c>
      <c r="K16" s="2">
        <v>1.1000000000000001</v>
      </c>
      <c r="L16" s="2">
        <v>3</v>
      </c>
      <c r="M16" s="2">
        <v>1</v>
      </c>
      <c r="N16" s="2">
        <v>11107.096984908456</v>
      </c>
      <c r="O16" s="2">
        <f t="shared" si="0"/>
        <v>111.07096984908456</v>
      </c>
    </row>
    <row r="17" spans="1:15" x14ac:dyDescent="0.25">
      <c r="A17" s="2" t="s">
        <v>655</v>
      </c>
      <c r="B17" s="2">
        <v>6</v>
      </c>
      <c r="C17" s="2">
        <v>2015</v>
      </c>
      <c r="D17" s="2">
        <v>183</v>
      </c>
      <c r="E17" s="2">
        <v>4881.99</v>
      </c>
      <c r="F17" s="2">
        <v>12.3</v>
      </c>
      <c r="G17" s="2">
        <v>22.8</v>
      </c>
      <c r="H17" s="2">
        <v>17.55</v>
      </c>
      <c r="I17" s="2">
        <v>20.07</v>
      </c>
      <c r="J17" s="2">
        <v>1.25</v>
      </c>
      <c r="K17" s="2">
        <v>1.1000000000000001</v>
      </c>
      <c r="L17" s="2">
        <v>3</v>
      </c>
      <c r="M17" s="2">
        <v>1</v>
      </c>
      <c r="N17" s="2">
        <v>11215.955872388127</v>
      </c>
      <c r="O17" s="2">
        <f t="shared" si="0"/>
        <v>112.15955872388128</v>
      </c>
    </row>
    <row r="18" spans="1:15" x14ac:dyDescent="0.25">
      <c r="A18" s="2" t="s">
        <v>656</v>
      </c>
      <c r="B18" s="2">
        <v>6</v>
      </c>
      <c r="C18" s="2">
        <v>2016</v>
      </c>
      <c r="D18" s="2">
        <v>183.5</v>
      </c>
      <c r="E18" s="2">
        <v>4769.3900000000003</v>
      </c>
      <c r="F18" s="2">
        <v>12.3</v>
      </c>
      <c r="G18" s="2">
        <v>22.8</v>
      </c>
      <c r="H18" s="2">
        <v>17.55</v>
      </c>
      <c r="I18" s="2">
        <v>20.07</v>
      </c>
      <c r="J18" s="2">
        <v>1.25</v>
      </c>
      <c r="K18" s="2">
        <v>1.1000000000000001</v>
      </c>
      <c r="L18" s="2">
        <v>3</v>
      </c>
      <c r="M18" s="2">
        <v>1</v>
      </c>
      <c r="N18" s="2">
        <v>11216.95284550382</v>
      </c>
      <c r="O18" s="2">
        <f t="shared" si="0"/>
        <v>112.1695284550382</v>
      </c>
    </row>
    <row r="19" spans="1:15" x14ac:dyDescent="0.25">
      <c r="A19" s="2" t="s">
        <v>657</v>
      </c>
      <c r="B19" s="2">
        <v>6</v>
      </c>
      <c r="C19" s="2">
        <v>2017</v>
      </c>
      <c r="D19" s="2">
        <v>183</v>
      </c>
      <c r="E19" s="2">
        <v>4562.68</v>
      </c>
      <c r="F19" s="2">
        <v>12.3</v>
      </c>
      <c r="G19" s="2">
        <v>22.8</v>
      </c>
      <c r="H19" s="2">
        <v>17.55</v>
      </c>
      <c r="I19" s="2">
        <v>20.07</v>
      </c>
      <c r="J19" s="2">
        <v>1.25</v>
      </c>
      <c r="K19" s="2">
        <v>1.1000000000000001</v>
      </c>
      <c r="L19" s="2">
        <v>3</v>
      </c>
      <c r="M19" s="2">
        <v>1</v>
      </c>
      <c r="N19" s="2">
        <v>11237.941616600297</v>
      </c>
      <c r="O19" s="2">
        <f t="shared" si="0"/>
        <v>112.37941616600298</v>
      </c>
    </row>
    <row r="20" spans="1:15" x14ac:dyDescent="0.25">
      <c r="A20" s="2" t="s">
        <v>658</v>
      </c>
      <c r="B20" s="2">
        <v>6</v>
      </c>
      <c r="C20" s="2">
        <v>2018</v>
      </c>
      <c r="D20" s="2">
        <v>183</v>
      </c>
      <c r="E20" s="2">
        <v>4562.68</v>
      </c>
      <c r="F20" s="2">
        <v>12.3</v>
      </c>
      <c r="G20" s="2">
        <v>22.8</v>
      </c>
      <c r="H20" s="2">
        <v>17.55</v>
      </c>
      <c r="I20" s="2">
        <v>20.07</v>
      </c>
      <c r="J20" s="2">
        <v>1.25</v>
      </c>
      <c r="K20" s="2">
        <v>1.1000000000000001</v>
      </c>
      <c r="L20" s="2">
        <v>3</v>
      </c>
      <c r="M20" s="2">
        <v>1</v>
      </c>
      <c r="N20" s="2">
        <v>11237.941616600297</v>
      </c>
      <c r="O20" s="2">
        <f t="shared" si="0"/>
        <v>112.37941616600298</v>
      </c>
    </row>
    <row r="21" spans="1:15" x14ac:dyDescent="0.25">
      <c r="A21" s="2" t="s">
        <v>659</v>
      </c>
      <c r="B21" s="2">
        <v>6</v>
      </c>
      <c r="C21" s="2">
        <v>2019</v>
      </c>
      <c r="D21" s="2">
        <v>183</v>
      </c>
      <c r="E21" s="2">
        <v>4562.68</v>
      </c>
      <c r="F21" s="2">
        <v>12.3</v>
      </c>
      <c r="G21" s="2">
        <v>22.8</v>
      </c>
      <c r="H21" s="2">
        <v>17.55</v>
      </c>
      <c r="I21" s="2">
        <v>20.07</v>
      </c>
      <c r="J21" s="2">
        <v>1.25</v>
      </c>
      <c r="K21" s="2">
        <v>1.1000000000000001</v>
      </c>
      <c r="L21" s="2">
        <v>3</v>
      </c>
      <c r="M21" s="2">
        <v>1</v>
      </c>
      <c r="N21" s="2">
        <v>11237.941616600297</v>
      </c>
      <c r="O21" s="2">
        <f t="shared" si="0"/>
        <v>112.37941616600298</v>
      </c>
    </row>
    <row r="22" spans="1:15" x14ac:dyDescent="0.25">
      <c r="A22" s="2" t="s">
        <v>660</v>
      </c>
      <c r="B22" s="2">
        <v>6</v>
      </c>
      <c r="C22" s="2">
        <v>2020</v>
      </c>
      <c r="D22" s="2">
        <v>183.5</v>
      </c>
      <c r="E22" s="2">
        <v>4561.91</v>
      </c>
      <c r="F22" s="2">
        <v>12.3</v>
      </c>
      <c r="G22" s="2">
        <v>22.8</v>
      </c>
      <c r="H22" s="2">
        <v>17.55</v>
      </c>
      <c r="I22" s="2">
        <v>20.07</v>
      </c>
      <c r="J22" s="2">
        <v>1.25</v>
      </c>
      <c r="K22" s="2">
        <v>1.1000000000000001</v>
      </c>
      <c r="L22" s="2">
        <v>3</v>
      </c>
      <c r="M22" s="2">
        <v>1</v>
      </c>
      <c r="N22" s="2">
        <v>11229.804653713238</v>
      </c>
      <c r="O22" s="2">
        <f t="shared" si="0"/>
        <v>112.29804653713238</v>
      </c>
    </row>
    <row r="23" spans="1:15" x14ac:dyDescent="0.25">
      <c r="A23" s="2" t="str">
        <f>A2</f>
        <v>2000</v>
      </c>
      <c r="B23" s="2">
        <f t="shared" ref="B23:K23" si="1">B2</f>
        <v>6</v>
      </c>
      <c r="C23" s="2">
        <f t="shared" si="1"/>
        <v>2000</v>
      </c>
      <c r="D23" s="2">
        <f t="shared" si="1"/>
        <v>183.5</v>
      </c>
      <c r="E23" s="2">
        <f t="shared" si="1"/>
        <v>4561.91</v>
      </c>
      <c r="F23" s="2">
        <f t="shared" si="1"/>
        <v>13.52</v>
      </c>
      <c r="G23" s="2">
        <f t="shared" si="1"/>
        <v>22.35</v>
      </c>
      <c r="H23" s="2">
        <f t="shared" si="1"/>
        <v>17.93</v>
      </c>
      <c r="I23" s="2">
        <f t="shared" si="1"/>
        <v>20.58</v>
      </c>
      <c r="J23" s="2">
        <f t="shared" si="1"/>
        <v>1.27</v>
      </c>
      <c r="K23" s="2">
        <f t="shared" si="1"/>
        <v>1.1000000000000001</v>
      </c>
      <c r="L23" s="2">
        <f t="shared" ref="L23:L38" si="2">L2</f>
        <v>3</v>
      </c>
      <c r="M23" s="2">
        <v>0</v>
      </c>
      <c r="N23" s="2">
        <v>4.6806241987622102E-3</v>
      </c>
      <c r="O23" s="2">
        <f t="shared" si="0"/>
        <v>4.6806241987622105E-5</v>
      </c>
    </row>
    <row r="24" spans="1:15" x14ac:dyDescent="0.25">
      <c r="A24" s="2" t="str">
        <f t="shared" ref="A24:K24" si="3">A3</f>
        <v>2001</v>
      </c>
      <c r="B24" s="2">
        <f t="shared" si="3"/>
        <v>6</v>
      </c>
      <c r="C24" s="2">
        <f t="shared" si="3"/>
        <v>2001</v>
      </c>
      <c r="D24" s="2">
        <f t="shared" si="3"/>
        <v>183</v>
      </c>
      <c r="E24" s="2">
        <f t="shared" si="3"/>
        <v>4562.68</v>
      </c>
      <c r="F24" s="2">
        <f t="shared" si="3"/>
        <v>12.64</v>
      </c>
      <c r="G24" s="2">
        <f t="shared" si="3"/>
        <v>22.8</v>
      </c>
      <c r="H24" s="2">
        <f t="shared" si="3"/>
        <v>17.72</v>
      </c>
      <c r="I24" s="2">
        <f t="shared" si="3"/>
        <v>20.309999999999999</v>
      </c>
      <c r="J24" s="2">
        <f t="shared" si="3"/>
        <v>1.3</v>
      </c>
      <c r="K24" s="2">
        <f t="shared" si="3"/>
        <v>1.1000000000000001</v>
      </c>
      <c r="L24" s="2">
        <f t="shared" si="2"/>
        <v>3</v>
      </c>
      <c r="M24" s="2">
        <v>0</v>
      </c>
      <c r="N24" s="2">
        <v>6.1356255819634085E-3</v>
      </c>
      <c r="O24" s="2">
        <f t="shared" si="0"/>
        <v>6.1356255819634085E-5</v>
      </c>
    </row>
    <row r="25" spans="1:15" x14ac:dyDescent="0.25">
      <c r="A25" s="2" t="str">
        <f t="shared" ref="A25:K25" si="4">A4</f>
        <v>2002</v>
      </c>
      <c r="B25" s="2">
        <f t="shared" si="4"/>
        <v>6</v>
      </c>
      <c r="C25" s="2">
        <f t="shared" si="4"/>
        <v>2002</v>
      </c>
      <c r="D25" s="2">
        <f t="shared" si="4"/>
        <v>183</v>
      </c>
      <c r="E25" s="2">
        <f t="shared" si="4"/>
        <v>4562.68</v>
      </c>
      <c r="F25" s="2">
        <f t="shared" si="4"/>
        <v>12.11</v>
      </c>
      <c r="G25" s="2">
        <f t="shared" si="4"/>
        <v>23.05</v>
      </c>
      <c r="H25" s="2">
        <f t="shared" si="4"/>
        <v>17.579999999999998</v>
      </c>
      <c r="I25" s="2">
        <f t="shared" si="4"/>
        <v>20.13</v>
      </c>
      <c r="J25" s="2">
        <f t="shared" si="4"/>
        <v>1.33</v>
      </c>
      <c r="K25" s="2">
        <f t="shared" si="4"/>
        <v>1.1000000000000001</v>
      </c>
      <c r="L25" s="2">
        <f t="shared" si="2"/>
        <v>3</v>
      </c>
      <c r="M25" s="2">
        <v>0</v>
      </c>
      <c r="N25" s="2">
        <v>6.8437667783995152E-3</v>
      </c>
      <c r="O25" s="2">
        <f t="shared" si="0"/>
        <v>6.8437667783995156E-5</v>
      </c>
    </row>
    <row r="26" spans="1:15" x14ac:dyDescent="0.25">
      <c r="A26" s="2" t="str">
        <f t="shared" ref="A26:K26" si="5">A5</f>
        <v>2003</v>
      </c>
      <c r="B26" s="2">
        <f t="shared" si="5"/>
        <v>6</v>
      </c>
      <c r="C26" s="2">
        <f t="shared" si="5"/>
        <v>2003</v>
      </c>
      <c r="D26" s="2">
        <f t="shared" si="5"/>
        <v>183</v>
      </c>
      <c r="E26" s="2">
        <f t="shared" si="5"/>
        <v>4562.68</v>
      </c>
      <c r="F26" s="2">
        <f t="shared" si="5"/>
        <v>12.17</v>
      </c>
      <c r="G26" s="2">
        <f t="shared" si="5"/>
        <v>22.91</v>
      </c>
      <c r="H26" s="2">
        <f t="shared" si="5"/>
        <v>17.54</v>
      </c>
      <c r="I26" s="2">
        <f t="shared" si="5"/>
        <v>20.079999999999998</v>
      </c>
      <c r="J26" s="2">
        <f t="shared" si="5"/>
        <v>1.27</v>
      </c>
      <c r="K26" s="2">
        <f t="shared" si="5"/>
        <v>1.1000000000000001</v>
      </c>
      <c r="L26" s="2">
        <f t="shared" si="2"/>
        <v>3</v>
      </c>
      <c r="M26" s="2">
        <v>0</v>
      </c>
      <c r="N26" s="2">
        <v>8.2246666756218851E-3</v>
      </c>
      <c r="O26" s="2">
        <f t="shared" si="0"/>
        <v>8.2246666756218852E-5</v>
      </c>
    </row>
    <row r="27" spans="1:15" x14ac:dyDescent="0.25">
      <c r="A27" s="2" t="str">
        <f t="shared" ref="A27:K27" si="6">A6</f>
        <v>2004</v>
      </c>
      <c r="B27" s="2">
        <f t="shared" si="6"/>
        <v>6</v>
      </c>
      <c r="C27" s="2">
        <f t="shared" si="6"/>
        <v>2004</v>
      </c>
      <c r="D27" s="2">
        <f t="shared" si="6"/>
        <v>183.5</v>
      </c>
      <c r="E27" s="2">
        <f t="shared" si="6"/>
        <v>4561.91</v>
      </c>
      <c r="F27" s="2">
        <f t="shared" si="6"/>
        <v>12.26</v>
      </c>
      <c r="G27" s="2">
        <f t="shared" si="6"/>
        <v>22.91</v>
      </c>
      <c r="H27" s="2">
        <f t="shared" si="6"/>
        <v>17.579999999999998</v>
      </c>
      <c r="I27" s="2">
        <f t="shared" si="6"/>
        <v>20.14</v>
      </c>
      <c r="J27" s="2">
        <f t="shared" si="6"/>
        <v>1.25</v>
      </c>
      <c r="K27" s="2">
        <f t="shared" si="6"/>
        <v>1.1000000000000001</v>
      </c>
      <c r="L27" s="2">
        <f t="shared" si="2"/>
        <v>3</v>
      </c>
      <c r="M27" s="2">
        <v>0</v>
      </c>
      <c r="N27" s="2">
        <v>6.9088160477038564E-3</v>
      </c>
      <c r="O27" s="2">
        <f t="shared" si="0"/>
        <v>6.9088160477038572E-5</v>
      </c>
    </row>
    <row r="28" spans="1:15" x14ac:dyDescent="0.25">
      <c r="A28" s="2" t="str">
        <f t="shared" ref="A28:K28" si="7">A7</f>
        <v>2005</v>
      </c>
      <c r="B28" s="2">
        <f t="shared" si="7"/>
        <v>6</v>
      </c>
      <c r="C28" s="2">
        <f t="shared" si="7"/>
        <v>2005</v>
      </c>
      <c r="D28" s="2">
        <f t="shared" si="7"/>
        <v>183</v>
      </c>
      <c r="E28" s="2">
        <f t="shared" si="7"/>
        <v>4259.1899999999996</v>
      </c>
      <c r="F28" s="2">
        <f t="shared" si="7"/>
        <v>12.29</v>
      </c>
      <c r="G28" s="2">
        <f t="shared" si="7"/>
        <v>23.07</v>
      </c>
      <c r="H28" s="2">
        <f t="shared" si="7"/>
        <v>17.68</v>
      </c>
      <c r="I28" s="2">
        <f t="shared" si="7"/>
        <v>20.260000000000002</v>
      </c>
      <c r="J28" s="2">
        <f t="shared" si="7"/>
        <v>1.27</v>
      </c>
      <c r="K28" s="2">
        <f t="shared" si="7"/>
        <v>6.01</v>
      </c>
      <c r="L28" s="2">
        <f t="shared" si="2"/>
        <v>3</v>
      </c>
      <c r="M28" s="2">
        <v>0</v>
      </c>
      <c r="N28" s="2">
        <v>5.5872507652014205</v>
      </c>
      <c r="O28" s="2">
        <f t="shared" si="0"/>
        <v>5.5872507652014208E-2</v>
      </c>
    </row>
    <row r="29" spans="1:15" x14ac:dyDescent="0.25">
      <c r="A29" s="2" t="str">
        <f t="shared" ref="A29:K29" si="8">A8</f>
        <v>2006</v>
      </c>
      <c r="B29" s="2">
        <f t="shared" si="8"/>
        <v>6</v>
      </c>
      <c r="C29" s="2">
        <f t="shared" si="8"/>
        <v>2006</v>
      </c>
      <c r="D29" s="2">
        <f t="shared" si="8"/>
        <v>183</v>
      </c>
      <c r="E29" s="2">
        <f t="shared" si="8"/>
        <v>4359.24</v>
      </c>
      <c r="F29" s="2">
        <f t="shared" si="8"/>
        <v>12.38</v>
      </c>
      <c r="G29" s="2">
        <f t="shared" si="8"/>
        <v>23.09</v>
      </c>
      <c r="H29" s="2">
        <f t="shared" si="8"/>
        <v>17.73</v>
      </c>
      <c r="I29" s="2">
        <f t="shared" si="8"/>
        <v>20.329999999999998</v>
      </c>
      <c r="J29" s="2">
        <f t="shared" si="8"/>
        <v>1.24</v>
      </c>
      <c r="K29" s="2">
        <f t="shared" si="8"/>
        <v>5.27</v>
      </c>
      <c r="L29" s="2">
        <f t="shared" si="2"/>
        <v>3</v>
      </c>
      <c r="M29" s="2">
        <v>0</v>
      </c>
      <c r="N29" s="2">
        <v>0</v>
      </c>
      <c r="O29" s="2">
        <f t="shared" si="0"/>
        <v>0</v>
      </c>
    </row>
    <row r="30" spans="1:15" x14ac:dyDescent="0.25">
      <c r="A30" s="2" t="str">
        <f t="shared" ref="A30:K30" si="9">A9</f>
        <v>2007</v>
      </c>
      <c r="B30" s="2">
        <f t="shared" si="9"/>
        <v>6</v>
      </c>
      <c r="C30" s="2">
        <f t="shared" si="9"/>
        <v>2007</v>
      </c>
      <c r="D30" s="2">
        <f t="shared" si="9"/>
        <v>183</v>
      </c>
      <c r="E30" s="2">
        <f t="shared" si="9"/>
        <v>4562.68</v>
      </c>
      <c r="F30" s="2">
        <f t="shared" si="9"/>
        <v>11.95</v>
      </c>
      <c r="G30" s="2">
        <f t="shared" si="9"/>
        <v>22.82</v>
      </c>
      <c r="H30" s="2">
        <f t="shared" si="9"/>
        <v>17.38</v>
      </c>
      <c r="I30" s="2">
        <f t="shared" si="9"/>
        <v>19.88</v>
      </c>
      <c r="J30" s="2">
        <f t="shared" si="9"/>
        <v>1.2</v>
      </c>
      <c r="K30" s="2">
        <f t="shared" si="9"/>
        <v>0</v>
      </c>
      <c r="L30" s="2">
        <f t="shared" si="2"/>
        <v>3</v>
      </c>
      <c r="M30" s="2">
        <v>0</v>
      </c>
      <c r="N30" s="2">
        <v>0</v>
      </c>
      <c r="O30" s="2">
        <f t="shared" si="0"/>
        <v>0</v>
      </c>
    </row>
    <row r="31" spans="1:15" x14ac:dyDescent="0.25">
      <c r="A31" s="2" t="str">
        <f t="shared" ref="A31:K31" si="10">A10</f>
        <v>2008</v>
      </c>
      <c r="B31" s="2">
        <f t="shared" si="10"/>
        <v>6</v>
      </c>
      <c r="C31" s="2">
        <f t="shared" si="10"/>
        <v>2008</v>
      </c>
      <c r="D31" s="2">
        <f t="shared" si="10"/>
        <v>183.5</v>
      </c>
      <c r="E31" s="2">
        <f t="shared" si="10"/>
        <v>4561.91</v>
      </c>
      <c r="F31" s="2">
        <f t="shared" si="10"/>
        <v>11.47</v>
      </c>
      <c r="G31" s="2">
        <f t="shared" si="10"/>
        <v>22.78</v>
      </c>
      <c r="H31" s="2">
        <f t="shared" si="10"/>
        <v>17.12</v>
      </c>
      <c r="I31" s="2">
        <f t="shared" si="10"/>
        <v>19.54</v>
      </c>
      <c r="J31" s="2">
        <f t="shared" si="10"/>
        <v>1.17</v>
      </c>
      <c r="K31" s="2">
        <f t="shared" si="10"/>
        <v>0</v>
      </c>
      <c r="L31" s="2">
        <f t="shared" si="2"/>
        <v>3</v>
      </c>
      <c r="M31" s="2">
        <v>0</v>
      </c>
      <c r="N31" s="2">
        <v>0</v>
      </c>
      <c r="O31" s="2">
        <f t="shared" si="0"/>
        <v>0</v>
      </c>
    </row>
    <row r="32" spans="1:15" x14ac:dyDescent="0.25">
      <c r="A32" s="2" t="str">
        <f t="shared" ref="A32:K32" si="11">A11</f>
        <v>2009</v>
      </c>
      <c r="B32" s="2">
        <f t="shared" si="11"/>
        <v>6</v>
      </c>
      <c r="C32" s="2">
        <f t="shared" si="11"/>
        <v>2009</v>
      </c>
      <c r="D32" s="2">
        <f t="shared" si="11"/>
        <v>183</v>
      </c>
      <c r="E32" s="2">
        <f t="shared" si="11"/>
        <v>4562.68</v>
      </c>
      <c r="F32" s="2">
        <f t="shared" si="11"/>
        <v>11.83</v>
      </c>
      <c r="G32" s="2">
        <f t="shared" si="11"/>
        <v>22.67</v>
      </c>
      <c r="H32" s="2">
        <f t="shared" si="11"/>
        <v>17.25</v>
      </c>
      <c r="I32" s="2">
        <f t="shared" si="11"/>
        <v>19.71</v>
      </c>
      <c r="J32" s="2">
        <f t="shared" si="11"/>
        <v>1.33</v>
      </c>
      <c r="K32" s="2">
        <f t="shared" si="11"/>
        <v>0</v>
      </c>
      <c r="L32" s="2">
        <f t="shared" si="2"/>
        <v>3</v>
      </c>
      <c r="M32" s="2">
        <v>0</v>
      </c>
      <c r="N32" s="2">
        <v>0</v>
      </c>
      <c r="O32" s="2">
        <f t="shared" si="0"/>
        <v>0</v>
      </c>
    </row>
    <row r="33" spans="1:15" x14ac:dyDescent="0.25">
      <c r="A33" s="2" t="str">
        <f t="shared" ref="A33:K33" si="12">A12</f>
        <v>2010</v>
      </c>
      <c r="B33" s="2">
        <f t="shared" si="12"/>
        <v>6</v>
      </c>
      <c r="C33" s="2">
        <f t="shared" si="12"/>
        <v>2010</v>
      </c>
      <c r="D33" s="2">
        <f t="shared" si="12"/>
        <v>183</v>
      </c>
      <c r="E33" s="2">
        <f t="shared" si="12"/>
        <v>4562.68</v>
      </c>
      <c r="F33" s="2">
        <f t="shared" si="12"/>
        <v>12.67</v>
      </c>
      <c r="G33" s="2">
        <f t="shared" si="12"/>
        <v>22.66</v>
      </c>
      <c r="H33" s="2">
        <f t="shared" si="12"/>
        <v>17.66</v>
      </c>
      <c r="I33" s="2">
        <f t="shared" si="12"/>
        <v>20.239999999999998</v>
      </c>
      <c r="J33" s="2">
        <f t="shared" si="12"/>
        <v>1.1499999999999999</v>
      </c>
      <c r="K33" s="2">
        <f t="shared" si="12"/>
        <v>0</v>
      </c>
      <c r="L33" s="2">
        <f t="shared" si="2"/>
        <v>3</v>
      </c>
      <c r="M33" s="2">
        <v>0</v>
      </c>
      <c r="N33" s="2">
        <v>0</v>
      </c>
      <c r="O33" s="2">
        <f t="shared" si="0"/>
        <v>0</v>
      </c>
    </row>
    <row r="34" spans="1:15" x14ac:dyDescent="0.25">
      <c r="A34" s="2" t="str">
        <f t="shared" ref="A34:K34" si="13">A13</f>
        <v>2011</v>
      </c>
      <c r="B34" s="2">
        <f t="shared" si="13"/>
        <v>6</v>
      </c>
      <c r="C34" s="2">
        <f t="shared" si="13"/>
        <v>2011</v>
      </c>
      <c r="D34" s="2">
        <f t="shared" si="13"/>
        <v>183</v>
      </c>
      <c r="E34" s="2">
        <f t="shared" si="13"/>
        <v>4562.68</v>
      </c>
      <c r="F34" s="2">
        <f t="shared" si="13"/>
        <v>12.3</v>
      </c>
      <c r="G34" s="2">
        <f t="shared" si="13"/>
        <v>22.32</v>
      </c>
      <c r="H34" s="2">
        <f t="shared" si="13"/>
        <v>17.309999999999999</v>
      </c>
      <c r="I34" s="2">
        <f t="shared" si="13"/>
        <v>19.78</v>
      </c>
      <c r="J34" s="2">
        <f t="shared" si="13"/>
        <v>1.25</v>
      </c>
      <c r="K34" s="2">
        <f t="shared" si="13"/>
        <v>1.1200000000000001</v>
      </c>
      <c r="L34" s="2">
        <f t="shared" si="2"/>
        <v>3</v>
      </c>
      <c r="M34" s="2">
        <v>0</v>
      </c>
      <c r="N34" s="2">
        <v>1.0450553249581105E-2</v>
      </c>
      <c r="O34" s="2">
        <f t="shared" si="0"/>
        <v>1.0450553249581105E-4</v>
      </c>
    </row>
    <row r="35" spans="1:15" x14ac:dyDescent="0.25">
      <c r="A35" s="2" t="str">
        <f t="shared" ref="A35:K35" si="14">A14</f>
        <v>2012</v>
      </c>
      <c r="B35" s="2">
        <f t="shared" si="14"/>
        <v>6</v>
      </c>
      <c r="C35" s="2">
        <f t="shared" si="14"/>
        <v>2012</v>
      </c>
      <c r="D35" s="2">
        <f t="shared" si="14"/>
        <v>183.5</v>
      </c>
      <c r="E35" s="2">
        <f t="shared" si="14"/>
        <v>4569.54</v>
      </c>
      <c r="F35" s="2">
        <f t="shared" si="14"/>
        <v>12.3</v>
      </c>
      <c r="G35" s="2">
        <f t="shared" si="14"/>
        <v>22.77</v>
      </c>
      <c r="H35" s="2">
        <f t="shared" si="14"/>
        <v>17.54</v>
      </c>
      <c r="I35" s="2">
        <f t="shared" si="14"/>
        <v>20.059999999999999</v>
      </c>
      <c r="J35" s="2">
        <f t="shared" si="14"/>
        <v>1.25</v>
      </c>
      <c r="K35" s="2">
        <f t="shared" si="14"/>
        <v>1.1000000000000001</v>
      </c>
      <c r="L35" s="2">
        <f t="shared" si="2"/>
        <v>3</v>
      </c>
      <c r="M35" s="2">
        <v>0</v>
      </c>
      <c r="N35" s="2">
        <v>7.6552002844678677E-3</v>
      </c>
      <c r="O35" s="2">
        <f t="shared" si="0"/>
        <v>7.6552002844678684E-5</v>
      </c>
    </row>
    <row r="36" spans="1:15" x14ac:dyDescent="0.25">
      <c r="A36" s="2" t="str">
        <f t="shared" ref="A36:K36" si="15">A15</f>
        <v>2013</v>
      </c>
      <c r="B36" s="2">
        <f t="shared" si="15"/>
        <v>6</v>
      </c>
      <c r="C36" s="2">
        <f t="shared" si="15"/>
        <v>2013</v>
      </c>
      <c r="D36" s="2">
        <f t="shared" si="15"/>
        <v>183</v>
      </c>
      <c r="E36" s="2">
        <f t="shared" si="15"/>
        <v>4440.21</v>
      </c>
      <c r="F36" s="2">
        <f t="shared" si="15"/>
        <v>12.3</v>
      </c>
      <c r="G36" s="2">
        <f t="shared" si="15"/>
        <v>23.01</v>
      </c>
      <c r="H36" s="2">
        <f t="shared" si="15"/>
        <v>17.66</v>
      </c>
      <c r="I36" s="2">
        <f t="shared" si="15"/>
        <v>20.22</v>
      </c>
      <c r="J36" s="2">
        <f t="shared" si="15"/>
        <v>1.25</v>
      </c>
      <c r="K36" s="2">
        <f t="shared" si="15"/>
        <v>1.1000000000000001</v>
      </c>
      <c r="L36" s="2">
        <f t="shared" si="2"/>
        <v>3</v>
      </c>
      <c r="M36" s="2">
        <v>0</v>
      </c>
      <c r="N36" s="2">
        <v>6.1955022895829803E-3</v>
      </c>
      <c r="O36" s="2">
        <f t="shared" si="0"/>
        <v>6.1955022895829803E-5</v>
      </c>
    </row>
    <row r="37" spans="1:15" x14ac:dyDescent="0.25">
      <c r="A37" s="2" t="str">
        <f t="shared" ref="A37:K37" si="16">A16</f>
        <v>2014</v>
      </c>
      <c r="B37" s="2">
        <f t="shared" si="16"/>
        <v>6</v>
      </c>
      <c r="C37" s="2">
        <f t="shared" si="16"/>
        <v>2014</v>
      </c>
      <c r="D37" s="2">
        <f t="shared" si="16"/>
        <v>183</v>
      </c>
      <c r="E37" s="2">
        <f t="shared" si="16"/>
        <v>4660.8500000000004</v>
      </c>
      <c r="F37" s="2">
        <f t="shared" si="16"/>
        <v>12.3</v>
      </c>
      <c r="G37" s="2">
        <f t="shared" si="16"/>
        <v>22.79</v>
      </c>
      <c r="H37" s="2">
        <f t="shared" si="16"/>
        <v>17.54</v>
      </c>
      <c r="I37" s="2">
        <f t="shared" si="16"/>
        <v>20.07</v>
      </c>
      <c r="J37" s="2">
        <f t="shared" si="16"/>
        <v>1.25</v>
      </c>
      <c r="K37" s="2">
        <f t="shared" si="16"/>
        <v>1.1000000000000001</v>
      </c>
      <c r="L37" s="2">
        <f t="shared" si="2"/>
        <v>3</v>
      </c>
      <c r="M37" s="2">
        <v>0</v>
      </c>
      <c r="N37" s="2">
        <v>7.450146028397637E-3</v>
      </c>
      <c r="O37" s="2">
        <f t="shared" si="0"/>
        <v>7.4501460283976376E-5</v>
      </c>
    </row>
    <row r="38" spans="1:15" x14ac:dyDescent="0.25">
      <c r="A38" s="2" t="str">
        <f t="shared" ref="A38:K38" si="17">A17</f>
        <v>2015</v>
      </c>
      <c r="B38" s="2">
        <f t="shared" si="17"/>
        <v>6</v>
      </c>
      <c r="C38" s="2">
        <f t="shared" si="17"/>
        <v>2015</v>
      </c>
      <c r="D38" s="2">
        <f t="shared" si="17"/>
        <v>183</v>
      </c>
      <c r="E38" s="2">
        <f t="shared" si="17"/>
        <v>4881.99</v>
      </c>
      <c r="F38" s="2">
        <f t="shared" si="17"/>
        <v>12.3</v>
      </c>
      <c r="G38" s="2">
        <f t="shared" si="17"/>
        <v>22.8</v>
      </c>
      <c r="H38" s="2">
        <f t="shared" si="17"/>
        <v>17.55</v>
      </c>
      <c r="I38" s="2">
        <f t="shared" si="17"/>
        <v>20.07</v>
      </c>
      <c r="J38" s="2">
        <f t="shared" si="17"/>
        <v>1.25</v>
      </c>
      <c r="K38" s="2">
        <f t="shared" si="17"/>
        <v>1.1000000000000001</v>
      </c>
      <c r="L38" s="2">
        <f t="shared" si="2"/>
        <v>3</v>
      </c>
      <c r="M38" s="2">
        <v>0</v>
      </c>
      <c r="N38" s="2">
        <v>7.4113368734016766E-3</v>
      </c>
      <c r="O38" s="2">
        <f t="shared" si="0"/>
        <v>7.4113368734016763E-5</v>
      </c>
    </row>
    <row r="39" spans="1:15" x14ac:dyDescent="0.25">
      <c r="A39" s="2" t="str">
        <f t="shared" ref="A39:K39" si="18">A18</f>
        <v>2016</v>
      </c>
      <c r="B39" s="2">
        <f t="shared" si="18"/>
        <v>6</v>
      </c>
      <c r="C39" s="2">
        <f t="shared" si="18"/>
        <v>2016</v>
      </c>
      <c r="D39" s="2">
        <f t="shared" si="18"/>
        <v>183.5</v>
      </c>
      <c r="E39" s="2">
        <f t="shared" si="18"/>
        <v>4769.3900000000003</v>
      </c>
      <c r="F39" s="2">
        <f t="shared" si="18"/>
        <v>12.3</v>
      </c>
      <c r="G39" s="2">
        <f t="shared" si="18"/>
        <v>22.8</v>
      </c>
      <c r="H39" s="2">
        <f t="shared" si="18"/>
        <v>17.55</v>
      </c>
      <c r="I39" s="2">
        <f t="shared" si="18"/>
        <v>20.07</v>
      </c>
      <c r="J39" s="2">
        <f t="shared" si="18"/>
        <v>1.25</v>
      </c>
      <c r="K39" s="2">
        <f t="shared" si="18"/>
        <v>1.1000000000000001</v>
      </c>
      <c r="L39" s="2">
        <f t="shared" ref="L39:L43" si="19">L18</f>
        <v>3</v>
      </c>
      <c r="M39" s="2">
        <v>0</v>
      </c>
      <c r="N39" s="2">
        <v>7.0763851530042839E-3</v>
      </c>
      <c r="O39" s="2">
        <f t="shared" si="0"/>
        <v>7.0763851530042835E-5</v>
      </c>
    </row>
    <row r="40" spans="1:15" x14ac:dyDescent="0.25">
      <c r="A40" s="2" t="str">
        <f t="shared" ref="A40:K40" si="20">A19</f>
        <v>2017</v>
      </c>
      <c r="B40" s="2">
        <f t="shared" si="20"/>
        <v>6</v>
      </c>
      <c r="C40" s="2">
        <f t="shared" si="20"/>
        <v>2017</v>
      </c>
      <c r="D40" s="2">
        <f t="shared" si="20"/>
        <v>183</v>
      </c>
      <c r="E40" s="2">
        <f t="shared" si="20"/>
        <v>4562.68</v>
      </c>
      <c r="F40" s="2">
        <f t="shared" si="20"/>
        <v>12.3</v>
      </c>
      <c r="G40" s="2">
        <f t="shared" si="20"/>
        <v>22.8</v>
      </c>
      <c r="H40" s="2">
        <f t="shared" si="20"/>
        <v>17.55</v>
      </c>
      <c r="I40" s="2">
        <f t="shared" si="20"/>
        <v>20.07</v>
      </c>
      <c r="J40" s="2">
        <f t="shared" si="20"/>
        <v>1.25</v>
      </c>
      <c r="K40" s="2">
        <f t="shared" si="20"/>
        <v>1.1000000000000001</v>
      </c>
      <c r="L40" s="2">
        <f t="shared" si="19"/>
        <v>3</v>
      </c>
      <c r="M40" s="2">
        <v>0</v>
      </c>
      <c r="N40" s="2">
        <v>7.4449718137090176E-3</v>
      </c>
      <c r="O40" s="2">
        <f t="shared" si="0"/>
        <v>7.4449718137090177E-5</v>
      </c>
    </row>
    <row r="41" spans="1:15" x14ac:dyDescent="0.25">
      <c r="A41" s="2" t="str">
        <f t="shared" ref="A41:K41" si="21">A20</f>
        <v>2018</v>
      </c>
      <c r="B41" s="2">
        <f t="shared" si="21"/>
        <v>6</v>
      </c>
      <c r="C41" s="2">
        <f t="shared" si="21"/>
        <v>2018</v>
      </c>
      <c r="D41" s="2">
        <f t="shared" si="21"/>
        <v>183</v>
      </c>
      <c r="E41" s="2">
        <f t="shared" si="21"/>
        <v>4562.68</v>
      </c>
      <c r="F41" s="2">
        <f t="shared" si="21"/>
        <v>12.3</v>
      </c>
      <c r="G41" s="2">
        <f t="shared" si="21"/>
        <v>22.8</v>
      </c>
      <c r="H41" s="2">
        <f t="shared" si="21"/>
        <v>17.55</v>
      </c>
      <c r="I41" s="2">
        <f t="shared" si="21"/>
        <v>20.07</v>
      </c>
      <c r="J41" s="2">
        <f t="shared" si="21"/>
        <v>1.25</v>
      </c>
      <c r="K41" s="2">
        <f t="shared" si="21"/>
        <v>1.1000000000000001</v>
      </c>
      <c r="L41" s="2">
        <f t="shared" si="19"/>
        <v>3</v>
      </c>
      <c r="M41" s="2">
        <v>0</v>
      </c>
      <c r="N41" s="2">
        <v>7.4449718137090176E-3</v>
      </c>
      <c r="O41" s="2">
        <f t="shared" si="0"/>
        <v>7.4449718137090177E-5</v>
      </c>
    </row>
    <row r="42" spans="1:15" x14ac:dyDescent="0.25">
      <c r="A42" s="2" t="str">
        <f t="shared" ref="A42:K42" si="22">A21</f>
        <v>2019</v>
      </c>
      <c r="B42" s="2">
        <f t="shared" si="22"/>
        <v>6</v>
      </c>
      <c r="C42" s="2">
        <f t="shared" si="22"/>
        <v>2019</v>
      </c>
      <c r="D42" s="2">
        <f t="shared" si="22"/>
        <v>183</v>
      </c>
      <c r="E42" s="2">
        <f t="shared" si="22"/>
        <v>4562.68</v>
      </c>
      <c r="F42" s="2">
        <f t="shared" si="22"/>
        <v>12.3</v>
      </c>
      <c r="G42" s="2">
        <f t="shared" si="22"/>
        <v>22.8</v>
      </c>
      <c r="H42" s="2">
        <f t="shared" si="22"/>
        <v>17.55</v>
      </c>
      <c r="I42" s="2">
        <f t="shared" si="22"/>
        <v>20.07</v>
      </c>
      <c r="J42" s="2">
        <f t="shared" si="22"/>
        <v>1.25</v>
      </c>
      <c r="K42" s="2">
        <f t="shared" si="22"/>
        <v>1.1000000000000001</v>
      </c>
      <c r="L42" s="2">
        <f t="shared" si="19"/>
        <v>3</v>
      </c>
      <c r="M42" s="2">
        <v>0</v>
      </c>
      <c r="N42" s="2">
        <v>7.4449718137090176E-3</v>
      </c>
      <c r="O42" s="2">
        <f t="shared" si="0"/>
        <v>7.4449718137090177E-5</v>
      </c>
    </row>
    <row r="43" spans="1:15" x14ac:dyDescent="0.25">
      <c r="A43" s="2" t="str">
        <f t="shared" ref="A43:K43" si="23">A22</f>
        <v>2020</v>
      </c>
      <c r="B43" s="2">
        <f t="shared" si="23"/>
        <v>6</v>
      </c>
      <c r="C43" s="2">
        <f t="shared" si="23"/>
        <v>2020</v>
      </c>
      <c r="D43" s="2">
        <f t="shared" si="23"/>
        <v>183.5</v>
      </c>
      <c r="E43" s="2">
        <f t="shared" si="23"/>
        <v>4561.91</v>
      </c>
      <c r="F43" s="2">
        <f t="shared" si="23"/>
        <v>12.3</v>
      </c>
      <c r="G43" s="2">
        <f t="shared" si="23"/>
        <v>22.8</v>
      </c>
      <c r="H43" s="2">
        <f t="shared" si="23"/>
        <v>17.55</v>
      </c>
      <c r="I43" s="2">
        <f t="shared" si="23"/>
        <v>20.07</v>
      </c>
      <c r="J43" s="2">
        <f t="shared" si="23"/>
        <v>1.25</v>
      </c>
      <c r="K43" s="2">
        <f t="shared" si="23"/>
        <v>1.1000000000000001</v>
      </c>
      <c r="L43" s="2">
        <f t="shared" si="19"/>
        <v>3</v>
      </c>
      <c r="M43" s="2">
        <v>0</v>
      </c>
      <c r="N43" s="2">
        <v>7.0860639791551572E-3</v>
      </c>
      <c r="O43" s="2">
        <f>N43*0.01</f>
        <v>7.0860639791551575E-5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2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2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2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2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2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2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2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2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2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2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2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2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2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2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2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2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2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2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2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2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2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2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2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2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2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2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2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2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2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2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2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2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2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2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2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2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2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2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2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2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2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2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2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2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2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2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2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2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2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2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2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2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2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2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2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2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2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2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2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2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2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2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2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2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2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2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2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2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2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2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2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2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2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2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2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2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2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2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2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2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2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2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2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2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2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2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2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2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2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2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2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2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2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2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2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2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2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2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2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2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2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2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2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2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2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2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2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2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2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2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2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2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2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2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2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2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2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2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2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2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2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2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2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2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2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2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2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2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2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2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2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2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2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2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2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2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2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2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2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2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2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2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2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2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2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2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2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2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2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2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2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2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2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2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2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2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2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2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2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2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2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2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2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2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2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2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2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2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2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2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2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2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2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2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2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2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2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2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2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2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2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2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2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2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2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2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2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2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2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2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2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2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2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2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2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2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2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2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2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2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2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2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2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2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2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2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2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25">
      <c r="B273" s="3">
        <f>AVERAGEIF(B2:B272,"&lt;&gt;0")</f>
        <v>6759.0892404046872</v>
      </c>
      <c r="C273" s="3">
        <f t="shared" ref="C273:AQ273" si="0">AVERAGEIF(C2:C272,"&lt;&gt;0")</f>
        <v>7129.6553917732408</v>
      </c>
      <c r="D273" s="3">
        <f t="shared" si="0"/>
        <v>7020.1316564989484</v>
      </c>
      <c r="E273" s="3">
        <f t="shared" si="0"/>
        <v>6620.3894351646641</v>
      </c>
      <c r="F273" s="3">
        <f t="shared" si="0"/>
        <v>6410.6172831364347</v>
      </c>
      <c r="G273" s="3">
        <f t="shared" si="0"/>
        <v>6877.2953898632168</v>
      </c>
      <c r="H273" s="3">
        <f t="shared" si="0"/>
        <v>6558.6103997433756</v>
      </c>
      <c r="I273" s="3">
        <f t="shared" si="0"/>
        <v>6627.478714087154</v>
      </c>
      <c r="J273" s="3">
        <f t="shared" si="0"/>
        <v>6524.8724988867216</v>
      </c>
      <c r="K273" s="3">
        <f t="shared" si="0"/>
        <v>7818.4000914482131</v>
      </c>
      <c r="L273" s="3">
        <f t="shared" si="0"/>
        <v>7036.144186643739</v>
      </c>
      <c r="M273" s="3">
        <f t="shared" si="0"/>
        <v>8423.8279061716075</v>
      </c>
      <c r="N273" s="3">
        <f t="shared" si="0"/>
        <v>7803.3998106061863</v>
      </c>
      <c r="O273" s="3">
        <f t="shared" si="0"/>
        <v>17028.10527102475</v>
      </c>
      <c r="P273" s="3">
        <f t="shared" si="0"/>
        <v>6751.1151487070238</v>
      </c>
      <c r="Q273" s="3">
        <f t="shared" si="0"/>
        <v>6536.7830914434389</v>
      </c>
      <c r="R273" s="3">
        <f t="shared" si="0"/>
        <v>6620.8490584765832</v>
      </c>
      <c r="S273" s="3">
        <f t="shared" si="0"/>
        <v>6627.478714087154</v>
      </c>
      <c r="T273" s="3">
        <f t="shared" si="0"/>
        <v>6627.478714087154</v>
      </c>
      <c r="U273" s="3">
        <f t="shared" si="0"/>
        <v>6627.478714087154</v>
      </c>
      <c r="V273" s="3">
        <f t="shared" si="0"/>
        <v>6620.8490584765832</v>
      </c>
      <c r="W273" s="3">
        <f t="shared" si="0"/>
        <v>4.3715908945834743</v>
      </c>
      <c r="X273" s="3">
        <f t="shared" si="0"/>
        <v>7129.6553917732408</v>
      </c>
      <c r="Y273" s="3">
        <f t="shared" si="0"/>
        <v>6.5558592806228093</v>
      </c>
      <c r="Z273" s="3">
        <f t="shared" si="0"/>
        <v>1.4762461725922813</v>
      </c>
      <c r="AA273" s="3">
        <f t="shared" si="0"/>
        <v>3828.9770064657127</v>
      </c>
      <c r="AB273" s="3">
        <f t="shared" si="0"/>
        <v>6877.2953898632168</v>
      </c>
      <c r="AC273" s="3">
        <f t="shared" si="0"/>
        <v>2.0983530460529716</v>
      </c>
      <c r="AD273" s="3">
        <f t="shared" si="0"/>
        <v>8.3249298970352505</v>
      </c>
      <c r="AE273" s="3">
        <f t="shared" si="0"/>
        <v>1.7791279831855548E-16</v>
      </c>
      <c r="AF273" s="3">
        <f t="shared" si="0"/>
        <v>7818.4000914482131</v>
      </c>
      <c r="AG273" s="3">
        <f t="shared" si="0"/>
        <v>32.466487807385491</v>
      </c>
      <c r="AH273" s="3">
        <f t="shared" si="0"/>
        <v>172.50273880303749</v>
      </c>
      <c r="AI273" s="3">
        <f t="shared" si="0"/>
        <v>18.822834790755817</v>
      </c>
      <c r="AJ273" s="3">
        <f t="shared" si="0"/>
        <v>17028.10527102475</v>
      </c>
      <c r="AK273" s="3">
        <v>0</v>
      </c>
      <c r="AL273" s="3">
        <v>0</v>
      </c>
      <c r="AM273" s="3">
        <f t="shared" si="0"/>
        <v>6.2577041543320862</v>
      </c>
      <c r="AN273" s="3">
        <f t="shared" si="0"/>
        <v>8.3249298970352505</v>
      </c>
      <c r="AO273" s="3">
        <f t="shared" si="0"/>
        <v>8.3249298970352505</v>
      </c>
      <c r="AP273" s="3">
        <f t="shared" si="0"/>
        <v>8.3249298970352505</v>
      </c>
      <c r="AQ273" s="3">
        <f t="shared" si="0"/>
        <v>6.2577041543320862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3"/>
  <sheetViews>
    <sheetView zoomScale="48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7</v>
      </c>
      <c r="C2" s="2">
        <v>2000</v>
      </c>
      <c r="D2" s="2">
        <v>183.5</v>
      </c>
      <c r="E2" s="2">
        <v>5341.79</v>
      </c>
      <c r="F2" s="2">
        <v>25.44</v>
      </c>
      <c r="G2" s="2">
        <v>30.52</v>
      </c>
      <c r="H2" s="2">
        <v>27.98</v>
      </c>
      <c r="I2" s="2">
        <v>37.83</v>
      </c>
      <c r="J2" s="2">
        <v>2.46</v>
      </c>
      <c r="K2" s="2">
        <v>60.52</v>
      </c>
      <c r="L2" s="2">
        <v>4</v>
      </c>
      <c r="M2" s="2">
        <v>1</v>
      </c>
      <c r="N2" s="2" cm="1">
        <f t="array" ref="N2:N43">TRANSPOSE('7_2000_2020'!B273:AQ273)</f>
        <v>6759.0892404046872</v>
      </c>
      <c r="O2" s="2">
        <f>N2*0.01</f>
        <v>67.590892404046869</v>
      </c>
    </row>
    <row r="3" spans="1:15" x14ac:dyDescent="0.25">
      <c r="A3" s="2" t="s">
        <v>641</v>
      </c>
      <c r="B3" s="2">
        <v>7</v>
      </c>
      <c r="C3" s="2">
        <v>2001</v>
      </c>
      <c r="D3" s="2">
        <v>183</v>
      </c>
      <c r="E3" s="2">
        <v>5344.04</v>
      </c>
      <c r="F3" s="2">
        <v>25.47</v>
      </c>
      <c r="G3" s="2">
        <v>30.22</v>
      </c>
      <c r="H3" s="2">
        <v>27.85</v>
      </c>
      <c r="I3" s="2">
        <v>37.549999999999997</v>
      </c>
      <c r="J3" s="2">
        <v>3.3</v>
      </c>
      <c r="K3" s="2">
        <v>100.12</v>
      </c>
      <c r="L3" s="2">
        <v>4</v>
      </c>
      <c r="M3" s="2">
        <v>1</v>
      </c>
      <c r="N3" s="2">
        <v>7129.6553917732408</v>
      </c>
      <c r="O3" s="2">
        <f t="shared" ref="O3:O42" si="0">N3*0.01</f>
        <v>71.29655391773241</v>
      </c>
    </row>
    <row r="4" spans="1:15" x14ac:dyDescent="0.25">
      <c r="A4" s="2" t="s">
        <v>642</v>
      </c>
      <c r="B4" s="2">
        <v>7</v>
      </c>
      <c r="C4" s="2">
        <v>2002</v>
      </c>
      <c r="D4" s="2">
        <v>183</v>
      </c>
      <c r="E4" s="2">
        <v>5344.04</v>
      </c>
      <c r="F4" s="2">
        <v>25.91</v>
      </c>
      <c r="G4" s="2">
        <v>30.56</v>
      </c>
      <c r="H4" s="2">
        <v>28.23</v>
      </c>
      <c r="I4" s="2">
        <v>38.369999999999997</v>
      </c>
      <c r="J4" s="2">
        <v>4.21</v>
      </c>
      <c r="K4" s="2">
        <v>42.26</v>
      </c>
      <c r="L4" s="2">
        <v>4</v>
      </c>
      <c r="M4" s="2">
        <v>1</v>
      </c>
      <c r="N4" s="2">
        <v>7020.1316564989484</v>
      </c>
      <c r="O4" s="2">
        <f t="shared" si="0"/>
        <v>70.201316564989483</v>
      </c>
    </row>
    <row r="5" spans="1:15" x14ac:dyDescent="0.25">
      <c r="A5" s="2" t="s">
        <v>643</v>
      </c>
      <c r="B5" s="2">
        <v>7</v>
      </c>
      <c r="C5" s="2">
        <v>2003</v>
      </c>
      <c r="D5" s="2">
        <v>183</v>
      </c>
      <c r="E5" s="2">
        <v>5344.04</v>
      </c>
      <c r="F5" s="2">
        <v>25.92</v>
      </c>
      <c r="G5" s="2">
        <v>30.74</v>
      </c>
      <c r="H5" s="2">
        <v>28.33</v>
      </c>
      <c r="I5" s="2">
        <v>38.58</v>
      </c>
      <c r="J5" s="2">
        <v>4.05</v>
      </c>
      <c r="K5" s="2">
        <v>82.99</v>
      </c>
      <c r="L5" s="2">
        <v>4</v>
      </c>
      <c r="M5" s="2">
        <v>1</v>
      </c>
      <c r="N5" s="2">
        <v>6620.3894351646641</v>
      </c>
      <c r="O5" s="2">
        <f t="shared" si="0"/>
        <v>66.203894351646639</v>
      </c>
    </row>
    <row r="6" spans="1:15" x14ac:dyDescent="0.25">
      <c r="A6" s="2" t="s">
        <v>644</v>
      </c>
      <c r="B6" s="2">
        <v>7</v>
      </c>
      <c r="C6" s="2">
        <v>2004</v>
      </c>
      <c r="D6" s="2">
        <v>183.5</v>
      </c>
      <c r="E6" s="2">
        <v>5341.79</v>
      </c>
      <c r="F6" s="2">
        <v>25.93</v>
      </c>
      <c r="G6" s="2">
        <v>30.47</v>
      </c>
      <c r="H6" s="2">
        <v>28.2</v>
      </c>
      <c r="I6" s="2">
        <v>38.299999999999997</v>
      </c>
      <c r="J6" s="2">
        <v>3.52</v>
      </c>
      <c r="K6" s="2">
        <v>86.11</v>
      </c>
      <c r="L6" s="2">
        <v>4</v>
      </c>
      <c r="M6" s="2">
        <v>1</v>
      </c>
      <c r="N6" s="2">
        <v>6410.6172831364347</v>
      </c>
      <c r="O6" s="2">
        <f t="shared" si="0"/>
        <v>64.106172831364347</v>
      </c>
    </row>
    <row r="7" spans="1:15" x14ac:dyDescent="0.25">
      <c r="A7" s="2" t="s">
        <v>645</v>
      </c>
      <c r="B7" s="2">
        <v>7</v>
      </c>
      <c r="C7" s="2">
        <v>2005</v>
      </c>
      <c r="D7" s="2">
        <v>183</v>
      </c>
      <c r="E7" s="2">
        <v>5344.04</v>
      </c>
      <c r="F7" s="2">
        <v>25.83</v>
      </c>
      <c r="G7" s="2">
        <v>30.81</v>
      </c>
      <c r="H7" s="2">
        <v>28.32</v>
      </c>
      <c r="I7" s="2">
        <v>38.57</v>
      </c>
      <c r="J7" s="2">
        <v>3.63</v>
      </c>
      <c r="K7" s="2">
        <v>144.58000000000001</v>
      </c>
      <c r="L7" s="2">
        <v>4</v>
      </c>
      <c r="M7" s="2">
        <v>1</v>
      </c>
      <c r="N7" s="2">
        <v>6877.2953898632168</v>
      </c>
      <c r="O7" s="2">
        <f t="shared" si="0"/>
        <v>68.772953898632167</v>
      </c>
    </row>
    <row r="8" spans="1:15" x14ac:dyDescent="0.25">
      <c r="A8" s="2" t="s">
        <v>646</v>
      </c>
      <c r="B8" s="2">
        <v>7</v>
      </c>
      <c r="C8" s="2">
        <v>2006</v>
      </c>
      <c r="D8" s="2">
        <v>183</v>
      </c>
      <c r="E8" s="2">
        <v>5344.04</v>
      </c>
      <c r="F8" s="2">
        <v>25.73</v>
      </c>
      <c r="G8" s="2">
        <v>30.57</v>
      </c>
      <c r="H8" s="2">
        <v>28.15</v>
      </c>
      <c r="I8" s="2">
        <v>38.159999999999997</v>
      </c>
      <c r="J8" s="2">
        <v>3.53</v>
      </c>
      <c r="K8" s="2">
        <v>92.92</v>
      </c>
      <c r="L8" s="2">
        <v>4</v>
      </c>
      <c r="M8" s="2">
        <v>1</v>
      </c>
      <c r="N8" s="2">
        <v>6558.6103997433756</v>
      </c>
      <c r="O8" s="2">
        <f t="shared" si="0"/>
        <v>65.586103997433753</v>
      </c>
    </row>
    <row r="9" spans="1:15" x14ac:dyDescent="0.25">
      <c r="A9" s="2" t="s">
        <v>647</v>
      </c>
      <c r="B9" s="2">
        <v>7</v>
      </c>
      <c r="C9" s="2">
        <v>2007</v>
      </c>
      <c r="D9" s="2">
        <v>183</v>
      </c>
      <c r="E9" s="2">
        <v>5344.04</v>
      </c>
      <c r="F9" s="2">
        <v>25.64</v>
      </c>
      <c r="G9" s="2">
        <v>30.55</v>
      </c>
      <c r="H9" s="2">
        <v>28.09</v>
      </c>
      <c r="I9" s="2">
        <v>38.04</v>
      </c>
      <c r="J9" s="2">
        <v>3.53</v>
      </c>
      <c r="K9" s="2">
        <v>79.63</v>
      </c>
      <c r="L9" s="2">
        <v>4</v>
      </c>
      <c r="M9" s="2">
        <v>1</v>
      </c>
      <c r="N9" s="2">
        <v>6627.478714087154</v>
      </c>
      <c r="O9" s="2">
        <f t="shared" si="0"/>
        <v>66.274787140871538</v>
      </c>
    </row>
    <row r="10" spans="1:15" x14ac:dyDescent="0.25">
      <c r="A10" s="2" t="s">
        <v>648</v>
      </c>
      <c r="B10" s="2">
        <v>7</v>
      </c>
      <c r="C10" s="2">
        <v>2008</v>
      </c>
      <c r="D10" s="2">
        <v>183.5</v>
      </c>
      <c r="E10" s="2">
        <v>5341.79</v>
      </c>
      <c r="F10" s="2">
        <v>25.45</v>
      </c>
      <c r="G10" s="2">
        <v>30.4</v>
      </c>
      <c r="H10" s="2">
        <v>27.92</v>
      </c>
      <c r="I10" s="2">
        <v>37.68</v>
      </c>
      <c r="J10" s="2">
        <v>3.53</v>
      </c>
      <c r="K10" s="2">
        <v>97.57</v>
      </c>
      <c r="L10" s="2">
        <v>4</v>
      </c>
      <c r="M10" s="2">
        <v>1</v>
      </c>
      <c r="N10" s="2">
        <v>6524.8724988867216</v>
      </c>
      <c r="O10" s="2">
        <f t="shared" si="0"/>
        <v>65.248724988867224</v>
      </c>
    </row>
    <row r="11" spans="1:15" x14ac:dyDescent="0.25">
      <c r="A11" s="2" t="s">
        <v>649</v>
      </c>
      <c r="B11" s="2">
        <v>7</v>
      </c>
      <c r="C11" s="2">
        <v>2009</v>
      </c>
      <c r="D11" s="2">
        <v>183</v>
      </c>
      <c r="E11" s="2">
        <v>5305.44</v>
      </c>
      <c r="F11" s="2">
        <v>25.65</v>
      </c>
      <c r="G11" s="2">
        <v>30.37</v>
      </c>
      <c r="H11" s="2">
        <v>28.01</v>
      </c>
      <c r="I11" s="2">
        <v>37.86</v>
      </c>
      <c r="J11" s="2">
        <v>3.53</v>
      </c>
      <c r="K11" s="2">
        <v>105.78</v>
      </c>
      <c r="L11" s="2">
        <v>4</v>
      </c>
      <c r="M11" s="2">
        <v>1</v>
      </c>
      <c r="N11" s="2">
        <v>7818.4000914482131</v>
      </c>
      <c r="O11" s="2">
        <f t="shared" si="0"/>
        <v>78.184000914482127</v>
      </c>
    </row>
    <row r="12" spans="1:15" x14ac:dyDescent="0.25">
      <c r="A12" s="2" t="s">
        <v>650</v>
      </c>
      <c r="B12" s="2">
        <v>7</v>
      </c>
      <c r="C12" s="2">
        <v>2010</v>
      </c>
      <c r="D12" s="2">
        <v>183</v>
      </c>
      <c r="E12" s="2">
        <v>5292.46</v>
      </c>
      <c r="F12" s="2">
        <v>25.66</v>
      </c>
      <c r="G12" s="2">
        <v>30.52</v>
      </c>
      <c r="H12" s="2">
        <v>28.09</v>
      </c>
      <c r="I12" s="2">
        <v>38.03</v>
      </c>
      <c r="J12" s="2">
        <v>3.53</v>
      </c>
      <c r="K12" s="2">
        <v>183.11</v>
      </c>
      <c r="L12" s="2">
        <v>4</v>
      </c>
      <c r="M12" s="2">
        <v>1</v>
      </c>
      <c r="N12" s="2">
        <v>7036.144186643739</v>
      </c>
      <c r="O12" s="2">
        <f t="shared" si="0"/>
        <v>70.361441866437389</v>
      </c>
    </row>
    <row r="13" spans="1:15" x14ac:dyDescent="0.25">
      <c r="A13" s="2" t="s">
        <v>651</v>
      </c>
      <c r="B13" s="2">
        <v>7</v>
      </c>
      <c r="C13" s="2">
        <v>2011</v>
      </c>
      <c r="D13" s="2">
        <v>183</v>
      </c>
      <c r="E13" s="2">
        <v>5221.4799999999996</v>
      </c>
      <c r="F13" s="2">
        <v>25.43</v>
      </c>
      <c r="G13" s="2">
        <v>30.28</v>
      </c>
      <c r="H13" s="2">
        <v>27.86</v>
      </c>
      <c r="I13" s="2">
        <v>37.54</v>
      </c>
      <c r="J13" s="2">
        <v>3.53</v>
      </c>
      <c r="K13" s="2">
        <v>161.49</v>
      </c>
      <c r="L13" s="2">
        <v>4</v>
      </c>
      <c r="M13" s="2">
        <v>1</v>
      </c>
      <c r="N13" s="2">
        <v>8423.8279061716075</v>
      </c>
      <c r="O13" s="2">
        <f t="shared" si="0"/>
        <v>84.238279061716071</v>
      </c>
    </row>
    <row r="14" spans="1:15" x14ac:dyDescent="0.25">
      <c r="A14" s="2" t="s">
        <v>652</v>
      </c>
      <c r="B14" s="2">
        <v>7</v>
      </c>
      <c r="C14" s="2">
        <v>2012</v>
      </c>
      <c r="D14" s="2">
        <v>183.5</v>
      </c>
      <c r="E14" s="2">
        <v>5141.46</v>
      </c>
      <c r="F14" s="2">
        <v>25.34</v>
      </c>
      <c r="G14" s="2">
        <v>30.85</v>
      </c>
      <c r="H14" s="2">
        <v>28.1</v>
      </c>
      <c r="I14" s="2">
        <v>38.06</v>
      </c>
      <c r="J14" s="2">
        <v>3.53</v>
      </c>
      <c r="K14" s="2">
        <v>63.78</v>
      </c>
      <c r="L14" s="2">
        <v>4</v>
      </c>
      <c r="M14" s="2">
        <v>1</v>
      </c>
      <c r="N14" s="2">
        <v>7803.3998106061863</v>
      </c>
      <c r="O14" s="2">
        <f t="shared" si="0"/>
        <v>78.033998106061858</v>
      </c>
    </row>
    <row r="15" spans="1:15" x14ac:dyDescent="0.25">
      <c r="A15" s="2" t="s">
        <v>653</v>
      </c>
      <c r="B15" s="2">
        <v>7</v>
      </c>
      <c r="C15" s="2">
        <v>2013</v>
      </c>
      <c r="D15" s="2">
        <v>183</v>
      </c>
      <c r="E15" s="2">
        <v>5196.3100000000004</v>
      </c>
      <c r="F15" s="2">
        <v>25.43</v>
      </c>
      <c r="G15" s="2">
        <v>30.46</v>
      </c>
      <c r="H15" s="2">
        <v>27.94</v>
      </c>
      <c r="I15" s="2">
        <v>37.729999999999997</v>
      </c>
      <c r="J15" s="2">
        <v>3.53</v>
      </c>
      <c r="K15" s="2">
        <v>150.36000000000001</v>
      </c>
      <c r="L15" s="2">
        <v>4</v>
      </c>
      <c r="M15" s="2">
        <v>1</v>
      </c>
      <c r="N15" s="2">
        <v>17028.10527102475</v>
      </c>
      <c r="O15" s="2">
        <f t="shared" si="0"/>
        <v>170.28105271024751</v>
      </c>
    </row>
    <row r="16" spans="1:15" x14ac:dyDescent="0.25">
      <c r="A16" s="2" t="s">
        <v>654</v>
      </c>
      <c r="B16" s="2">
        <v>7</v>
      </c>
      <c r="C16" s="2">
        <v>2014</v>
      </c>
      <c r="D16" s="2">
        <v>183</v>
      </c>
      <c r="E16" s="2">
        <v>5419.24</v>
      </c>
      <c r="F16" s="2">
        <v>25.41</v>
      </c>
      <c r="G16" s="2">
        <v>30.91</v>
      </c>
      <c r="H16" s="2">
        <v>28.16</v>
      </c>
      <c r="I16" s="2">
        <v>38.21</v>
      </c>
      <c r="J16" s="2">
        <v>3.53</v>
      </c>
      <c r="K16" s="2">
        <v>71.88</v>
      </c>
      <c r="L16" s="2">
        <v>4</v>
      </c>
      <c r="M16" s="2">
        <v>1</v>
      </c>
      <c r="N16" s="2">
        <v>6751.1151487070238</v>
      </c>
      <c r="O16" s="2">
        <f t="shared" si="0"/>
        <v>67.511151487070236</v>
      </c>
    </row>
    <row r="17" spans="1:15" x14ac:dyDescent="0.25">
      <c r="A17" s="2" t="s">
        <v>655</v>
      </c>
      <c r="B17" s="2">
        <v>7</v>
      </c>
      <c r="C17" s="2">
        <v>2015</v>
      </c>
      <c r="D17" s="2">
        <v>183</v>
      </c>
      <c r="E17" s="2">
        <v>5830.2</v>
      </c>
      <c r="F17" s="2">
        <v>25.6</v>
      </c>
      <c r="G17" s="2">
        <v>30.69</v>
      </c>
      <c r="H17" s="2">
        <v>28.15</v>
      </c>
      <c r="I17" s="2">
        <v>38.159999999999997</v>
      </c>
      <c r="J17" s="2">
        <v>3.53</v>
      </c>
      <c r="K17" s="2">
        <v>76.55</v>
      </c>
      <c r="L17" s="2">
        <v>4</v>
      </c>
      <c r="M17" s="2">
        <v>1</v>
      </c>
      <c r="N17" s="2">
        <v>6536.7830914434389</v>
      </c>
      <c r="O17" s="2">
        <f t="shared" si="0"/>
        <v>65.367830914434393</v>
      </c>
    </row>
    <row r="18" spans="1:15" x14ac:dyDescent="0.25">
      <c r="A18" s="2" t="s">
        <v>656</v>
      </c>
      <c r="B18" s="2">
        <v>7</v>
      </c>
      <c r="C18" s="2">
        <v>2016</v>
      </c>
      <c r="D18" s="2">
        <v>183.5</v>
      </c>
      <c r="E18" s="2">
        <v>5341.79</v>
      </c>
      <c r="F18" s="2">
        <v>25.61</v>
      </c>
      <c r="G18" s="2">
        <v>30.56</v>
      </c>
      <c r="H18" s="2">
        <v>28.08</v>
      </c>
      <c r="I18" s="2">
        <v>38.020000000000003</v>
      </c>
      <c r="J18" s="2">
        <v>3.53</v>
      </c>
      <c r="K18" s="2">
        <v>82.11</v>
      </c>
      <c r="L18" s="2">
        <v>4</v>
      </c>
      <c r="M18" s="2">
        <v>1</v>
      </c>
      <c r="N18" s="2">
        <v>6620.8490584765832</v>
      </c>
      <c r="O18" s="2">
        <f t="shared" si="0"/>
        <v>66.208490584765826</v>
      </c>
    </row>
    <row r="19" spans="1:15" x14ac:dyDescent="0.25">
      <c r="A19" s="2" t="s">
        <v>657</v>
      </c>
      <c r="B19" s="2">
        <v>7</v>
      </c>
      <c r="C19" s="2">
        <v>2017</v>
      </c>
      <c r="D19" s="2">
        <v>183</v>
      </c>
      <c r="E19" s="2">
        <v>5344.04</v>
      </c>
      <c r="F19" s="2">
        <v>25.61</v>
      </c>
      <c r="G19" s="2">
        <v>30.56</v>
      </c>
      <c r="H19" s="2">
        <v>28.09</v>
      </c>
      <c r="I19" s="2">
        <v>38.020000000000003</v>
      </c>
      <c r="J19" s="2">
        <v>3.53</v>
      </c>
      <c r="K19" s="2">
        <v>82.33</v>
      </c>
      <c r="L19" s="2">
        <v>4</v>
      </c>
      <c r="M19" s="2">
        <v>1</v>
      </c>
      <c r="N19" s="2">
        <v>6627.478714087154</v>
      </c>
      <c r="O19" s="2">
        <f t="shared" si="0"/>
        <v>66.274787140871538</v>
      </c>
    </row>
    <row r="20" spans="1:15" x14ac:dyDescent="0.25">
      <c r="A20" s="2" t="s">
        <v>658</v>
      </c>
      <c r="B20" s="2">
        <v>7</v>
      </c>
      <c r="C20" s="2">
        <v>2018</v>
      </c>
      <c r="D20" s="2">
        <v>183</v>
      </c>
      <c r="E20" s="2">
        <v>5344.04</v>
      </c>
      <c r="F20" s="2">
        <v>25.61</v>
      </c>
      <c r="G20" s="2">
        <v>30.56</v>
      </c>
      <c r="H20" s="2">
        <v>28.09</v>
      </c>
      <c r="I20" s="2">
        <v>38.020000000000003</v>
      </c>
      <c r="J20" s="2">
        <v>3.53</v>
      </c>
      <c r="K20" s="2">
        <v>82.33</v>
      </c>
      <c r="L20" s="2">
        <v>4</v>
      </c>
      <c r="M20" s="2">
        <v>1</v>
      </c>
      <c r="N20" s="2">
        <v>6627.478714087154</v>
      </c>
      <c r="O20" s="2">
        <f t="shared" si="0"/>
        <v>66.274787140871538</v>
      </c>
    </row>
    <row r="21" spans="1:15" x14ac:dyDescent="0.25">
      <c r="A21" s="2" t="s">
        <v>659</v>
      </c>
      <c r="B21" s="2">
        <v>7</v>
      </c>
      <c r="C21" s="2">
        <v>2019</v>
      </c>
      <c r="D21" s="2">
        <v>183</v>
      </c>
      <c r="E21" s="2">
        <v>5344.04</v>
      </c>
      <c r="F21" s="2">
        <v>25.61</v>
      </c>
      <c r="G21" s="2">
        <v>30.56</v>
      </c>
      <c r="H21" s="2">
        <v>28.09</v>
      </c>
      <c r="I21" s="2">
        <v>38.020000000000003</v>
      </c>
      <c r="J21" s="2">
        <v>3.53</v>
      </c>
      <c r="K21" s="2">
        <v>82.33</v>
      </c>
      <c r="L21" s="2">
        <v>4</v>
      </c>
      <c r="M21" s="2">
        <v>1</v>
      </c>
      <c r="N21" s="2">
        <v>6627.478714087154</v>
      </c>
      <c r="O21" s="2">
        <f t="shared" si="0"/>
        <v>66.274787140871538</v>
      </c>
    </row>
    <row r="22" spans="1:15" x14ac:dyDescent="0.25">
      <c r="A22" s="2" t="s">
        <v>660</v>
      </c>
      <c r="B22" s="2">
        <v>7</v>
      </c>
      <c r="C22" s="2">
        <v>2020</v>
      </c>
      <c r="D22" s="2">
        <v>183.5</v>
      </c>
      <c r="E22" s="2">
        <v>5341.79</v>
      </c>
      <c r="F22" s="2">
        <v>25.61</v>
      </c>
      <c r="G22" s="2">
        <v>30.56</v>
      </c>
      <c r="H22" s="2">
        <v>28.08</v>
      </c>
      <c r="I22" s="2">
        <v>38.020000000000003</v>
      </c>
      <c r="J22" s="2">
        <v>3.53</v>
      </c>
      <c r="K22" s="2">
        <v>82.11</v>
      </c>
      <c r="L22" s="2">
        <v>4</v>
      </c>
      <c r="M22" s="2">
        <v>1</v>
      </c>
      <c r="N22" s="2">
        <v>6620.8490584765832</v>
      </c>
      <c r="O22" s="2">
        <f t="shared" si="0"/>
        <v>66.208490584765826</v>
      </c>
    </row>
    <row r="23" spans="1:15" x14ac:dyDescent="0.25">
      <c r="A23" s="2" t="str">
        <f>A2</f>
        <v>2000</v>
      </c>
      <c r="B23" s="2">
        <f t="shared" ref="B23:K23" si="1">B2</f>
        <v>7</v>
      </c>
      <c r="C23" s="2">
        <f t="shared" si="1"/>
        <v>2000</v>
      </c>
      <c r="D23" s="2">
        <f t="shared" si="1"/>
        <v>183.5</v>
      </c>
      <c r="E23" s="2">
        <f t="shared" si="1"/>
        <v>5341.79</v>
      </c>
      <c r="F23" s="2">
        <f t="shared" si="1"/>
        <v>25.44</v>
      </c>
      <c r="G23" s="2">
        <f t="shared" si="1"/>
        <v>30.52</v>
      </c>
      <c r="H23" s="2">
        <f t="shared" si="1"/>
        <v>27.98</v>
      </c>
      <c r="I23" s="2">
        <f t="shared" si="1"/>
        <v>37.83</v>
      </c>
      <c r="J23" s="2">
        <f t="shared" si="1"/>
        <v>2.46</v>
      </c>
      <c r="K23" s="2">
        <f t="shared" si="1"/>
        <v>60.52</v>
      </c>
      <c r="L23" s="2">
        <f t="shared" ref="L23:L38" si="2">L2</f>
        <v>4</v>
      </c>
      <c r="M23" s="2">
        <v>0</v>
      </c>
      <c r="N23" s="2">
        <v>4.3715908945834743</v>
      </c>
      <c r="O23" s="2">
        <f t="shared" si="0"/>
        <v>4.3715908945834742E-2</v>
      </c>
    </row>
    <row r="24" spans="1:15" x14ac:dyDescent="0.25">
      <c r="A24" s="2" t="str">
        <f t="shared" ref="A24:K24" si="3">A3</f>
        <v>2001</v>
      </c>
      <c r="B24" s="2">
        <f t="shared" si="3"/>
        <v>7</v>
      </c>
      <c r="C24" s="2">
        <f t="shared" si="3"/>
        <v>2001</v>
      </c>
      <c r="D24" s="2">
        <f t="shared" si="3"/>
        <v>183</v>
      </c>
      <c r="E24" s="2">
        <f t="shared" si="3"/>
        <v>5344.04</v>
      </c>
      <c r="F24" s="2">
        <f t="shared" si="3"/>
        <v>25.47</v>
      </c>
      <c r="G24" s="2">
        <f t="shared" si="3"/>
        <v>30.22</v>
      </c>
      <c r="H24" s="2">
        <f t="shared" si="3"/>
        <v>27.85</v>
      </c>
      <c r="I24" s="2">
        <f t="shared" si="3"/>
        <v>37.549999999999997</v>
      </c>
      <c r="J24" s="2">
        <f t="shared" si="3"/>
        <v>3.3</v>
      </c>
      <c r="K24" s="2">
        <f t="shared" si="3"/>
        <v>100.12</v>
      </c>
      <c r="L24" s="2">
        <f t="shared" si="2"/>
        <v>4</v>
      </c>
      <c r="M24" s="2">
        <v>0</v>
      </c>
      <c r="N24" s="2">
        <v>7129.6553917732408</v>
      </c>
      <c r="O24" s="2">
        <f t="shared" si="0"/>
        <v>71.29655391773241</v>
      </c>
    </row>
    <row r="25" spans="1:15" x14ac:dyDescent="0.25">
      <c r="A25" s="2" t="str">
        <f t="shared" ref="A25:K25" si="4">A4</f>
        <v>2002</v>
      </c>
      <c r="B25" s="2">
        <f t="shared" si="4"/>
        <v>7</v>
      </c>
      <c r="C25" s="2">
        <f t="shared" si="4"/>
        <v>2002</v>
      </c>
      <c r="D25" s="2">
        <f t="shared" si="4"/>
        <v>183</v>
      </c>
      <c r="E25" s="2">
        <f t="shared" si="4"/>
        <v>5344.04</v>
      </c>
      <c r="F25" s="2">
        <f t="shared" si="4"/>
        <v>25.91</v>
      </c>
      <c r="G25" s="2">
        <f t="shared" si="4"/>
        <v>30.56</v>
      </c>
      <c r="H25" s="2">
        <f t="shared" si="4"/>
        <v>28.23</v>
      </c>
      <c r="I25" s="2">
        <f t="shared" si="4"/>
        <v>38.369999999999997</v>
      </c>
      <c r="J25" s="2">
        <f t="shared" si="4"/>
        <v>4.21</v>
      </c>
      <c r="K25" s="2">
        <f t="shared" si="4"/>
        <v>42.26</v>
      </c>
      <c r="L25" s="2">
        <f t="shared" si="2"/>
        <v>4</v>
      </c>
      <c r="M25" s="2">
        <v>0</v>
      </c>
      <c r="N25" s="2">
        <v>6.5558592806228093</v>
      </c>
      <c r="O25" s="2">
        <f t="shared" si="0"/>
        <v>6.5558592806228097E-2</v>
      </c>
    </row>
    <row r="26" spans="1:15" x14ac:dyDescent="0.25">
      <c r="A26" s="2" t="str">
        <f t="shared" ref="A26:K26" si="5">A5</f>
        <v>2003</v>
      </c>
      <c r="B26" s="2">
        <f t="shared" si="5"/>
        <v>7</v>
      </c>
      <c r="C26" s="2">
        <f t="shared" si="5"/>
        <v>2003</v>
      </c>
      <c r="D26" s="2">
        <f t="shared" si="5"/>
        <v>183</v>
      </c>
      <c r="E26" s="2">
        <f t="shared" si="5"/>
        <v>5344.04</v>
      </c>
      <c r="F26" s="2">
        <f t="shared" si="5"/>
        <v>25.92</v>
      </c>
      <c r="G26" s="2">
        <f t="shared" si="5"/>
        <v>30.74</v>
      </c>
      <c r="H26" s="2">
        <f t="shared" si="5"/>
        <v>28.33</v>
      </c>
      <c r="I26" s="2">
        <f t="shared" si="5"/>
        <v>38.58</v>
      </c>
      <c r="J26" s="2">
        <f t="shared" si="5"/>
        <v>4.05</v>
      </c>
      <c r="K26" s="2">
        <f t="shared" si="5"/>
        <v>82.99</v>
      </c>
      <c r="L26" s="2">
        <f t="shared" si="2"/>
        <v>4</v>
      </c>
      <c r="M26" s="2">
        <v>0</v>
      </c>
      <c r="N26" s="2">
        <v>1.4762461725922813</v>
      </c>
      <c r="O26" s="2">
        <f t="shared" si="0"/>
        <v>1.4762461725922812E-2</v>
      </c>
    </row>
    <row r="27" spans="1:15" x14ac:dyDescent="0.25">
      <c r="A27" s="2" t="str">
        <f t="shared" ref="A27:K27" si="6">A6</f>
        <v>2004</v>
      </c>
      <c r="B27" s="2">
        <f t="shared" si="6"/>
        <v>7</v>
      </c>
      <c r="C27" s="2">
        <f t="shared" si="6"/>
        <v>2004</v>
      </c>
      <c r="D27" s="2">
        <f t="shared" si="6"/>
        <v>183.5</v>
      </c>
      <c r="E27" s="2">
        <f t="shared" si="6"/>
        <v>5341.79</v>
      </c>
      <c r="F27" s="2">
        <f t="shared" si="6"/>
        <v>25.93</v>
      </c>
      <c r="G27" s="2">
        <f t="shared" si="6"/>
        <v>30.47</v>
      </c>
      <c r="H27" s="2">
        <f t="shared" si="6"/>
        <v>28.2</v>
      </c>
      <c r="I27" s="2">
        <f t="shared" si="6"/>
        <v>38.299999999999997</v>
      </c>
      <c r="J27" s="2">
        <f t="shared" si="6"/>
        <v>3.52</v>
      </c>
      <c r="K27" s="2">
        <f t="shared" si="6"/>
        <v>86.11</v>
      </c>
      <c r="L27" s="2">
        <f t="shared" si="2"/>
        <v>4</v>
      </c>
      <c r="M27" s="2">
        <v>0</v>
      </c>
      <c r="N27" s="2">
        <v>3828.9770064657127</v>
      </c>
      <c r="O27" s="2">
        <f t="shared" si="0"/>
        <v>38.289770064657127</v>
      </c>
    </row>
    <row r="28" spans="1:15" x14ac:dyDescent="0.25">
      <c r="A28" s="2" t="str">
        <f t="shared" ref="A28:K28" si="7">A7</f>
        <v>2005</v>
      </c>
      <c r="B28" s="2">
        <f t="shared" si="7"/>
        <v>7</v>
      </c>
      <c r="C28" s="2">
        <f t="shared" si="7"/>
        <v>2005</v>
      </c>
      <c r="D28" s="2">
        <f t="shared" si="7"/>
        <v>183</v>
      </c>
      <c r="E28" s="2">
        <f t="shared" si="7"/>
        <v>5344.04</v>
      </c>
      <c r="F28" s="2">
        <f t="shared" si="7"/>
        <v>25.83</v>
      </c>
      <c r="G28" s="2">
        <f t="shared" si="7"/>
        <v>30.81</v>
      </c>
      <c r="H28" s="2">
        <f t="shared" si="7"/>
        <v>28.32</v>
      </c>
      <c r="I28" s="2">
        <f t="shared" si="7"/>
        <v>38.57</v>
      </c>
      <c r="J28" s="2">
        <f t="shared" si="7"/>
        <v>3.63</v>
      </c>
      <c r="K28" s="2">
        <f t="shared" si="7"/>
        <v>144.58000000000001</v>
      </c>
      <c r="L28" s="2">
        <f t="shared" si="2"/>
        <v>4</v>
      </c>
      <c r="M28" s="2">
        <v>0</v>
      </c>
      <c r="N28" s="2">
        <v>6877.2953898632168</v>
      </c>
      <c r="O28" s="2">
        <f t="shared" si="0"/>
        <v>68.772953898632167</v>
      </c>
    </row>
    <row r="29" spans="1:15" x14ac:dyDescent="0.25">
      <c r="A29" s="2" t="str">
        <f t="shared" ref="A29:K29" si="8">A8</f>
        <v>2006</v>
      </c>
      <c r="B29" s="2">
        <f t="shared" si="8"/>
        <v>7</v>
      </c>
      <c r="C29" s="2">
        <f t="shared" si="8"/>
        <v>2006</v>
      </c>
      <c r="D29" s="2">
        <f t="shared" si="8"/>
        <v>183</v>
      </c>
      <c r="E29" s="2">
        <f t="shared" si="8"/>
        <v>5344.04</v>
      </c>
      <c r="F29" s="2">
        <f t="shared" si="8"/>
        <v>25.73</v>
      </c>
      <c r="G29" s="2">
        <f t="shared" si="8"/>
        <v>30.57</v>
      </c>
      <c r="H29" s="2">
        <f t="shared" si="8"/>
        <v>28.15</v>
      </c>
      <c r="I29" s="2">
        <f t="shared" si="8"/>
        <v>38.159999999999997</v>
      </c>
      <c r="J29" s="2">
        <f t="shared" si="8"/>
        <v>3.53</v>
      </c>
      <c r="K29" s="2">
        <f t="shared" si="8"/>
        <v>92.92</v>
      </c>
      <c r="L29" s="2">
        <f t="shared" si="2"/>
        <v>4</v>
      </c>
      <c r="M29" s="2">
        <v>0</v>
      </c>
      <c r="N29" s="2">
        <v>2.0983530460529716</v>
      </c>
      <c r="O29" s="2">
        <f t="shared" si="0"/>
        <v>2.0983530460529715E-2</v>
      </c>
    </row>
    <row r="30" spans="1:15" x14ac:dyDescent="0.25">
      <c r="A30" s="2" t="str">
        <f t="shared" ref="A30:K30" si="9">A9</f>
        <v>2007</v>
      </c>
      <c r="B30" s="2">
        <f t="shared" si="9"/>
        <v>7</v>
      </c>
      <c r="C30" s="2">
        <f t="shared" si="9"/>
        <v>2007</v>
      </c>
      <c r="D30" s="2">
        <f t="shared" si="9"/>
        <v>183</v>
      </c>
      <c r="E30" s="2">
        <f t="shared" si="9"/>
        <v>5344.04</v>
      </c>
      <c r="F30" s="2">
        <f t="shared" si="9"/>
        <v>25.64</v>
      </c>
      <c r="G30" s="2">
        <f t="shared" si="9"/>
        <v>30.55</v>
      </c>
      <c r="H30" s="2">
        <f t="shared" si="9"/>
        <v>28.09</v>
      </c>
      <c r="I30" s="2">
        <f t="shared" si="9"/>
        <v>38.04</v>
      </c>
      <c r="J30" s="2">
        <f t="shared" si="9"/>
        <v>3.53</v>
      </c>
      <c r="K30" s="2">
        <f t="shared" si="9"/>
        <v>79.63</v>
      </c>
      <c r="L30" s="2">
        <f t="shared" si="2"/>
        <v>4</v>
      </c>
      <c r="M30" s="2">
        <v>0</v>
      </c>
      <c r="N30" s="2">
        <v>8.3249298970352505</v>
      </c>
      <c r="O30" s="2">
        <f t="shared" si="0"/>
        <v>8.3249298970352506E-2</v>
      </c>
    </row>
    <row r="31" spans="1:15" x14ac:dyDescent="0.25">
      <c r="A31" s="2" t="str">
        <f t="shared" ref="A31:K31" si="10">A10</f>
        <v>2008</v>
      </c>
      <c r="B31" s="2">
        <f t="shared" si="10"/>
        <v>7</v>
      </c>
      <c r="C31" s="2">
        <f t="shared" si="10"/>
        <v>2008</v>
      </c>
      <c r="D31" s="2">
        <f t="shared" si="10"/>
        <v>183.5</v>
      </c>
      <c r="E31" s="2">
        <f t="shared" si="10"/>
        <v>5341.79</v>
      </c>
      <c r="F31" s="2">
        <f t="shared" si="10"/>
        <v>25.45</v>
      </c>
      <c r="G31" s="2">
        <f t="shared" si="10"/>
        <v>30.4</v>
      </c>
      <c r="H31" s="2">
        <f t="shared" si="10"/>
        <v>27.92</v>
      </c>
      <c r="I31" s="2">
        <f t="shared" si="10"/>
        <v>37.68</v>
      </c>
      <c r="J31" s="2">
        <f t="shared" si="10"/>
        <v>3.53</v>
      </c>
      <c r="K31" s="2">
        <f t="shared" si="10"/>
        <v>97.57</v>
      </c>
      <c r="L31" s="2">
        <f t="shared" si="2"/>
        <v>4</v>
      </c>
      <c r="M31" s="2">
        <v>0</v>
      </c>
      <c r="N31" s="2">
        <v>1.7791279831855548E-16</v>
      </c>
      <c r="O31" s="2">
        <f t="shared" si="0"/>
        <v>1.7791279831855548E-18</v>
      </c>
    </row>
    <row r="32" spans="1:15" x14ac:dyDescent="0.25">
      <c r="A32" s="2" t="str">
        <f t="shared" ref="A32:K32" si="11">A11</f>
        <v>2009</v>
      </c>
      <c r="B32" s="2">
        <f t="shared" si="11"/>
        <v>7</v>
      </c>
      <c r="C32" s="2">
        <f t="shared" si="11"/>
        <v>2009</v>
      </c>
      <c r="D32" s="2">
        <f t="shared" si="11"/>
        <v>183</v>
      </c>
      <c r="E32" s="2">
        <f t="shared" si="11"/>
        <v>5305.44</v>
      </c>
      <c r="F32" s="2">
        <f t="shared" si="11"/>
        <v>25.65</v>
      </c>
      <c r="G32" s="2">
        <f t="shared" si="11"/>
        <v>30.37</v>
      </c>
      <c r="H32" s="2">
        <f t="shared" si="11"/>
        <v>28.01</v>
      </c>
      <c r="I32" s="2">
        <f t="shared" si="11"/>
        <v>37.86</v>
      </c>
      <c r="J32" s="2">
        <f t="shared" si="11"/>
        <v>3.53</v>
      </c>
      <c r="K32" s="2">
        <f t="shared" si="11"/>
        <v>105.78</v>
      </c>
      <c r="L32" s="2">
        <f t="shared" si="2"/>
        <v>4</v>
      </c>
      <c r="M32" s="2">
        <v>0</v>
      </c>
      <c r="N32" s="2">
        <v>7818.4000914482131</v>
      </c>
      <c r="O32" s="2">
        <f t="shared" si="0"/>
        <v>78.184000914482127</v>
      </c>
    </row>
    <row r="33" spans="1:15" x14ac:dyDescent="0.25">
      <c r="A33" s="2" t="str">
        <f t="shared" ref="A33:K33" si="12">A12</f>
        <v>2010</v>
      </c>
      <c r="B33" s="2">
        <f t="shared" si="12"/>
        <v>7</v>
      </c>
      <c r="C33" s="2">
        <f t="shared" si="12"/>
        <v>2010</v>
      </c>
      <c r="D33" s="2">
        <f t="shared" si="12"/>
        <v>183</v>
      </c>
      <c r="E33" s="2">
        <f t="shared" si="12"/>
        <v>5292.46</v>
      </c>
      <c r="F33" s="2">
        <f t="shared" si="12"/>
        <v>25.66</v>
      </c>
      <c r="G33" s="2">
        <f t="shared" si="12"/>
        <v>30.52</v>
      </c>
      <c r="H33" s="2">
        <f t="shared" si="12"/>
        <v>28.09</v>
      </c>
      <c r="I33" s="2">
        <f t="shared" si="12"/>
        <v>38.03</v>
      </c>
      <c r="J33" s="2">
        <f t="shared" si="12"/>
        <v>3.53</v>
      </c>
      <c r="K33" s="2">
        <f t="shared" si="12"/>
        <v>183.11</v>
      </c>
      <c r="L33" s="2">
        <f t="shared" si="2"/>
        <v>4</v>
      </c>
      <c r="M33" s="2">
        <v>0</v>
      </c>
      <c r="N33" s="2">
        <v>32.466487807385491</v>
      </c>
      <c r="O33" s="2">
        <f t="shared" si="0"/>
        <v>0.32466487807385491</v>
      </c>
    </row>
    <row r="34" spans="1:15" x14ac:dyDescent="0.25">
      <c r="A34" s="2" t="str">
        <f t="shared" ref="A34:K34" si="13">A13</f>
        <v>2011</v>
      </c>
      <c r="B34" s="2">
        <f t="shared" si="13"/>
        <v>7</v>
      </c>
      <c r="C34" s="2">
        <f t="shared" si="13"/>
        <v>2011</v>
      </c>
      <c r="D34" s="2">
        <f t="shared" si="13"/>
        <v>183</v>
      </c>
      <c r="E34" s="2">
        <f t="shared" si="13"/>
        <v>5221.4799999999996</v>
      </c>
      <c r="F34" s="2">
        <f t="shared" si="13"/>
        <v>25.43</v>
      </c>
      <c r="G34" s="2">
        <f t="shared" si="13"/>
        <v>30.28</v>
      </c>
      <c r="H34" s="2">
        <f t="shared" si="13"/>
        <v>27.86</v>
      </c>
      <c r="I34" s="2">
        <f t="shared" si="13"/>
        <v>37.54</v>
      </c>
      <c r="J34" s="2">
        <f t="shared" si="13"/>
        <v>3.53</v>
      </c>
      <c r="K34" s="2">
        <f t="shared" si="13"/>
        <v>161.49</v>
      </c>
      <c r="L34" s="2">
        <f t="shared" si="2"/>
        <v>4</v>
      </c>
      <c r="M34" s="2">
        <v>0</v>
      </c>
      <c r="N34" s="2">
        <v>172.50273880303749</v>
      </c>
      <c r="O34" s="2">
        <f t="shared" si="0"/>
        <v>1.7250273880303748</v>
      </c>
    </row>
    <row r="35" spans="1:15" x14ac:dyDescent="0.25">
      <c r="A35" s="2" t="str">
        <f t="shared" ref="A35:K35" si="14">A14</f>
        <v>2012</v>
      </c>
      <c r="B35" s="2">
        <f t="shared" si="14"/>
        <v>7</v>
      </c>
      <c r="C35" s="2">
        <f t="shared" si="14"/>
        <v>2012</v>
      </c>
      <c r="D35" s="2">
        <f t="shared" si="14"/>
        <v>183.5</v>
      </c>
      <c r="E35" s="2">
        <f t="shared" si="14"/>
        <v>5141.46</v>
      </c>
      <c r="F35" s="2">
        <f t="shared" si="14"/>
        <v>25.34</v>
      </c>
      <c r="G35" s="2">
        <f t="shared" si="14"/>
        <v>30.85</v>
      </c>
      <c r="H35" s="2">
        <f t="shared" si="14"/>
        <v>28.1</v>
      </c>
      <c r="I35" s="2">
        <f t="shared" si="14"/>
        <v>38.06</v>
      </c>
      <c r="J35" s="2">
        <f t="shared" si="14"/>
        <v>3.53</v>
      </c>
      <c r="K35" s="2">
        <f t="shared" si="14"/>
        <v>63.78</v>
      </c>
      <c r="L35" s="2">
        <f t="shared" si="2"/>
        <v>4</v>
      </c>
      <c r="M35" s="2">
        <v>0</v>
      </c>
      <c r="N35" s="2">
        <v>18.822834790755817</v>
      </c>
      <c r="O35" s="2">
        <f t="shared" si="0"/>
        <v>0.18822834790755816</v>
      </c>
    </row>
    <row r="36" spans="1:15" x14ac:dyDescent="0.25">
      <c r="A36" s="2" t="str">
        <f t="shared" ref="A36:K36" si="15">A15</f>
        <v>2013</v>
      </c>
      <c r="B36" s="2">
        <f t="shared" si="15"/>
        <v>7</v>
      </c>
      <c r="C36" s="2">
        <f t="shared" si="15"/>
        <v>2013</v>
      </c>
      <c r="D36" s="2">
        <f t="shared" si="15"/>
        <v>183</v>
      </c>
      <c r="E36" s="2">
        <f t="shared" si="15"/>
        <v>5196.3100000000004</v>
      </c>
      <c r="F36" s="2">
        <f t="shared" si="15"/>
        <v>25.43</v>
      </c>
      <c r="G36" s="2">
        <f t="shared" si="15"/>
        <v>30.46</v>
      </c>
      <c r="H36" s="2">
        <f t="shared" si="15"/>
        <v>27.94</v>
      </c>
      <c r="I36" s="2">
        <f t="shared" si="15"/>
        <v>37.729999999999997</v>
      </c>
      <c r="J36" s="2">
        <f t="shared" si="15"/>
        <v>3.53</v>
      </c>
      <c r="K36" s="2">
        <f t="shared" si="15"/>
        <v>150.36000000000001</v>
      </c>
      <c r="L36" s="2">
        <f t="shared" si="2"/>
        <v>4</v>
      </c>
      <c r="M36" s="2">
        <v>0</v>
      </c>
      <c r="N36" s="2">
        <v>17028.10527102475</v>
      </c>
      <c r="O36" s="2">
        <f t="shared" si="0"/>
        <v>170.28105271024751</v>
      </c>
    </row>
    <row r="37" spans="1:15" x14ac:dyDescent="0.25">
      <c r="A37" s="2" t="str">
        <f t="shared" ref="A37:K37" si="16">A16</f>
        <v>2014</v>
      </c>
      <c r="B37" s="2">
        <f t="shared" si="16"/>
        <v>7</v>
      </c>
      <c r="C37" s="2">
        <f t="shared" si="16"/>
        <v>2014</v>
      </c>
      <c r="D37" s="2">
        <f t="shared" si="16"/>
        <v>183</v>
      </c>
      <c r="E37" s="2">
        <f t="shared" si="16"/>
        <v>5419.24</v>
      </c>
      <c r="F37" s="2">
        <f t="shared" si="16"/>
        <v>25.41</v>
      </c>
      <c r="G37" s="2">
        <f t="shared" si="16"/>
        <v>30.91</v>
      </c>
      <c r="H37" s="2">
        <f t="shared" si="16"/>
        <v>28.16</v>
      </c>
      <c r="I37" s="2">
        <f t="shared" si="16"/>
        <v>38.21</v>
      </c>
      <c r="J37" s="2">
        <f t="shared" si="16"/>
        <v>3.53</v>
      </c>
      <c r="K37" s="2">
        <f t="shared" si="16"/>
        <v>71.88</v>
      </c>
      <c r="L37" s="2">
        <f t="shared" si="2"/>
        <v>4</v>
      </c>
      <c r="M37" s="2">
        <v>0</v>
      </c>
      <c r="N37" s="2">
        <v>0</v>
      </c>
      <c r="O37" s="2">
        <f t="shared" si="0"/>
        <v>0</v>
      </c>
    </row>
    <row r="38" spans="1:15" x14ac:dyDescent="0.25">
      <c r="A38" s="2" t="str">
        <f t="shared" ref="A38:K38" si="17">A17</f>
        <v>2015</v>
      </c>
      <c r="B38" s="2">
        <f t="shared" si="17"/>
        <v>7</v>
      </c>
      <c r="C38" s="2">
        <f t="shared" si="17"/>
        <v>2015</v>
      </c>
      <c r="D38" s="2">
        <f t="shared" si="17"/>
        <v>183</v>
      </c>
      <c r="E38" s="2">
        <f t="shared" si="17"/>
        <v>5830.2</v>
      </c>
      <c r="F38" s="2">
        <f t="shared" si="17"/>
        <v>25.6</v>
      </c>
      <c r="G38" s="2">
        <f t="shared" si="17"/>
        <v>30.69</v>
      </c>
      <c r="H38" s="2">
        <f t="shared" si="17"/>
        <v>28.15</v>
      </c>
      <c r="I38" s="2">
        <f t="shared" si="17"/>
        <v>38.159999999999997</v>
      </c>
      <c r="J38" s="2">
        <f t="shared" si="17"/>
        <v>3.53</v>
      </c>
      <c r="K38" s="2">
        <f t="shared" si="17"/>
        <v>76.55</v>
      </c>
      <c r="L38" s="2">
        <f t="shared" si="2"/>
        <v>4</v>
      </c>
      <c r="M38" s="2">
        <v>0</v>
      </c>
      <c r="N38" s="2">
        <v>0</v>
      </c>
      <c r="O38" s="2">
        <f t="shared" si="0"/>
        <v>0</v>
      </c>
    </row>
    <row r="39" spans="1:15" x14ac:dyDescent="0.25">
      <c r="A39" s="2" t="str">
        <f t="shared" ref="A39:K39" si="18">A18</f>
        <v>2016</v>
      </c>
      <c r="B39" s="2">
        <f t="shared" si="18"/>
        <v>7</v>
      </c>
      <c r="C39" s="2">
        <f t="shared" si="18"/>
        <v>2016</v>
      </c>
      <c r="D39" s="2">
        <f t="shared" si="18"/>
        <v>183.5</v>
      </c>
      <c r="E39" s="2">
        <f t="shared" si="18"/>
        <v>5341.79</v>
      </c>
      <c r="F39" s="2">
        <f t="shared" si="18"/>
        <v>25.61</v>
      </c>
      <c r="G39" s="2">
        <f t="shared" si="18"/>
        <v>30.56</v>
      </c>
      <c r="H39" s="2">
        <f t="shared" si="18"/>
        <v>28.08</v>
      </c>
      <c r="I39" s="2">
        <f t="shared" si="18"/>
        <v>38.020000000000003</v>
      </c>
      <c r="J39" s="2">
        <f t="shared" si="18"/>
        <v>3.53</v>
      </c>
      <c r="K39" s="2">
        <f t="shared" si="18"/>
        <v>82.11</v>
      </c>
      <c r="L39" s="2">
        <f t="shared" ref="L39:L43" si="19">L18</f>
        <v>4</v>
      </c>
      <c r="M39" s="2">
        <v>0</v>
      </c>
      <c r="N39" s="2">
        <v>6.2577041543320862</v>
      </c>
      <c r="O39" s="2">
        <f t="shared" si="0"/>
        <v>6.257704154332086E-2</v>
      </c>
    </row>
    <row r="40" spans="1:15" x14ac:dyDescent="0.25">
      <c r="A40" s="2" t="str">
        <f t="shared" ref="A40:K40" si="20">A19</f>
        <v>2017</v>
      </c>
      <c r="B40" s="2">
        <f t="shared" si="20"/>
        <v>7</v>
      </c>
      <c r="C40" s="2">
        <f t="shared" si="20"/>
        <v>2017</v>
      </c>
      <c r="D40" s="2">
        <f t="shared" si="20"/>
        <v>183</v>
      </c>
      <c r="E40" s="2">
        <f t="shared" si="20"/>
        <v>5344.04</v>
      </c>
      <c r="F40" s="2">
        <f t="shared" si="20"/>
        <v>25.61</v>
      </c>
      <c r="G40" s="2">
        <f t="shared" si="20"/>
        <v>30.56</v>
      </c>
      <c r="H40" s="2">
        <f t="shared" si="20"/>
        <v>28.09</v>
      </c>
      <c r="I40" s="2">
        <f t="shared" si="20"/>
        <v>38.020000000000003</v>
      </c>
      <c r="J40" s="2">
        <f t="shared" si="20"/>
        <v>3.53</v>
      </c>
      <c r="K40" s="2">
        <f t="shared" si="20"/>
        <v>82.33</v>
      </c>
      <c r="L40" s="2">
        <f t="shared" si="19"/>
        <v>4</v>
      </c>
      <c r="M40" s="2">
        <v>0</v>
      </c>
      <c r="N40" s="2">
        <v>8.3249298970352505</v>
      </c>
      <c r="O40" s="2">
        <f t="shared" si="0"/>
        <v>8.3249298970352506E-2</v>
      </c>
    </row>
    <row r="41" spans="1:15" x14ac:dyDescent="0.25">
      <c r="A41" s="2" t="str">
        <f t="shared" ref="A41:K41" si="21">A20</f>
        <v>2018</v>
      </c>
      <c r="B41" s="2">
        <f t="shared" si="21"/>
        <v>7</v>
      </c>
      <c r="C41" s="2">
        <f t="shared" si="21"/>
        <v>2018</v>
      </c>
      <c r="D41" s="2">
        <f t="shared" si="21"/>
        <v>183</v>
      </c>
      <c r="E41" s="2">
        <f t="shared" si="21"/>
        <v>5344.04</v>
      </c>
      <c r="F41" s="2">
        <f t="shared" si="21"/>
        <v>25.61</v>
      </c>
      <c r="G41" s="2">
        <f t="shared" si="21"/>
        <v>30.56</v>
      </c>
      <c r="H41" s="2">
        <f t="shared" si="21"/>
        <v>28.09</v>
      </c>
      <c r="I41" s="2">
        <f t="shared" si="21"/>
        <v>38.020000000000003</v>
      </c>
      <c r="J41" s="2">
        <f t="shared" si="21"/>
        <v>3.53</v>
      </c>
      <c r="K41" s="2">
        <f t="shared" si="21"/>
        <v>82.33</v>
      </c>
      <c r="L41" s="2">
        <f t="shared" si="19"/>
        <v>4</v>
      </c>
      <c r="M41" s="2">
        <v>0</v>
      </c>
      <c r="N41" s="2">
        <v>8.3249298970352505</v>
      </c>
      <c r="O41" s="2">
        <f t="shared" si="0"/>
        <v>8.3249298970352506E-2</v>
      </c>
    </row>
    <row r="42" spans="1:15" x14ac:dyDescent="0.25">
      <c r="A42" s="2" t="str">
        <f t="shared" ref="A42:K42" si="22">A21</f>
        <v>2019</v>
      </c>
      <c r="B42" s="2">
        <f t="shared" si="22"/>
        <v>7</v>
      </c>
      <c r="C42" s="2">
        <f t="shared" si="22"/>
        <v>2019</v>
      </c>
      <c r="D42" s="2">
        <f t="shared" si="22"/>
        <v>183</v>
      </c>
      <c r="E42" s="2">
        <f t="shared" si="22"/>
        <v>5344.04</v>
      </c>
      <c r="F42" s="2">
        <f t="shared" si="22"/>
        <v>25.61</v>
      </c>
      <c r="G42" s="2">
        <f t="shared" si="22"/>
        <v>30.56</v>
      </c>
      <c r="H42" s="2">
        <f t="shared" si="22"/>
        <v>28.09</v>
      </c>
      <c r="I42" s="2">
        <f t="shared" si="22"/>
        <v>38.020000000000003</v>
      </c>
      <c r="J42" s="2">
        <f t="shared" si="22"/>
        <v>3.53</v>
      </c>
      <c r="K42" s="2">
        <f t="shared" si="22"/>
        <v>82.33</v>
      </c>
      <c r="L42" s="2">
        <f t="shared" si="19"/>
        <v>4</v>
      </c>
      <c r="M42" s="2">
        <v>0</v>
      </c>
      <c r="N42" s="2">
        <v>8.3249298970352505</v>
      </c>
      <c r="O42" s="2">
        <f t="shared" si="0"/>
        <v>8.3249298970352506E-2</v>
      </c>
    </row>
    <row r="43" spans="1:15" x14ac:dyDescent="0.25">
      <c r="A43" s="2" t="str">
        <f t="shared" ref="A43:K43" si="23">A22</f>
        <v>2020</v>
      </c>
      <c r="B43" s="2">
        <f t="shared" si="23"/>
        <v>7</v>
      </c>
      <c r="C43" s="2">
        <f t="shared" si="23"/>
        <v>2020</v>
      </c>
      <c r="D43" s="2">
        <f t="shared" si="23"/>
        <v>183.5</v>
      </c>
      <c r="E43" s="2">
        <f t="shared" si="23"/>
        <v>5341.79</v>
      </c>
      <c r="F43" s="2">
        <f t="shared" si="23"/>
        <v>25.61</v>
      </c>
      <c r="G43" s="2">
        <f t="shared" si="23"/>
        <v>30.56</v>
      </c>
      <c r="H43" s="2">
        <f t="shared" si="23"/>
        <v>28.08</v>
      </c>
      <c r="I43" s="2">
        <f t="shared" si="23"/>
        <v>38.020000000000003</v>
      </c>
      <c r="J43" s="2">
        <f t="shared" si="23"/>
        <v>3.53</v>
      </c>
      <c r="K43" s="2">
        <f t="shared" si="23"/>
        <v>82.11</v>
      </c>
      <c r="L43" s="2">
        <f t="shared" si="19"/>
        <v>4</v>
      </c>
      <c r="M43" s="2">
        <v>0</v>
      </c>
      <c r="N43" s="2">
        <v>6.2577041543320862</v>
      </c>
      <c r="O43" s="2">
        <f>N43*0.01</f>
        <v>6.257704154332086E-2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2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2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2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2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2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2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2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2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2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2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2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2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2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2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2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2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2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2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2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2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2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2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2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2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2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2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2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2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2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2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2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2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2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2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2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2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2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2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2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2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2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2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2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2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2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2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2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2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2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2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2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2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2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2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2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2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2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2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2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2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2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2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2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2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2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2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2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2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2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2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2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2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2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2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2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2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2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2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2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2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2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2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2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2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2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2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2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2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2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2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2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2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2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2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2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2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2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2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2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2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2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2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2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2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2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2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2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2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2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2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2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2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2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2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2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2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2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2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2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2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2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2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2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2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2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2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2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2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2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2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2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2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2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2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2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2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2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2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2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2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2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2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2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2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2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2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2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2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2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2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2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2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2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2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2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2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2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2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2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2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2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2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2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2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2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2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2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2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2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2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2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2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2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2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2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2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2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2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2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25">
      <c r="B273" s="3">
        <f>AVERAGEIF(B2:B272,"&lt;&gt;0")</f>
        <v>4506.1638494415683</v>
      </c>
      <c r="C273" s="3">
        <f t="shared" ref="C273:AO273" si="0">AVERAGEIF(C2:C272,"&lt;&gt;0")</f>
        <v>4888.2000530102123</v>
      </c>
      <c r="D273" s="3">
        <f t="shared" si="0"/>
        <v>4805.4245755045713</v>
      </c>
      <c r="E273" s="3">
        <f t="shared" si="0"/>
        <v>4236.429947326098</v>
      </c>
      <c r="F273" s="3">
        <f t="shared" si="0"/>
        <v>5181.7155417336353</v>
      </c>
      <c r="G273" s="3">
        <f t="shared" si="0"/>
        <v>4122.1235281711861</v>
      </c>
      <c r="H273" s="3">
        <f t="shared" si="0"/>
        <v>4291.4317498710643</v>
      </c>
      <c r="I273" s="3">
        <f t="shared" si="0"/>
        <v>4291.7988556272503</v>
      </c>
      <c r="J273" s="3">
        <f t="shared" si="0"/>
        <v>5800.3497823155649</v>
      </c>
      <c r="K273" s="3">
        <f t="shared" si="0"/>
        <v>4234.248157837872</v>
      </c>
      <c r="L273" s="3">
        <f t="shared" si="0"/>
        <v>4423.4982463609067</v>
      </c>
      <c r="M273" s="3">
        <f t="shared" si="0"/>
        <v>4632.1574291655779</v>
      </c>
      <c r="N273" s="3">
        <f t="shared" si="0"/>
        <v>4443.052265794664</v>
      </c>
      <c r="O273" s="3">
        <f t="shared" si="0"/>
        <v>4996.293960924665</v>
      </c>
      <c r="P273" s="3">
        <f t="shared" si="0"/>
        <v>4558.6841801646478</v>
      </c>
      <c r="Q273" s="3">
        <f t="shared" si="0"/>
        <v>5494.3025709209114</v>
      </c>
      <c r="R273" s="3">
        <f t="shared" si="0"/>
        <v>2908.3729029917181</v>
      </c>
      <c r="S273" s="3">
        <f t="shared" si="0"/>
        <v>5197.1953765201688</v>
      </c>
      <c r="T273" s="3">
        <f t="shared" si="0"/>
        <v>4294.9959067415202</v>
      </c>
      <c r="U273" s="3">
        <f t="shared" si="0"/>
        <v>4536.2212858611483</v>
      </c>
      <c r="V273" s="3">
        <f t="shared" si="0"/>
        <v>4442.927560025918</v>
      </c>
      <c r="W273" s="3">
        <f t="shared" si="0"/>
        <v>6.4167876670301563E-2</v>
      </c>
      <c r="X273" s="3">
        <f t="shared" si="0"/>
        <v>6.9216861898886428E-2</v>
      </c>
      <c r="Y273" s="3">
        <f t="shared" si="0"/>
        <v>6.8882504418331436E-2</v>
      </c>
      <c r="Z273" s="3">
        <f t="shared" si="0"/>
        <v>6.4460526707229682E-2</v>
      </c>
      <c r="AA273" s="3">
        <f t="shared" si="0"/>
        <v>7.8104747466439431E-2</v>
      </c>
      <c r="AB273" s="3">
        <f t="shared" si="0"/>
        <v>6.2938479487396642E-2</v>
      </c>
      <c r="AC273" s="3">
        <f t="shared" si="0"/>
        <v>6.5545909104560388E-2</v>
      </c>
      <c r="AD273" s="3">
        <f t="shared" si="0"/>
        <v>6.4431734750178937E-2</v>
      </c>
      <c r="AE273" s="3">
        <f t="shared" si="0"/>
        <v>8.8960796549512042E-2</v>
      </c>
      <c r="AF273" s="3">
        <f t="shared" si="0"/>
        <v>6.2457784967312788E-2</v>
      </c>
      <c r="AG273" s="3">
        <f t="shared" si="0"/>
        <v>6.4291578221820911E-2</v>
      </c>
      <c r="AH273" s="3">
        <f t="shared" si="0"/>
        <v>8.1633882395812443E-2</v>
      </c>
      <c r="AI273" s="3">
        <f t="shared" si="0"/>
        <v>5.7441375282439464E-2</v>
      </c>
      <c r="AJ273" s="3">
        <f t="shared" si="0"/>
        <v>5.7510810780479558E-2</v>
      </c>
      <c r="AK273" s="3">
        <f t="shared" si="0"/>
        <v>6.5249860935151283E-2</v>
      </c>
      <c r="AL273" s="3">
        <f t="shared" si="0"/>
        <v>5.8341744118191534E-2</v>
      </c>
      <c r="AM273" s="3">
        <f t="shared" si="0"/>
        <v>4.2061628529617846E-2</v>
      </c>
      <c r="AN273" s="3">
        <f t="shared" si="0"/>
        <v>7.2497608542475278E-2</v>
      </c>
      <c r="AO273" s="3">
        <f t="shared" si="0"/>
        <v>0.16034606736014884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3"/>
  <sheetViews>
    <sheetView zoomScale="37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8</v>
      </c>
      <c r="C2" s="2">
        <v>2000</v>
      </c>
      <c r="D2" s="2">
        <v>183.5</v>
      </c>
      <c r="E2" s="2">
        <v>4255.6099999999997</v>
      </c>
      <c r="F2" s="2">
        <v>24.03</v>
      </c>
      <c r="G2" s="2">
        <v>35.03</v>
      </c>
      <c r="H2" s="2">
        <v>29.53</v>
      </c>
      <c r="I2" s="2">
        <v>41.34</v>
      </c>
      <c r="J2" s="2">
        <v>1.18</v>
      </c>
      <c r="K2" s="2">
        <v>2.0299999999999998</v>
      </c>
      <c r="L2" s="2">
        <v>4</v>
      </c>
      <c r="M2" s="2">
        <v>1</v>
      </c>
      <c r="N2" s="2" cm="1">
        <f t="array" ref="N2:N43">TRANSPOSE('8_2000_2020'!B273:AQ273)</f>
        <v>4506.1638494415683</v>
      </c>
      <c r="O2" s="2">
        <f>N2*0.01</f>
        <v>45.061638494415682</v>
      </c>
    </row>
    <row r="3" spans="1:15" x14ac:dyDescent="0.25">
      <c r="A3" s="2" t="s">
        <v>641</v>
      </c>
      <c r="B3" s="2">
        <v>8</v>
      </c>
      <c r="C3" s="2">
        <v>2001</v>
      </c>
      <c r="D3" s="2">
        <v>183</v>
      </c>
      <c r="E3" s="2">
        <v>4259.38</v>
      </c>
      <c r="F3" s="2">
        <v>24.28</v>
      </c>
      <c r="G3" s="2">
        <v>34.89</v>
      </c>
      <c r="H3" s="2">
        <v>29.59</v>
      </c>
      <c r="I3" s="2">
        <v>41.49</v>
      </c>
      <c r="J3" s="2">
        <v>1.1100000000000001</v>
      </c>
      <c r="K3" s="2">
        <v>2.04</v>
      </c>
      <c r="L3" s="2">
        <v>4</v>
      </c>
      <c r="M3" s="2">
        <v>1</v>
      </c>
      <c r="N3" s="2">
        <v>4888.2000530102123</v>
      </c>
      <c r="O3" s="2">
        <f t="shared" ref="O3:O43" si="0">N3*0.01</f>
        <v>48.882000530102125</v>
      </c>
    </row>
    <row r="4" spans="1:15" x14ac:dyDescent="0.25">
      <c r="A4" s="2" t="s">
        <v>642</v>
      </c>
      <c r="B4" s="2">
        <v>8</v>
      </c>
      <c r="C4" s="2">
        <v>2002</v>
      </c>
      <c r="D4" s="2">
        <v>183</v>
      </c>
      <c r="E4" s="2">
        <v>4259.38</v>
      </c>
      <c r="F4" s="2">
        <v>24.49</v>
      </c>
      <c r="G4" s="2">
        <v>34.979999999999997</v>
      </c>
      <c r="H4" s="2">
        <v>29.74</v>
      </c>
      <c r="I4" s="2">
        <v>41.84</v>
      </c>
      <c r="J4" s="2">
        <v>1.19</v>
      </c>
      <c r="K4" s="2">
        <v>2.04</v>
      </c>
      <c r="L4" s="2">
        <v>4</v>
      </c>
      <c r="M4" s="2">
        <v>1</v>
      </c>
      <c r="N4" s="2">
        <v>4805.4245755045713</v>
      </c>
      <c r="O4" s="2">
        <f t="shared" si="0"/>
        <v>48.054245755045713</v>
      </c>
    </row>
    <row r="5" spans="1:15" x14ac:dyDescent="0.25">
      <c r="A5" s="2" t="s">
        <v>643</v>
      </c>
      <c r="B5" s="2">
        <v>8</v>
      </c>
      <c r="C5" s="2">
        <v>2003</v>
      </c>
      <c r="D5" s="2">
        <v>183</v>
      </c>
      <c r="E5" s="2">
        <v>4259.38</v>
      </c>
      <c r="F5" s="2">
        <v>24.3</v>
      </c>
      <c r="G5" s="2">
        <v>35.03</v>
      </c>
      <c r="H5" s="2">
        <v>29.66</v>
      </c>
      <c r="I5" s="2">
        <v>41.66</v>
      </c>
      <c r="J5" s="2">
        <v>1.03</v>
      </c>
      <c r="K5" s="2">
        <v>2.04</v>
      </c>
      <c r="L5" s="2">
        <v>4</v>
      </c>
      <c r="M5" s="2">
        <v>1</v>
      </c>
      <c r="N5" s="2">
        <v>4236.429947326098</v>
      </c>
      <c r="O5" s="2">
        <f t="shared" si="0"/>
        <v>42.364299473260978</v>
      </c>
    </row>
    <row r="6" spans="1:15" x14ac:dyDescent="0.25">
      <c r="A6" s="2" t="s">
        <v>644</v>
      </c>
      <c r="B6" s="2">
        <v>8</v>
      </c>
      <c r="C6" s="2">
        <v>2004</v>
      </c>
      <c r="D6" s="2">
        <v>183.5</v>
      </c>
      <c r="E6" s="2">
        <v>4255.6099999999997</v>
      </c>
      <c r="F6" s="2">
        <v>23.6</v>
      </c>
      <c r="G6" s="2">
        <v>35.03</v>
      </c>
      <c r="H6" s="2">
        <v>29.31</v>
      </c>
      <c r="I6" s="2">
        <v>40.85</v>
      </c>
      <c r="J6" s="2">
        <v>1.22</v>
      </c>
      <c r="K6" s="2">
        <v>2.0299999999999998</v>
      </c>
      <c r="L6" s="2">
        <v>4</v>
      </c>
      <c r="M6" s="2">
        <v>1</v>
      </c>
      <c r="N6" s="2">
        <v>5181.7155417336353</v>
      </c>
      <c r="O6" s="2">
        <f t="shared" si="0"/>
        <v>51.817155417336352</v>
      </c>
    </row>
    <row r="7" spans="1:15" x14ac:dyDescent="0.25">
      <c r="A7" s="2" t="s">
        <v>645</v>
      </c>
      <c r="B7" s="2">
        <v>8</v>
      </c>
      <c r="C7" s="2">
        <v>2005</v>
      </c>
      <c r="D7" s="2">
        <v>183</v>
      </c>
      <c r="E7" s="2">
        <v>4259.38</v>
      </c>
      <c r="F7" s="2">
        <v>24.01</v>
      </c>
      <c r="G7" s="2">
        <v>35.03</v>
      </c>
      <c r="H7" s="2">
        <v>29.52</v>
      </c>
      <c r="I7" s="2">
        <v>41.33</v>
      </c>
      <c r="J7" s="2">
        <v>1.0900000000000001</v>
      </c>
      <c r="K7" s="2">
        <v>2.04</v>
      </c>
      <c r="L7" s="2">
        <v>4</v>
      </c>
      <c r="M7" s="2">
        <v>1</v>
      </c>
      <c r="N7" s="2">
        <v>4122.1235281711861</v>
      </c>
      <c r="O7" s="2">
        <f t="shared" si="0"/>
        <v>41.221235281711863</v>
      </c>
    </row>
    <row r="8" spans="1:15" x14ac:dyDescent="0.25">
      <c r="A8" s="2" t="s">
        <v>646</v>
      </c>
      <c r="B8" s="2">
        <v>8</v>
      </c>
      <c r="C8" s="2">
        <v>2006</v>
      </c>
      <c r="D8" s="2">
        <v>183</v>
      </c>
      <c r="E8" s="2">
        <v>4259.38</v>
      </c>
      <c r="F8" s="2">
        <v>23.31</v>
      </c>
      <c r="G8" s="2">
        <v>35.39</v>
      </c>
      <c r="H8" s="2">
        <v>29.35</v>
      </c>
      <c r="I8" s="2">
        <v>40.92</v>
      </c>
      <c r="J8" s="2">
        <v>1.06</v>
      </c>
      <c r="K8" s="2">
        <v>2.04</v>
      </c>
      <c r="L8" s="2">
        <v>4</v>
      </c>
      <c r="M8" s="2">
        <v>1</v>
      </c>
      <c r="N8" s="2">
        <v>4291.4317498710643</v>
      </c>
      <c r="O8" s="2">
        <f t="shared" si="0"/>
        <v>42.914317498710645</v>
      </c>
    </row>
    <row r="9" spans="1:15" x14ac:dyDescent="0.25">
      <c r="A9" s="2" t="s">
        <v>647</v>
      </c>
      <c r="B9" s="2">
        <v>8</v>
      </c>
      <c r="C9" s="2">
        <v>2007</v>
      </c>
      <c r="D9" s="2">
        <v>183</v>
      </c>
      <c r="E9" s="2">
        <v>4259.38</v>
      </c>
      <c r="F9" s="2">
        <v>23.48</v>
      </c>
      <c r="G9" s="2">
        <v>34.299999999999997</v>
      </c>
      <c r="H9" s="2">
        <v>28.89</v>
      </c>
      <c r="I9" s="2">
        <v>39.89</v>
      </c>
      <c r="J9" s="2">
        <v>1.08</v>
      </c>
      <c r="K9" s="2">
        <v>2.04</v>
      </c>
      <c r="L9" s="2">
        <v>4</v>
      </c>
      <c r="M9" s="2">
        <v>1</v>
      </c>
      <c r="N9" s="2">
        <v>4291.7988556272503</v>
      </c>
      <c r="O9" s="2">
        <f t="shared" si="0"/>
        <v>42.917988556272505</v>
      </c>
    </row>
    <row r="10" spans="1:15" x14ac:dyDescent="0.25">
      <c r="A10" s="2" t="s">
        <v>648</v>
      </c>
      <c r="B10" s="2">
        <v>8</v>
      </c>
      <c r="C10" s="2">
        <v>2008</v>
      </c>
      <c r="D10" s="2">
        <v>183.5</v>
      </c>
      <c r="E10" s="2">
        <v>4255.6099999999997</v>
      </c>
      <c r="F10" s="2">
        <v>23.46</v>
      </c>
      <c r="G10" s="2">
        <v>34.75</v>
      </c>
      <c r="H10" s="2">
        <v>29.11</v>
      </c>
      <c r="I10" s="2">
        <v>40.36</v>
      </c>
      <c r="J10" s="2">
        <v>1</v>
      </c>
      <c r="K10" s="2">
        <v>2.0299999999999998</v>
      </c>
      <c r="L10" s="2">
        <v>4</v>
      </c>
      <c r="M10" s="2">
        <v>1</v>
      </c>
      <c r="N10" s="2">
        <v>5800.3497823155649</v>
      </c>
      <c r="O10" s="2">
        <f t="shared" si="0"/>
        <v>58.003497823155648</v>
      </c>
    </row>
    <row r="11" spans="1:15" x14ac:dyDescent="0.25">
      <c r="A11" s="2" t="s">
        <v>649</v>
      </c>
      <c r="B11" s="2">
        <v>8</v>
      </c>
      <c r="C11" s="2">
        <v>2009</v>
      </c>
      <c r="D11" s="2">
        <v>183</v>
      </c>
      <c r="E11" s="2">
        <v>4485.6400000000003</v>
      </c>
      <c r="F11" s="2">
        <v>24.11</v>
      </c>
      <c r="G11" s="2">
        <v>35.03</v>
      </c>
      <c r="H11" s="2">
        <v>29.57</v>
      </c>
      <c r="I11" s="2">
        <v>41.45</v>
      </c>
      <c r="J11" s="2">
        <v>1.07</v>
      </c>
      <c r="K11" s="2">
        <v>2.04</v>
      </c>
      <c r="L11" s="2">
        <v>4</v>
      </c>
      <c r="M11" s="2">
        <v>1</v>
      </c>
      <c r="N11" s="2">
        <v>4234.248157837872</v>
      </c>
      <c r="O11" s="2">
        <f t="shared" si="0"/>
        <v>42.342481578378724</v>
      </c>
    </row>
    <row r="12" spans="1:15" x14ac:dyDescent="0.25">
      <c r="A12" s="2" t="s">
        <v>650</v>
      </c>
      <c r="B12" s="2">
        <v>8</v>
      </c>
      <c r="C12" s="2">
        <v>2010</v>
      </c>
      <c r="D12" s="2">
        <v>183</v>
      </c>
      <c r="E12" s="2">
        <v>4259.38</v>
      </c>
      <c r="F12" s="2">
        <v>23.78</v>
      </c>
      <c r="G12" s="2">
        <v>35.03</v>
      </c>
      <c r="H12" s="2">
        <v>29.4</v>
      </c>
      <c r="I12" s="2">
        <v>41.04</v>
      </c>
      <c r="J12" s="2">
        <v>1.03</v>
      </c>
      <c r="K12" s="2">
        <v>2.04</v>
      </c>
      <c r="L12" s="2">
        <v>4</v>
      </c>
      <c r="M12" s="2">
        <v>1</v>
      </c>
      <c r="N12" s="2">
        <v>4423.4982463609067</v>
      </c>
      <c r="O12" s="2">
        <f t="shared" si="0"/>
        <v>44.234982463609064</v>
      </c>
    </row>
    <row r="13" spans="1:15" x14ac:dyDescent="0.25">
      <c r="A13" s="2" t="s">
        <v>651</v>
      </c>
      <c r="B13" s="2">
        <v>8</v>
      </c>
      <c r="C13" s="2">
        <v>2011</v>
      </c>
      <c r="D13" s="2">
        <v>183</v>
      </c>
      <c r="E13" s="2">
        <v>4259.38</v>
      </c>
      <c r="F13" s="2">
        <v>23.66</v>
      </c>
      <c r="G13" s="2">
        <v>34.86</v>
      </c>
      <c r="H13" s="2">
        <v>29.26</v>
      </c>
      <c r="I13" s="2">
        <v>40.71</v>
      </c>
      <c r="J13" s="2">
        <v>1.1200000000000001</v>
      </c>
      <c r="K13" s="2">
        <v>2.04</v>
      </c>
      <c r="L13" s="2">
        <v>4</v>
      </c>
      <c r="M13" s="2">
        <v>1</v>
      </c>
      <c r="N13" s="2">
        <v>4632.1574291655779</v>
      </c>
      <c r="O13" s="2">
        <f t="shared" si="0"/>
        <v>46.321574291655779</v>
      </c>
    </row>
    <row r="14" spans="1:15" x14ac:dyDescent="0.25">
      <c r="A14" s="2" t="s">
        <v>652</v>
      </c>
      <c r="B14" s="2">
        <v>8</v>
      </c>
      <c r="C14" s="2">
        <v>2012</v>
      </c>
      <c r="D14" s="2">
        <v>183.5</v>
      </c>
      <c r="E14" s="2">
        <v>4082.58</v>
      </c>
      <c r="F14" s="2">
        <v>24.02</v>
      </c>
      <c r="G14" s="2">
        <v>35.03</v>
      </c>
      <c r="H14" s="2">
        <v>29.52</v>
      </c>
      <c r="I14" s="2">
        <v>41.32</v>
      </c>
      <c r="J14" s="2">
        <v>1.1399999999999999</v>
      </c>
      <c r="K14" s="2">
        <v>2.0299999999999998</v>
      </c>
      <c r="L14" s="2">
        <v>4</v>
      </c>
      <c r="M14" s="2">
        <v>1</v>
      </c>
      <c r="N14" s="2">
        <v>4443.052265794664</v>
      </c>
      <c r="O14" s="2">
        <f t="shared" si="0"/>
        <v>44.430522657946639</v>
      </c>
    </row>
    <row r="15" spans="1:15" x14ac:dyDescent="0.25">
      <c r="A15" s="2" t="s">
        <v>653</v>
      </c>
      <c r="B15" s="2">
        <v>8</v>
      </c>
      <c r="C15" s="2">
        <v>2013</v>
      </c>
      <c r="D15" s="2">
        <v>183</v>
      </c>
      <c r="E15" s="2">
        <v>3720.17</v>
      </c>
      <c r="F15" s="2">
        <v>24.34</v>
      </c>
      <c r="G15" s="2">
        <v>34.659999999999997</v>
      </c>
      <c r="H15" s="2">
        <v>29.5</v>
      </c>
      <c r="I15" s="2">
        <v>41.32</v>
      </c>
      <c r="J15" s="2">
        <v>1.0900000000000001</v>
      </c>
      <c r="K15" s="2">
        <v>2.04</v>
      </c>
      <c r="L15" s="2">
        <v>4</v>
      </c>
      <c r="M15" s="2">
        <v>1</v>
      </c>
      <c r="N15" s="2">
        <v>4996.293960924665</v>
      </c>
      <c r="O15" s="2">
        <f t="shared" si="0"/>
        <v>49.962939609246654</v>
      </c>
    </row>
    <row r="16" spans="1:15" x14ac:dyDescent="0.25">
      <c r="A16" s="2" t="s">
        <v>654</v>
      </c>
      <c r="B16" s="2">
        <v>8</v>
      </c>
      <c r="C16" s="2">
        <v>2014</v>
      </c>
      <c r="D16" s="2">
        <v>183</v>
      </c>
      <c r="E16" s="2">
        <v>4259.38</v>
      </c>
      <c r="F16" s="2">
        <v>24.39</v>
      </c>
      <c r="G16" s="2">
        <v>35.11</v>
      </c>
      <c r="H16" s="2">
        <v>29.75</v>
      </c>
      <c r="I16" s="2">
        <v>41.91</v>
      </c>
      <c r="J16" s="2">
        <v>1.1000000000000001</v>
      </c>
      <c r="K16" s="2">
        <v>2.04</v>
      </c>
      <c r="L16" s="2">
        <v>4</v>
      </c>
      <c r="M16" s="2">
        <v>1</v>
      </c>
      <c r="N16" s="2">
        <v>4558.6841801646478</v>
      </c>
      <c r="O16" s="2">
        <f t="shared" si="0"/>
        <v>45.586841801646479</v>
      </c>
    </row>
    <row r="17" spans="1:15" x14ac:dyDescent="0.25">
      <c r="A17" s="2" t="s">
        <v>655</v>
      </c>
      <c r="B17" s="2">
        <v>8</v>
      </c>
      <c r="C17" s="2">
        <v>2015</v>
      </c>
      <c r="D17" s="2">
        <v>183</v>
      </c>
      <c r="E17" s="2">
        <v>3821.2</v>
      </c>
      <c r="F17" s="2">
        <v>24.78</v>
      </c>
      <c r="G17" s="2">
        <v>35.96</v>
      </c>
      <c r="H17" s="2">
        <v>30.37</v>
      </c>
      <c r="I17" s="2">
        <v>43.45</v>
      </c>
      <c r="J17" s="2">
        <v>1.1000000000000001</v>
      </c>
      <c r="K17" s="2">
        <v>2.04</v>
      </c>
      <c r="L17" s="2">
        <v>4</v>
      </c>
      <c r="M17" s="2">
        <v>1</v>
      </c>
      <c r="N17" s="2">
        <v>5494.3025709209114</v>
      </c>
      <c r="O17" s="2">
        <f t="shared" si="0"/>
        <v>54.943025709209117</v>
      </c>
    </row>
    <row r="18" spans="1:15" x14ac:dyDescent="0.25">
      <c r="A18" s="2" t="s">
        <v>656</v>
      </c>
      <c r="B18" s="2">
        <v>8</v>
      </c>
      <c r="C18" s="2">
        <v>2016</v>
      </c>
      <c r="D18" s="2">
        <v>183.5</v>
      </c>
      <c r="E18" s="2">
        <v>5234.8500000000004</v>
      </c>
      <c r="F18" s="2">
        <v>24.46</v>
      </c>
      <c r="G18" s="2">
        <v>35.61</v>
      </c>
      <c r="H18" s="2">
        <v>30.04</v>
      </c>
      <c r="I18" s="2">
        <v>42.63</v>
      </c>
      <c r="J18" s="2">
        <v>1.1000000000000001</v>
      </c>
      <c r="K18" s="2">
        <v>2.0299999999999998</v>
      </c>
      <c r="L18" s="2">
        <v>4</v>
      </c>
      <c r="M18" s="2">
        <v>1</v>
      </c>
      <c r="N18" s="2">
        <v>2908.3729029917181</v>
      </c>
      <c r="O18" s="2">
        <f t="shared" si="0"/>
        <v>29.08372902991718</v>
      </c>
    </row>
    <row r="19" spans="1:15" x14ac:dyDescent="0.25">
      <c r="A19" s="2" t="s">
        <v>657</v>
      </c>
      <c r="B19" s="2">
        <v>8</v>
      </c>
      <c r="C19" s="2">
        <v>2017</v>
      </c>
      <c r="D19" s="2">
        <v>183</v>
      </c>
      <c r="E19" s="2">
        <v>4209.93</v>
      </c>
      <c r="F19" s="2">
        <v>23.98</v>
      </c>
      <c r="G19" s="2">
        <v>34.64</v>
      </c>
      <c r="H19" s="2">
        <v>29.31</v>
      </c>
      <c r="I19" s="2">
        <v>40.840000000000003</v>
      </c>
      <c r="J19" s="2">
        <v>1.1000000000000001</v>
      </c>
      <c r="K19" s="2">
        <v>12.66</v>
      </c>
      <c r="L19" s="2">
        <v>4</v>
      </c>
      <c r="M19" s="2">
        <v>1</v>
      </c>
      <c r="N19" s="2">
        <v>5197.1953765201688</v>
      </c>
      <c r="O19" s="2">
        <f t="shared" si="0"/>
        <v>51.97195376520169</v>
      </c>
    </row>
    <row r="20" spans="1:15" x14ac:dyDescent="0.25">
      <c r="A20" s="2" t="s">
        <v>658</v>
      </c>
      <c r="B20" s="2">
        <v>8</v>
      </c>
      <c r="C20" s="2">
        <v>2018</v>
      </c>
      <c r="D20" s="2">
        <v>183</v>
      </c>
      <c r="E20" s="2">
        <v>4259.38</v>
      </c>
      <c r="F20" s="2">
        <v>23.97</v>
      </c>
      <c r="G20" s="2">
        <v>35.03</v>
      </c>
      <c r="H20" s="2">
        <v>29.5</v>
      </c>
      <c r="I20" s="2">
        <v>41.28</v>
      </c>
      <c r="J20" s="2">
        <v>1.1000000000000001</v>
      </c>
      <c r="K20" s="2">
        <v>1.17</v>
      </c>
      <c r="L20" s="2">
        <v>4</v>
      </c>
      <c r="M20" s="2">
        <v>1</v>
      </c>
      <c r="N20" s="2">
        <v>4294.9959067415202</v>
      </c>
      <c r="O20" s="2">
        <f t="shared" si="0"/>
        <v>42.9499590674152</v>
      </c>
    </row>
    <row r="21" spans="1:15" x14ac:dyDescent="0.25">
      <c r="A21" s="2" t="s">
        <v>659</v>
      </c>
      <c r="B21" s="2">
        <v>8</v>
      </c>
      <c r="C21" s="2">
        <v>2019</v>
      </c>
      <c r="D21" s="2">
        <v>183</v>
      </c>
      <c r="E21" s="2">
        <v>4259.38</v>
      </c>
      <c r="F21" s="2">
        <v>23.94</v>
      </c>
      <c r="G21" s="2">
        <v>35.18</v>
      </c>
      <c r="H21" s="2">
        <v>29.56</v>
      </c>
      <c r="I21" s="2">
        <v>41.43</v>
      </c>
      <c r="J21" s="2">
        <v>1.1000000000000001</v>
      </c>
      <c r="K21" s="2">
        <v>1.51</v>
      </c>
      <c r="L21" s="2">
        <v>4</v>
      </c>
      <c r="M21" s="2">
        <v>1</v>
      </c>
      <c r="N21" s="2">
        <v>4536.2212858611483</v>
      </c>
      <c r="O21" s="2">
        <f t="shared" si="0"/>
        <v>45.362212858611485</v>
      </c>
    </row>
    <row r="22" spans="1:15" x14ac:dyDescent="0.25">
      <c r="A22" s="2" t="s">
        <v>660</v>
      </c>
      <c r="B22" s="2">
        <v>8</v>
      </c>
      <c r="C22" s="2">
        <v>2020</v>
      </c>
      <c r="D22" s="2">
        <v>183.5</v>
      </c>
      <c r="E22" s="2">
        <v>4255.6099999999997</v>
      </c>
      <c r="F22" s="2">
        <v>24.02</v>
      </c>
      <c r="G22" s="2">
        <v>35.03</v>
      </c>
      <c r="H22" s="2">
        <v>29.52</v>
      </c>
      <c r="I22" s="2">
        <v>41.32</v>
      </c>
      <c r="J22" s="2">
        <v>1.1000000000000001</v>
      </c>
      <c r="K22" s="2">
        <v>0.36</v>
      </c>
      <c r="L22" s="2">
        <v>4</v>
      </c>
      <c r="M22" s="2">
        <v>1</v>
      </c>
      <c r="N22" s="2">
        <v>4442.927560025918</v>
      </c>
      <c r="O22" s="2">
        <f t="shared" si="0"/>
        <v>44.429275600259182</v>
      </c>
    </row>
    <row r="23" spans="1:15" x14ac:dyDescent="0.25">
      <c r="A23" s="2" t="str">
        <f>A2</f>
        <v>2000</v>
      </c>
      <c r="B23" s="2">
        <f t="shared" ref="B23:K23" si="1">B2</f>
        <v>8</v>
      </c>
      <c r="C23" s="2">
        <f t="shared" si="1"/>
        <v>2000</v>
      </c>
      <c r="D23" s="2">
        <f t="shared" si="1"/>
        <v>183.5</v>
      </c>
      <c r="E23" s="2">
        <f t="shared" si="1"/>
        <v>4255.6099999999997</v>
      </c>
      <c r="F23" s="2">
        <f t="shared" si="1"/>
        <v>24.03</v>
      </c>
      <c r="G23" s="2">
        <f t="shared" si="1"/>
        <v>35.03</v>
      </c>
      <c r="H23" s="2">
        <f t="shared" si="1"/>
        <v>29.53</v>
      </c>
      <c r="I23" s="2">
        <f t="shared" si="1"/>
        <v>41.34</v>
      </c>
      <c r="J23" s="2">
        <f t="shared" si="1"/>
        <v>1.18</v>
      </c>
      <c r="K23" s="2">
        <f t="shared" si="1"/>
        <v>2.0299999999999998</v>
      </c>
      <c r="L23" s="2">
        <f t="shared" ref="L23:L38" si="2">L2</f>
        <v>4</v>
      </c>
      <c r="M23" s="2">
        <v>0</v>
      </c>
      <c r="N23" s="2">
        <v>6.4167876670301563E-2</v>
      </c>
      <c r="O23" s="2">
        <f t="shared" si="0"/>
        <v>6.4167876670301566E-4</v>
      </c>
    </row>
    <row r="24" spans="1:15" x14ac:dyDescent="0.25">
      <c r="A24" s="2" t="str">
        <f t="shared" ref="A24:K24" si="3">A3</f>
        <v>2001</v>
      </c>
      <c r="B24" s="2">
        <f t="shared" si="3"/>
        <v>8</v>
      </c>
      <c r="C24" s="2">
        <f t="shared" si="3"/>
        <v>2001</v>
      </c>
      <c r="D24" s="2">
        <f t="shared" si="3"/>
        <v>183</v>
      </c>
      <c r="E24" s="2">
        <f t="shared" si="3"/>
        <v>4259.38</v>
      </c>
      <c r="F24" s="2">
        <f t="shared" si="3"/>
        <v>24.28</v>
      </c>
      <c r="G24" s="2">
        <f t="shared" si="3"/>
        <v>34.89</v>
      </c>
      <c r="H24" s="2">
        <f t="shared" si="3"/>
        <v>29.59</v>
      </c>
      <c r="I24" s="2">
        <f t="shared" si="3"/>
        <v>41.49</v>
      </c>
      <c r="J24" s="2">
        <f t="shared" si="3"/>
        <v>1.1100000000000001</v>
      </c>
      <c r="K24" s="2">
        <f t="shared" si="3"/>
        <v>2.04</v>
      </c>
      <c r="L24" s="2">
        <f t="shared" si="2"/>
        <v>4</v>
      </c>
      <c r="M24" s="2">
        <v>0</v>
      </c>
      <c r="N24" s="2">
        <v>6.9216861898886428E-2</v>
      </c>
      <c r="O24" s="2">
        <f t="shared" si="0"/>
        <v>6.9216861898886435E-4</v>
      </c>
    </row>
    <row r="25" spans="1:15" x14ac:dyDescent="0.25">
      <c r="A25" s="2" t="str">
        <f t="shared" ref="A25:K25" si="4">A4</f>
        <v>2002</v>
      </c>
      <c r="B25" s="2">
        <f t="shared" si="4"/>
        <v>8</v>
      </c>
      <c r="C25" s="2">
        <f t="shared" si="4"/>
        <v>2002</v>
      </c>
      <c r="D25" s="2">
        <f t="shared" si="4"/>
        <v>183</v>
      </c>
      <c r="E25" s="2">
        <f t="shared" si="4"/>
        <v>4259.38</v>
      </c>
      <c r="F25" s="2">
        <f t="shared" si="4"/>
        <v>24.49</v>
      </c>
      <c r="G25" s="2">
        <f t="shared" si="4"/>
        <v>34.979999999999997</v>
      </c>
      <c r="H25" s="2">
        <f t="shared" si="4"/>
        <v>29.74</v>
      </c>
      <c r="I25" s="2">
        <f t="shared" si="4"/>
        <v>41.84</v>
      </c>
      <c r="J25" s="2">
        <f t="shared" si="4"/>
        <v>1.19</v>
      </c>
      <c r="K25" s="2">
        <f t="shared" si="4"/>
        <v>2.04</v>
      </c>
      <c r="L25" s="2">
        <f t="shared" si="2"/>
        <v>4</v>
      </c>
      <c r="M25" s="2">
        <v>0</v>
      </c>
      <c r="N25" s="2">
        <v>6.8882504418331436E-2</v>
      </c>
      <c r="O25" s="2">
        <f t="shared" si="0"/>
        <v>6.8882504418331435E-4</v>
      </c>
    </row>
    <row r="26" spans="1:15" x14ac:dyDescent="0.25">
      <c r="A26" s="2" t="str">
        <f t="shared" ref="A26:K26" si="5">A5</f>
        <v>2003</v>
      </c>
      <c r="B26" s="2">
        <f t="shared" si="5"/>
        <v>8</v>
      </c>
      <c r="C26" s="2">
        <f t="shared" si="5"/>
        <v>2003</v>
      </c>
      <c r="D26" s="2">
        <f t="shared" si="5"/>
        <v>183</v>
      </c>
      <c r="E26" s="2">
        <f t="shared" si="5"/>
        <v>4259.38</v>
      </c>
      <c r="F26" s="2">
        <f t="shared" si="5"/>
        <v>24.3</v>
      </c>
      <c r="G26" s="2">
        <f t="shared" si="5"/>
        <v>35.03</v>
      </c>
      <c r="H26" s="2">
        <f t="shared" si="5"/>
        <v>29.66</v>
      </c>
      <c r="I26" s="2">
        <f t="shared" si="5"/>
        <v>41.66</v>
      </c>
      <c r="J26" s="2">
        <f t="shared" si="5"/>
        <v>1.03</v>
      </c>
      <c r="K26" s="2">
        <f t="shared" si="5"/>
        <v>2.04</v>
      </c>
      <c r="L26" s="2">
        <f t="shared" si="2"/>
        <v>4</v>
      </c>
      <c r="M26" s="2">
        <v>0</v>
      </c>
      <c r="N26" s="2">
        <v>6.4460526707229682E-2</v>
      </c>
      <c r="O26" s="2">
        <f t="shared" si="0"/>
        <v>6.4460526707229681E-4</v>
      </c>
    </row>
    <row r="27" spans="1:15" x14ac:dyDescent="0.25">
      <c r="A27" s="2" t="str">
        <f t="shared" ref="A27:K27" si="6">A6</f>
        <v>2004</v>
      </c>
      <c r="B27" s="2">
        <f t="shared" si="6"/>
        <v>8</v>
      </c>
      <c r="C27" s="2">
        <f t="shared" si="6"/>
        <v>2004</v>
      </c>
      <c r="D27" s="2">
        <f t="shared" si="6"/>
        <v>183.5</v>
      </c>
      <c r="E27" s="2">
        <f t="shared" si="6"/>
        <v>4255.6099999999997</v>
      </c>
      <c r="F27" s="2">
        <f t="shared" si="6"/>
        <v>23.6</v>
      </c>
      <c r="G27" s="2">
        <f t="shared" si="6"/>
        <v>35.03</v>
      </c>
      <c r="H27" s="2">
        <f t="shared" si="6"/>
        <v>29.31</v>
      </c>
      <c r="I27" s="2">
        <f t="shared" si="6"/>
        <v>40.85</v>
      </c>
      <c r="J27" s="2">
        <f t="shared" si="6"/>
        <v>1.22</v>
      </c>
      <c r="K27" s="2">
        <f t="shared" si="6"/>
        <v>2.0299999999999998</v>
      </c>
      <c r="L27" s="2">
        <f t="shared" si="2"/>
        <v>4</v>
      </c>
      <c r="M27" s="2">
        <v>0</v>
      </c>
      <c r="N27" s="2">
        <v>7.8104747466439431E-2</v>
      </c>
      <c r="O27" s="2">
        <f t="shared" si="0"/>
        <v>7.8104747466439437E-4</v>
      </c>
    </row>
    <row r="28" spans="1:15" x14ac:dyDescent="0.25">
      <c r="A28" s="2" t="str">
        <f t="shared" ref="A28:K28" si="7">A7</f>
        <v>2005</v>
      </c>
      <c r="B28" s="2">
        <f t="shared" si="7"/>
        <v>8</v>
      </c>
      <c r="C28" s="2">
        <f t="shared" si="7"/>
        <v>2005</v>
      </c>
      <c r="D28" s="2">
        <f t="shared" si="7"/>
        <v>183</v>
      </c>
      <c r="E28" s="2">
        <f t="shared" si="7"/>
        <v>4259.38</v>
      </c>
      <c r="F28" s="2">
        <f t="shared" si="7"/>
        <v>24.01</v>
      </c>
      <c r="G28" s="2">
        <f t="shared" si="7"/>
        <v>35.03</v>
      </c>
      <c r="H28" s="2">
        <f t="shared" si="7"/>
        <v>29.52</v>
      </c>
      <c r="I28" s="2">
        <f t="shared" si="7"/>
        <v>41.33</v>
      </c>
      <c r="J28" s="2">
        <f t="shared" si="7"/>
        <v>1.0900000000000001</v>
      </c>
      <c r="K28" s="2">
        <f t="shared" si="7"/>
        <v>2.04</v>
      </c>
      <c r="L28" s="2">
        <f t="shared" si="2"/>
        <v>4</v>
      </c>
      <c r="M28" s="2">
        <v>0</v>
      </c>
      <c r="N28" s="2">
        <v>6.2938479487396642E-2</v>
      </c>
      <c r="O28" s="2">
        <f t="shared" si="0"/>
        <v>6.2938479487396643E-4</v>
      </c>
    </row>
    <row r="29" spans="1:15" x14ac:dyDescent="0.25">
      <c r="A29" s="2" t="str">
        <f t="shared" ref="A29:K29" si="8">A8</f>
        <v>2006</v>
      </c>
      <c r="B29" s="2">
        <f t="shared" si="8"/>
        <v>8</v>
      </c>
      <c r="C29" s="2">
        <f t="shared" si="8"/>
        <v>2006</v>
      </c>
      <c r="D29" s="2">
        <f t="shared" si="8"/>
        <v>183</v>
      </c>
      <c r="E29" s="2">
        <f t="shared" si="8"/>
        <v>4259.38</v>
      </c>
      <c r="F29" s="2">
        <f t="shared" si="8"/>
        <v>23.31</v>
      </c>
      <c r="G29" s="2">
        <f t="shared" si="8"/>
        <v>35.39</v>
      </c>
      <c r="H29" s="2">
        <f t="shared" si="8"/>
        <v>29.35</v>
      </c>
      <c r="I29" s="2">
        <f t="shared" si="8"/>
        <v>40.92</v>
      </c>
      <c r="J29" s="2">
        <f t="shared" si="8"/>
        <v>1.06</v>
      </c>
      <c r="K29" s="2">
        <f t="shared" si="8"/>
        <v>2.04</v>
      </c>
      <c r="L29" s="2">
        <f t="shared" si="2"/>
        <v>4</v>
      </c>
      <c r="M29" s="2">
        <v>0</v>
      </c>
      <c r="N29" s="2">
        <v>6.5545909104560388E-2</v>
      </c>
      <c r="O29" s="2">
        <f t="shared" si="0"/>
        <v>6.5545909104560384E-4</v>
      </c>
    </row>
    <row r="30" spans="1:15" x14ac:dyDescent="0.25">
      <c r="A30" s="2" t="str">
        <f t="shared" ref="A30:K30" si="9">A9</f>
        <v>2007</v>
      </c>
      <c r="B30" s="2">
        <f t="shared" si="9"/>
        <v>8</v>
      </c>
      <c r="C30" s="2">
        <f t="shared" si="9"/>
        <v>2007</v>
      </c>
      <c r="D30" s="2">
        <f t="shared" si="9"/>
        <v>183</v>
      </c>
      <c r="E30" s="2">
        <f t="shared" si="9"/>
        <v>4259.38</v>
      </c>
      <c r="F30" s="2">
        <f t="shared" si="9"/>
        <v>23.48</v>
      </c>
      <c r="G30" s="2">
        <f t="shared" si="9"/>
        <v>34.299999999999997</v>
      </c>
      <c r="H30" s="2">
        <f t="shared" si="9"/>
        <v>28.89</v>
      </c>
      <c r="I30" s="2">
        <f t="shared" si="9"/>
        <v>39.89</v>
      </c>
      <c r="J30" s="2">
        <f t="shared" si="9"/>
        <v>1.08</v>
      </c>
      <c r="K30" s="2">
        <f t="shared" si="9"/>
        <v>2.04</v>
      </c>
      <c r="L30" s="2">
        <f t="shared" si="2"/>
        <v>4</v>
      </c>
      <c r="M30" s="2">
        <v>0</v>
      </c>
      <c r="N30" s="2">
        <v>6.4431734750178937E-2</v>
      </c>
      <c r="O30" s="2">
        <f t="shared" si="0"/>
        <v>6.4431734750178943E-4</v>
      </c>
    </row>
    <row r="31" spans="1:15" x14ac:dyDescent="0.25">
      <c r="A31" s="2" t="str">
        <f t="shared" ref="A31:K31" si="10">A10</f>
        <v>2008</v>
      </c>
      <c r="B31" s="2">
        <f t="shared" si="10"/>
        <v>8</v>
      </c>
      <c r="C31" s="2">
        <f t="shared" si="10"/>
        <v>2008</v>
      </c>
      <c r="D31" s="2">
        <f t="shared" si="10"/>
        <v>183.5</v>
      </c>
      <c r="E31" s="2">
        <f t="shared" si="10"/>
        <v>4255.6099999999997</v>
      </c>
      <c r="F31" s="2">
        <f t="shared" si="10"/>
        <v>23.46</v>
      </c>
      <c r="G31" s="2">
        <f t="shared" si="10"/>
        <v>34.75</v>
      </c>
      <c r="H31" s="2">
        <f t="shared" si="10"/>
        <v>29.11</v>
      </c>
      <c r="I31" s="2">
        <f t="shared" si="10"/>
        <v>40.36</v>
      </c>
      <c r="J31" s="2">
        <f t="shared" si="10"/>
        <v>1</v>
      </c>
      <c r="K31" s="2">
        <f t="shared" si="10"/>
        <v>2.0299999999999998</v>
      </c>
      <c r="L31" s="2">
        <f t="shared" si="2"/>
        <v>4</v>
      </c>
      <c r="M31" s="2">
        <v>0</v>
      </c>
      <c r="N31" s="2">
        <v>8.8960796549512042E-2</v>
      </c>
      <c r="O31" s="2">
        <f t="shared" si="0"/>
        <v>8.8960796549512043E-4</v>
      </c>
    </row>
    <row r="32" spans="1:15" x14ac:dyDescent="0.25">
      <c r="A32" s="2" t="str">
        <f t="shared" ref="A32:K32" si="11">A11</f>
        <v>2009</v>
      </c>
      <c r="B32" s="2">
        <f t="shared" si="11"/>
        <v>8</v>
      </c>
      <c r="C32" s="2">
        <f t="shared" si="11"/>
        <v>2009</v>
      </c>
      <c r="D32" s="2">
        <f t="shared" si="11"/>
        <v>183</v>
      </c>
      <c r="E32" s="2">
        <f t="shared" si="11"/>
        <v>4485.6400000000003</v>
      </c>
      <c r="F32" s="2">
        <f t="shared" si="11"/>
        <v>24.11</v>
      </c>
      <c r="G32" s="2">
        <f t="shared" si="11"/>
        <v>35.03</v>
      </c>
      <c r="H32" s="2">
        <f t="shared" si="11"/>
        <v>29.57</v>
      </c>
      <c r="I32" s="2">
        <f t="shared" si="11"/>
        <v>41.45</v>
      </c>
      <c r="J32" s="2">
        <f t="shared" si="11"/>
        <v>1.07</v>
      </c>
      <c r="K32" s="2">
        <f t="shared" si="11"/>
        <v>2.04</v>
      </c>
      <c r="L32" s="2">
        <f t="shared" si="2"/>
        <v>4</v>
      </c>
      <c r="M32" s="2">
        <v>0</v>
      </c>
      <c r="N32" s="2">
        <v>6.2457784967312788E-2</v>
      </c>
      <c r="O32" s="2">
        <f t="shared" si="0"/>
        <v>6.2457784967312794E-4</v>
      </c>
    </row>
    <row r="33" spans="1:15" x14ac:dyDescent="0.25">
      <c r="A33" s="2" t="str">
        <f t="shared" ref="A33:K33" si="12">A12</f>
        <v>2010</v>
      </c>
      <c r="B33" s="2">
        <f t="shared" si="12"/>
        <v>8</v>
      </c>
      <c r="C33" s="2">
        <f t="shared" si="12"/>
        <v>2010</v>
      </c>
      <c r="D33" s="2">
        <f t="shared" si="12"/>
        <v>183</v>
      </c>
      <c r="E33" s="2">
        <f t="shared" si="12"/>
        <v>4259.38</v>
      </c>
      <c r="F33" s="2">
        <f t="shared" si="12"/>
        <v>23.78</v>
      </c>
      <c r="G33" s="2">
        <f t="shared" si="12"/>
        <v>35.03</v>
      </c>
      <c r="H33" s="2">
        <f t="shared" si="12"/>
        <v>29.4</v>
      </c>
      <c r="I33" s="2">
        <f t="shared" si="12"/>
        <v>41.04</v>
      </c>
      <c r="J33" s="2">
        <f t="shared" si="12"/>
        <v>1.03</v>
      </c>
      <c r="K33" s="2">
        <f t="shared" si="12"/>
        <v>2.04</v>
      </c>
      <c r="L33" s="2">
        <f t="shared" si="2"/>
        <v>4</v>
      </c>
      <c r="M33" s="2">
        <v>0</v>
      </c>
      <c r="N33" s="2">
        <v>6.4291578221820911E-2</v>
      </c>
      <c r="O33" s="2">
        <f t="shared" si="0"/>
        <v>6.4291578221820913E-4</v>
      </c>
    </row>
    <row r="34" spans="1:15" x14ac:dyDescent="0.25">
      <c r="A34" s="2" t="str">
        <f t="shared" ref="A34:K34" si="13">A13</f>
        <v>2011</v>
      </c>
      <c r="B34" s="2">
        <f t="shared" si="13"/>
        <v>8</v>
      </c>
      <c r="C34" s="2">
        <f t="shared" si="13"/>
        <v>2011</v>
      </c>
      <c r="D34" s="2">
        <f t="shared" si="13"/>
        <v>183</v>
      </c>
      <c r="E34" s="2">
        <f t="shared" si="13"/>
        <v>4259.38</v>
      </c>
      <c r="F34" s="2">
        <f t="shared" si="13"/>
        <v>23.66</v>
      </c>
      <c r="G34" s="2">
        <f t="shared" si="13"/>
        <v>34.86</v>
      </c>
      <c r="H34" s="2">
        <f t="shared" si="13"/>
        <v>29.26</v>
      </c>
      <c r="I34" s="2">
        <f t="shared" si="13"/>
        <v>40.71</v>
      </c>
      <c r="J34" s="2">
        <f t="shared" si="13"/>
        <v>1.1200000000000001</v>
      </c>
      <c r="K34" s="2">
        <f t="shared" si="13"/>
        <v>2.04</v>
      </c>
      <c r="L34" s="2">
        <f t="shared" si="2"/>
        <v>4</v>
      </c>
      <c r="M34" s="2">
        <v>0</v>
      </c>
      <c r="N34" s="2">
        <v>8.1633882395812443E-2</v>
      </c>
      <c r="O34" s="2">
        <f t="shared" si="0"/>
        <v>8.163388239581245E-4</v>
      </c>
    </row>
    <row r="35" spans="1:15" x14ac:dyDescent="0.25">
      <c r="A35" s="2" t="str">
        <f t="shared" ref="A35:K35" si="14">A14</f>
        <v>2012</v>
      </c>
      <c r="B35" s="2">
        <f t="shared" si="14"/>
        <v>8</v>
      </c>
      <c r="C35" s="2">
        <f t="shared" si="14"/>
        <v>2012</v>
      </c>
      <c r="D35" s="2">
        <f t="shared" si="14"/>
        <v>183.5</v>
      </c>
      <c r="E35" s="2">
        <f t="shared" si="14"/>
        <v>4082.58</v>
      </c>
      <c r="F35" s="2">
        <f t="shared" si="14"/>
        <v>24.02</v>
      </c>
      <c r="G35" s="2">
        <f t="shared" si="14"/>
        <v>35.03</v>
      </c>
      <c r="H35" s="2">
        <f t="shared" si="14"/>
        <v>29.52</v>
      </c>
      <c r="I35" s="2">
        <f t="shared" si="14"/>
        <v>41.32</v>
      </c>
      <c r="J35" s="2">
        <f t="shared" si="14"/>
        <v>1.1399999999999999</v>
      </c>
      <c r="K35" s="2">
        <f t="shared" si="14"/>
        <v>2.0299999999999998</v>
      </c>
      <c r="L35" s="2">
        <f t="shared" si="2"/>
        <v>4</v>
      </c>
      <c r="M35" s="2">
        <v>0</v>
      </c>
      <c r="N35" s="2">
        <v>5.7441375282439464E-2</v>
      </c>
      <c r="O35" s="2">
        <f t="shared" si="0"/>
        <v>5.7441375282439469E-4</v>
      </c>
    </row>
    <row r="36" spans="1:15" x14ac:dyDescent="0.25">
      <c r="A36" s="2" t="str">
        <f t="shared" ref="A36:K36" si="15">A15</f>
        <v>2013</v>
      </c>
      <c r="B36" s="2">
        <f t="shared" si="15"/>
        <v>8</v>
      </c>
      <c r="C36" s="2">
        <f t="shared" si="15"/>
        <v>2013</v>
      </c>
      <c r="D36" s="2">
        <f t="shared" si="15"/>
        <v>183</v>
      </c>
      <c r="E36" s="2">
        <f t="shared" si="15"/>
        <v>3720.17</v>
      </c>
      <c r="F36" s="2">
        <f t="shared" si="15"/>
        <v>24.34</v>
      </c>
      <c r="G36" s="2">
        <f t="shared" si="15"/>
        <v>34.659999999999997</v>
      </c>
      <c r="H36" s="2">
        <f t="shared" si="15"/>
        <v>29.5</v>
      </c>
      <c r="I36" s="2">
        <f t="shared" si="15"/>
        <v>41.32</v>
      </c>
      <c r="J36" s="2">
        <f t="shared" si="15"/>
        <v>1.0900000000000001</v>
      </c>
      <c r="K36" s="2">
        <f t="shared" si="15"/>
        <v>2.04</v>
      </c>
      <c r="L36" s="2">
        <f t="shared" si="2"/>
        <v>4</v>
      </c>
      <c r="M36" s="2">
        <v>0</v>
      </c>
      <c r="N36" s="2">
        <v>5.7510810780479558E-2</v>
      </c>
      <c r="O36" s="2">
        <f t="shared" si="0"/>
        <v>5.7510810780479565E-4</v>
      </c>
    </row>
    <row r="37" spans="1:15" x14ac:dyDescent="0.25">
      <c r="A37" s="2" t="str">
        <f t="shared" ref="A37:K37" si="16">A16</f>
        <v>2014</v>
      </c>
      <c r="B37" s="2">
        <f t="shared" si="16"/>
        <v>8</v>
      </c>
      <c r="C37" s="2">
        <f t="shared" si="16"/>
        <v>2014</v>
      </c>
      <c r="D37" s="2">
        <f t="shared" si="16"/>
        <v>183</v>
      </c>
      <c r="E37" s="2">
        <f t="shared" si="16"/>
        <v>4259.38</v>
      </c>
      <c r="F37" s="2">
        <f t="shared" si="16"/>
        <v>24.39</v>
      </c>
      <c r="G37" s="2">
        <f t="shared" si="16"/>
        <v>35.11</v>
      </c>
      <c r="H37" s="2">
        <f t="shared" si="16"/>
        <v>29.75</v>
      </c>
      <c r="I37" s="2">
        <f t="shared" si="16"/>
        <v>41.91</v>
      </c>
      <c r="J37" s="2">
        <f t="shared" si="16"/>
        <v>1.1000000000000001</v>
      </c>
      <c r="K37" s="2">
        <f t="shared" si="16"/>
        <v>2.04</v>
      </c>
      <c r="L37" s="2">
        <f t="shared" si="2"/>
        <v>4</v>
      </c>
      <c r="M37" s="2">
        <v>0</v>
      </c>
      <c r="N37" s="2">
        <v>6.5249860935151283E-2</v>
      </c>
      <c r="O37" s="2">
        <f t="shared" si="0"/>
        <v>6.5249860935151288E-4</v>
      </c>
    </row>
    <row r="38" spans="1:15" x14ac:dyDescent="0.25">
      <c r="A38" s="2" t="str">
        <f t="shared" ref="A38:K38" si="17">A17</f>
        <v>2015</v>
      </c>
      <c r="B38" s="2">
        <f t="shared" si="17"/>
        <v>8</v>
      </c>
      <c r="C38" s="2">
        <f t="shared" si="17"/>
        <v>2015</v>
      </c>
      <c r="D38" s="2">
        <f t="shared" si="17"/>
        <v>183</v>
      </c>
      <c r="E38" s="2">
        <f t="shared" si="17"/>
        <v>3821.2</v>
      </c>
      <c r="F38" s="2">
        <f t="shared" si="17"/>
        <v>24.78</v>
      </c>
      <c r="G38" s="2">
        <f t="shared" si="17"/>
        <v>35.96</v>
      </c>
      <c r="H38" s="2">
        <f t="shared" si="17"/>
        <v>30.37</v>
      </c>
      <c r="I38" s="2">
        <f t="shared" si="17"/>
        <v>43.45</v>
      </c>
      <c r="J38" s="2">
        <f t="shared" si="17"/>
        <v>1.1000000000000001</v>
      </c>
      <c r="K38" s="2">
        <f t="shared" si="17"/>
        <v>2.04</v>
      </c>
      <c r="L38" s="2">
        <f t="shared" si="2"/>
        <v>4</v>
      </c>
      <c r="M38" s="2">
        <v>0</v>
      </c>
      <c r="N38" s="2">
        <v>5.8341744118191534E-2</v>
      </c>
      <c r="O38" s="2">
        <f t="shared" si="0"/>
        <v>5.8341744118191536E-4</v>
      </c>
    </row>
    <row r="39" spans="1:15" x14ac:dyDescent="0.25">
      <c r="A39" s="2" t="str">
        <f t="shared" ref="A39:K39" si="18">A18</f>
        <v>2016</v>
      </c>
      <c r="B39" s="2">
        <f t="shared" si="18"/>
        <v>8</v>
      </c>
      <c r="C39" s="2">
        <f t="shared" si="18"/>
        <v>2016</v>
      </c>
      <c r="D39" s="2">
        <f t="shared" si="18"/>
        <v>183.5</v>
      </c>
      <c r="E39" s="2">
        <f t="shared" si="18"/>
        <v>5234.8500000000004</v>
      </c>
      <c r="F39" s="2">
        <f t="shared" si="18"/>
        <v>24.46</v>
      </c>
      <c r="G39" s="2">
        <f t="shared" si="18"/>
        <v>35.61</v>
      </c>
      <c r="H39" s="2">
        <f t="shared" si="18"/>
        <v>30.04</v>
      </c>
      <c r="I39" s="2">
        <f t="shared" si="18"/>
        <v>42.63</v>
      </c>
      <c r="J39" s="2">
        <f t="shared" si="18"/>
        <v>1.1000000000000001</v>
      </c>
      <c r="K39" s="2">
        <f t="shared" si="18"/>
        <v>2.0299999999999998</v>
      </c>
      <c r="L39" s="2">
        <f t="shared" ref="L39:L43" si="19">L18</f>
        <v>4</v>
      </c>
      <c r="M39" s="2">
        <v>0</v>
      </c>
      <c r="N39" s="2">
        <v>4.2061628529617846E-2</v>
      </c>
      <c r="O39" s="2">
        <f t="shared" si="0"/>
        <v>4.2061628529617846E-4</v>
      </c>
    </row>
    <row r="40" spans="1:15" x14ac:dyDescent="0.25">
      <c r="A40" s="2" t="str">
        <f t="shared" ref="A40:K40" si="20">A19</f>
        <v>2017</v>
      </c>
      <c r="B40" s="2">
        <f t="shared" si="20"/>
        <v>8</v>
      </c>
      <c r="C40" s="2">
        <f t="shared" si="20"/>
        <v>2017</v>
      </c>
      <c r="D40" s="2">
        <f t="shared" si="20"/>
        <v>183</v>
      </c>
      <c r="E40" s="2">
        <f t="shared" si="20"/>
        <v>4209.93</v>
      </c>
      <c r="F40" s="2">
        <f t="shared" si="20"/>
        <v>23.98</v>
      </c>
      <c r="G40" s="2">
        <f t="shared" si="20"/>
        <v>34.64</v>
      </c>
      <c r="H40" s="2">
        <f t="shared" si="20"/>
        <v>29.31</v>
      </c>
      <c r="I40" s="2">
        <f t="shared" si="20"/>
        <v>40.840000000000003</v>
      </c>
      <c r="J40" s="2">
        <f t="shared" si="20"/>
        <v>1.1000000000000001</v>
      </c>
      <c r="K40" s="2">
        <f t="shared" si="20"/>
        <v>12.66</v>
      </c>
      <c r="L40" s="2">
        <f t="shared" si="19"/>
        <v>4</v>
      </c>
      <c r="M40" s="2">
        <v>0</v>
      </c>
      <c r="N40" s="2">
        <v>7.2497608542475278E-2</v>
      </c>
      <c r="O40" s="2">
        <f t="shared" si="0"/>
        <v>7.2497608542475278E-4</v>
      </c>
    </row>
    <row r="41" spans="1:15" x14ac:dyDescent="0.25">
      <c r="A41" s="2" t="str">
        <f t="shared" ref="A41:K41" si="21">A20</f>
        <v>2018</v>
      </c>
      <c r="B41" s="2">
        <f t="shared" si="21"/>
        <v>8</v>
      </c>
      <c r="C41" s="2">
        <f t="shared" si="21"/>
        <v>2018</v>
      </c>
      <c r="D41" s="2">
        <f t="shared" si="21"/>
        <v>183</v>
      </c>
      <c r="E41" s="2">
        <f t="shared" si="21"/>
        <v>4259.38</v>
      </c>
      <c r="F41" s="2">
        <f t="shared" si="21"/>
        <v>23.97</v>
      </c>
      <c r="G41" s="2">
        <f t="shared" si="21"/>
        <v>35.03</v>
      </c>
      <c r="H41" s="2">
        <f t="shared" si="21"/>
        <v>29.5</v>
      </c>
      <c r="I41" s="2">
        <f t="shared" si="21"/>
        <v>41.28</v>
      </c>
      <c r="J41" s="2">
        <f t="shared" si="21"/>
        <v>1.1000000000000001</v>
      </c>
      <c r="K41" s="2">
        <f t="shared" si="21"/>
        <v>1.17</v>
      </c>
      <c r="L41" s="2">
        <f t="shared" si="19"/>
        <v>4</v>
      </c>
      <c r="M41" s="2">
        <v>0</v>
      </c>
      <c r="N41" s="2">
        <v>0.16034606736014884</v>
      </c>
      <c r="O41" s="2">
        <f t="shared" si="0"/>
        <v>1.6034606736014883E-3</v>
      </c>
    </row>
    <row r="42" spans="1:15" x14ac:dyDescent="0.25">
      <c r="A42" s="2" t="str">
        <f t="shared" ref="A42:K42" si="22">A21</f>
        <v>2019</v>
      </c>
      <c r="B42" s="2">
        <f t="shared" si="22"/>
        <v>8</v>
      </c>
      <c r="C42" s="2">
        <f t="shared" si="22"/>
        <v>2019</v>
      </c>
      <c r="D42" s="2">
        <f t="shared" si="22"/>
        <v>183</v>
      </c>
      <c r="E42" s="2">
        <f t="shared" si="22"/>
        <v>4259.38</v>
      </c>
      <c r="F42" s="2">
        <f t="shared" si="22"/>
        <v>23.94</v>
      </c>
      <c r="G42" s="2">
        <f t="shared" si="22"/>
        <v>35.18</v>
      </c>
      <c r="H42" s="2">
        <f t="shared" si="22"/>
        <v>29.56</v>
      </c>
      <c r="I42" s="2">
        <f t="shared" si="22"/>
        <v>41.43</v>
      </c>
      <c r="J42" s="2">
        <f t="shared" si="22"/>
        <v>1.1000000000000001</v>
      </c>
      <c r="K42" s="2">
        <f t="shared" si="22"/>
        <v>1.51</v>
      </c>
      <c r="L42" s="2">
        <f t="shared" si="19"/>
        <v>4</v>
      </c>
      <c r="M42" s="2">
        <v>0</v>
      </c>
      <c r="N42" s="2">
        <v>0</v>
      </c>
      <c r="O42" s="2">
        <f t="shared" si="0"/>
        <v>0</v>
      </c>
    </row>
    <row r="43" spans="1:15" x14ac:dyDescent="0.25">
      <c r="A43" s="2" t="str">
        <f t="shared" ref="A43:K43" si="23">A22</f>
        <v>2020</v>
      </c>
      <c r="B43" s="2">
        <f t="shared" si="23"/>
        <v>8</v>
      </c>
      <c r="C43" s="2">
        <f t="shared" si="23"/>
        <v>2020</v>
      </c>
      <c r="D43" s="2">
        <f t="shared" si="23"/>
        <v>183.5</v>
      </c>
      <c r="E43" s="2">
        <f t="shared" si="23"/>
        <v>4255.6099999999997</v>
      </c>
      <c r="F43" s="2">
        <f t="shared" si="23"/>
        <v>24.02</v>
      </c>
      <c r="G43" s="2">
        <f t="shared" si="23"/>
        <v>35.03</v>
      </c>
      <c r="H43" s="2">
        <f t="shared" si="23"/>
        <v>29.52</v>
      </c>
      <c r="I43" s="2">
        <f t="shared" si="23"/>
        <v>41.32</v>
      </c>
      <c r="J43" s="2">
        <f t="shared" si="23"/>
        <v>1.1000000000000001</v>
      </c>
      <c r="K43" s="2">
        <f t="shared" si="23"/>
        <v>0.36</v>
      </c>
      <c r="L43" s="2">
        <f t="shared" si="19"/>
        <v>4</v>
      </c>
      <c r="M43" s="2">
        <v>0</v>
      </c>
      <c r="N43" s="2">
        <v>0</v>
      </c>
      <c r="O43" s="2">
        <f t="shared" si="0"/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AH257" workbookViewId="0">
      <selection activeCell="B273" sqref="B273:AQ273"/>
    </sheetView>
  </sheetViews>
  <sheetFormatPr baseColWidth="10" defaultColWidth="8.7109375" defaultRowHeight="15" x14ac:dyDescent="0.25"/>
  <sheetData>
    <row r="1" spans="1:43" x14ac:dyDescent="0.2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2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2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2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2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2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2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2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2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2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2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2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2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2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2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2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2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2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2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2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2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2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2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2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2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2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2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2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2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2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2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2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2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2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2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2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2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2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2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2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2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2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2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2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2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2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2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2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2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2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2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2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2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2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2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2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2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2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2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2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2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2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2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2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2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2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2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2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2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2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2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2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2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2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2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2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2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2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2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2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2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2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2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2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2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2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2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2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2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2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2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2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2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2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2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2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2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2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2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2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2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2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2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2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2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2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2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2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2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2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2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2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2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2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2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2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2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2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2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2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2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2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2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2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2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2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2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2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2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2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2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2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2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2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2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2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2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2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2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2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2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2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2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2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2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2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2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2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2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2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2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2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2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2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2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2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2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2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2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2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2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2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2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2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2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2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2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2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2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2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2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2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2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2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2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2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2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2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2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2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2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2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25">
      <c r="B273" s="3">
        <f>AVERAGEIF(B2:B272,"&lt;&gt;0")</f>
        <v>5706.1847066613655</v>
      </c>
      <c r="C273" s="3">
        <f t="shared" ref="C273:AJ273" si="0">AVERAGEIF(C2:C272,"&lt;&gt;0")</f>
        <v>5734.7106887481623</v>
      </c>
      <c r="D273" s="3">
        <f t="shared" si="0"/>
        <v>4747.8758501663769</v>
      </c>
      <c r="E273" s="3">
        <f t="shared" si="0"/>
        <v>4315.1032547067935</v>
      </c>
      <c r="F273" s="3">
        <f t="shared" si="0"/>
        <v>4686.2408137317398</v>
      </c>
      <c r="G273" s="3">
        <f t="shared" si="0"/>
        <v>4963.7717916172433</v>
      </c>
      <c r="H273" s="3">
        <f t="shared" si="0"/>
        <v>5218.736247120105</v>
      </c>
      <c r="I273" s="3">
        <f t="shared" si="0"/>
        <v>4914.7287673900155</v>
      </c>
      <c r="J273" s="3">
        <f t="shared" si="0"/>
        <v>5507.9727607860859</v>
      </c>
      <c r="K273" s="3">
        <f t="shared" si="0"/>
        <v>5381.8138341903796</v>
      </c>
      <c r="L273" s="3">
        <f t="shared" si="0"/>
        <v>3995.8858075026051</v>
      </c>
      <c r="M273" s="3">
        <f t="shared" si="0"/>
        <v>5816.1395930843446</v>
      </c>
      <c r="N273" s="3">
        <f t="shared" si="0"/>
        <v>5331.9193278572338</v>
      </c>
      <c r="O273" s="3">
        <f t="shared" si="0"/>
        <v>4243.1653606698083</v>
      </c>
      <c r="P273" s="3">
        <f t="shared" si="0"/>
        <v>4495.5592077366209</v>
      </c>
      <c r="Q273" s="3">
        <f t="shared" si="0"/>
        <v>3833.3716245333394</v>
      </c>
      <c r="R273" s="3">
        <f t="shared" si="0"/>
        <v>3749.4165053840761</v>
      </c>
      <c r="S273" s="3">
        <f t="shared" si="0"/>
        <v>4684.1314893447261</v>
      </c>
      <c r="T273" s="3">
        <f t="shared" si="0"/>
        <v>5081.4915010631476</v>
      </c>
      <c r="U273" s="3">
        <f t="shared" si="0"/>
        <v>4261.1172437760861</v>
      </c>
      <c r="V273" s="3">
        <f t="shared" si="0"/>
        <v>4396.3396435384193</v>
      </c>
      <c r="W273" s="3">
        <f t="shared" si="0"/>
        <v>0.98972171458215263</v>
      </c>
      <c r="X273" s="3">
        <f t="shared" si="0"/>
        <v>1.0231376999421788</v>
      </c>
      <c r="Y273" s="3">
        <f t="shared" si="0"/>
        <v>0.67595762475173315</v>
      </c>
      <c r="Z273" s="3">
        <f t="shared" si="0"/>
        <v>0.68435384346453276</v>
      </c>
      <c r="AA273" s="3">
        <f t="shared" si="0"/>
        <v>0.59092727344760632</v>
      </c>
      <c r="AB273" s="3">
        <f t="shared" si="0"/>
        <v>0.7082192744321878</v>
      </c>
      <c r="AC273" s="3">
        <f t="shared" si="0"/>
        <v>0.83207342772995518</v>
      </c>
      <c r="AD273" s="3">
        <f t="shared" si="0"/>
        <v>0.84161400917213736</v>
      </c>
      <c r="AE273" s="3">
        <f t="shared" si="0"/>
        <v>0.82262996852263437</v>
      </c>
      <c r="AF273" s="3">
        <f t="shared" si="0"/>
        <v>0.92043600911061751</v>
      </c>
      <c r="AG273" s="3">
        <f t="shared" si="0"/>
        <v>0.42792023081537439</v>
      </c>
      <c r="AH273" s="3">
        <f t="shared" si="0"/>
        <v>1.0646952082146368</v>
      </c>
      <c r="AI273" s="3">
        <f t="shared" si="0"/>
        <v>0.88425379204314491</v>
      </c>
      <c r="AJ273" s="3">
        <f t="shared" si="0"/>
        <v>0.6806112574060571</v>
      </c>
      <c r="AK273" s="3">
        <f>AVERAGEIF(AK2:AK272,"&lt;&gt;0")</f>
        <v>0.59767562405046348</v>
      </c>
      <c r="AL273" s="3">
        <f t="shared" ref="AL273" si="1">AVERAGEIF(AL2:AL272,"&lt;&gt;0")</f>
        <v>0.50884950522315109</v>
      </c>
      <c r="AM273" s="3">
        <f t="shared" ref="AM273" si="2">AVERAGEIF(AM2:AM272,"&lt;&gt;0")</f>
        <v>0.44438134811399727</v>
      </c>
      <c r="AN273" s="3">
        <f t="shared" ref="AN273" si="3">AVERAGEIF(AN2:AN272,"&lt;&gt;0")</f>
        <v>0.60558189684250507</v>
      </c>
      <c r="AO273" s="3">
        <f t="shared" ref="AO273" si="4">AVERAGEIF(AO2:AO272,"&lt;&gt;0")</f>
        <v>0.76671328721762722</v>
      </c>
      <c r="AP273" s="3">
        <f t="shared" ref="AP273" si="5">AVERAGEIF(AP2:AP272,"&lt;&gt;0")</f>
        <v>0.57183699751924955</v>
      </c>
      <c r="AQ273" s="3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3"/>
  <sheetViews>
    <sheetView topLeftCell="F1" zoomScale="95" workbookViewId="0">
      <selection activeCell="O1" sqref="O1:O43"/>
    </sheetView>
  </sheetViews>
  <sheetFormatPr baseColWidth="10" defaultColWidth="8.7109375" defaultRowHeight="15" x14ac:dyDescent="0.25"/>
  <sheetData>
    <row r="1" spans="1:15" x14ac:dyDescent="0.2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25">
      <c r="A2" s="2" t="s">
        <v>640</v>
      </c>
      <c r="B2" s="2">
        <v>9</v>
      </c>
      <c r="C2" s="2">
        <v>2000</v>
      </c>
      <c r="D2" s="2">
        <v>183.5</v>
      </c>
      <c r="E2" s="2">
        <v>5633.71</v>
      </c>
      <c r="F2" s="2">
        <v>24.03</v>
      </c>
      <c r="G2" s="2">
        <v>32.86</v>
      </c>
      <c r="H2" s="2">
        <v>28.44</v>
      </c>
      <c r="I2" s="2">
        <v>38.86</v>
      </c>
      <c r="J2" s="2">
        <v>1.34</v>
      </c>
      <c r="K2" s="2">
        <v>6.31</v>
      </c>
      <c r="L2" s="2">
        <v>5</v>
      </c>
      <c r="M2" s="2">
        <v>1</v>
      </c>
      <c r="N2" s="2" cm="1">
        <f t="array" ref="N2:N43">TRANSPOSE('9_2000_2020'!B273:AQ273)</f>
        <v>5706.1847066613655</v>
      </c>
      <c r="O2" s="2">
        <f>N2*0.01</f>
        <v>57.061847066613659</v>
      </c>
    </row>
    <row r="3" spans="1:15" x14ac:dyDescent="0.25">
      <c r="A3" s="2" t="s">
        <v>641</v>
      </c>
      <c r="B3" s="2">
        <v>9</v>
      </c>
      <c r="C3" s="2">
        <v>2001</v>
      </c>
      <c r="D3" s="2">
        <v>183</v>
      </c>
      <c r="E3" s="2">
        <v>5631.96</v>
      </c>
      <c r="F3" s="2">
        <v>24.34</v>
      </c>
      <c r="G3" s="2">
        <v>33.090000000000003</v>
      </c>
      <c r="H3" s="2">
        <v>28.72</v>
      </c>
      <c r="I3" s="2">
        <v>39.479999999999997</v>
      </c>
      <c r="J3" s="2">
        <v>1.1299999999999999</v>
      </c>
      <c r="K3" s="2">
        <v>6.3</v>
      </c>
      <c r="L3" s="2">
        <v>5</v>
      </c>
      <c r="M3" s="2">
        <v>1</v>
      </c>
      <c r="N3" s="2">
        <v>5734.7106887481623</v>
      </c>
      <c r="O3" s="2">
        <f t="shared" ref="O3:O43" si="0">N3*0.01</f>
        <v>57.347106887481623</v>
      </c>
    </row>
    <row r="4" spans="1:15" x14ac:dyDescent="0.25">
      <c r="A4" s="2" t="s">
        <v>642</v>
      </c>
      <c r="B4" s="2">
        <v>9</v>
      </c>
      <c r="C4" s="2">
        <v>2002</v>
      </c>
      <c r="D4" s="2">
        <v>183</v>
      </c>
      <c r="E4" s="2">
        <v>5631.96</v>
      </c>
      <c r="F4" s="2">
        <v>24.66</v>
      </c>
      <c r="G4" s="2">
        <v>33.950000000000003</v>
      </c>
      <c r="H4" s="2">
        <v>29.3</v>
      </c>
      <c r="I4" s="2">
        <v>40.840000000000003</v>
      </c>
      <c r="J4" s="2">
        <v>1.3</v>
      </c>
      <c r="K4" s="2">
        <v>6.3</v>
      </c>
      <c r="L4" s="2">
        <v>5</v>
      </c>
      <c r="M4" s="2">
        <v>1</v>
      </c>
      <c r="N4" s="2">
        <v>4747.8758501663769</v>
      </c>
      <c r="O4" s="2">
        <f t="shared" si="0"/>
        <v>47.478758501663769</v>
      </c>
    </row>
    <row r="5" spans="1:15" x14ac:dyDescent="0.25">
      <c r="A5" s="2" t="s">
        <v>643</v>
      </c>
      <c r="B5" s="2">
        <v>9</v>
      </c>
      <c r="C5" s="2">
        <v>2003</v>
      </c>
      <c r="D5" s="2">
        <v>183</v>
      </c>
      <c r="E5" s="2">
        <v>5631.96</v>
      </c>
      <c r="F5" s="2">
        <v>24.78</v>
      </c>
      <c r="G5" s="2">
        <v>33.22</v>
      </c>
      <c r="H5" s="2">
        <v>29</v>
      </c>
      <c r="I5" s="2">
        <v>40.119999999999997</v>
      </c>
      <c r="J5" s="2">
        <v>1.1399999999999999</v>
      </c>
      <c r="K5" s="2">
        <v>6.3</v>
      </c>
      <c r="L5" s="2">
        <v>5</v>
      </c>
      <c r="M5" s="2">
        <v>1</v>
      </c>
      <c r="N5" s="2">
        <v>4315.1032547067935</v>
      </c>
      <c r="O5" s="2">
        <f t="shared" si="0"/>
        <v>43.151032547067935</v>
      </c>
    </row>
    <row r="6" spans="1:15" x14ac:dyDescent="0.25">
      <c r="A6" s="2" t="s">
        <v>644</v>
      </c>
      <c r="B6" s="2">
        <v>9</v>
      </c>
      <c r="C6" s="2">
        <v>2004</v>
      </c>
      <c r="D6" s="2">
        <v>183.5</v>
      </c>
      <c r="E6" s="2">
        <v>5633.71</v>
      </c>
      <c r="F6" s="2">
        <v>24.36</v>
      </c>
      <c r="G6" s="2">
        <v>33.03</v>
      </c>
      <c r="H6" s="2">
        <v>28.7</v>
      </c>
      <c r="I6" s="2">
        <v>39.450000000000003</v>
      </c>
      <c r="J6" s="2">
        <v>1.41</v>
      </c>
      <c r="K6" s="2">
        <v>6.31</v>
      </c>
      <c r="L6" s="2">
        <v>5</v>
      </c>
      <c r="M6" s="2">
        <v>1</v>
      </c>
      <c r="N6" s="2">
        <v>4686.2408137317398</v>
      </c>
      <c r="O6" s="2">
        <f t="shared" si="0"/>
        <v>46.862408137317395</v>
      </c>
    </row>
    <row r="7" spans="1:15" x14ac:dyDescent="0.25">
      <c r="A7" s="2" t="s">
        <v>645</v>
      </c>
      <c r="B7" s="2">
        <v>9</v>
      </c>
      <c r="C7" s="2">
        <v>2005</v>
      </c>
      <c r="D7" s="2">
        <v>183</v>
      </c>
      <c r="E7" s="2">
        <v>5631.96</v>
      </c>
      <c r="F7" s="2">
        <v>24.77</v>
      </c>
      <c r="G7" s="2">
        <v>32.86</v>
      </c>
      <c r="H7" s="2">
        <v>28.81</v>
      </c>
      <c r="I7" s="2">
        <v>39.72</v>
      </c>
      <c r="J7" s="2">
        <v>1.36</v>
      </c>
      <c r="K7" s="2">
        <v>6.3</v>
      </c>
      <c r="L7" s="2">
        <v>5</v>
      </c>
      <c r="M7" s="2">
        <v>1</v>
      </c>
      <c r="N7" s="2">
        <v>4963.7717916172433</v>
      </c>
      <c r="O7" s="2">
        <f t="shared" si="0"/>
        <v>49.637717916172434</v>
      </c>
    </row>
    <row r="8" spans="1:15" x14ac:dyDescent="0.25">
      <c r="A8" s="2" t="s">
        <v>646</v>
      </c>
      <c r="B8" s="2">
        <v>9</v>
      </c>
      <c r="C8" s="2">
        <v>2006</v>
      </c>
      <c r="D8" s="2">
        <v>183</v>
      </c>
      <c r="E8" s="2">
        <v>5631.96</v>
      </c>
      <c r="F8" s="2">
        <v>24.53</v>
      </c>
      <c r="G8" s="2">
        <v>33</v>
      </c>
      <c r="H8" s="2">
        <v>28.77</v>
      </c>
      <c r="I8" s="2">
        <v>39.590000000000003</v>
      </c>
      <c r="J8" s="2">
        <v>1.25</v>
      </c>
      <c r="K8" s="2">
        <v>6.3</v>
      </c>
      <c r="L8" s="2">
        <v>5</v>
      </c>
      <c r="M8" s="2">
        <v>1</v>
      </c>
      <c r="N8" s="2">
        <v>5218.736247120105</v>
      </c>
      <c r="O8" s="2">
        <f t="shared" si="0"/>
        <v>52.187362471201048</v>
      </c>
    </row>
    <row r="9" spans="1:15" x14ac:dyDescent="0.25">
      <c r="A9" s="2" t="s">
        <v>647</v>
      </c>
      <c r="B9" s="2">
        <v>9</v>
      </c>
      <c r="C9" s="2">
        <v>2007</v>
      </c>
      <c r="D9" s="2">
        <v>183</v>
      </c>
      <c r="E9" s="2">
        <v>5566.69</v>
      </c>
      <c r="F9" s="2">
        <v>24.25</v>
      </c>
      <c r="G9" s="2">
        <v>32.58</v>
      </c>
      <c r="H9" s="2">
        <v>28.41</v>
      </c>
      <c r="I9" s="2">
        <v>38.78</v>
      </c>
      <c r="J9" s="2">
        <v>1.04</v>
      </c>
      <c r="K9" s="2">
        <v>6.43</v>
      </c>
      <c r="L9" s="2">
        <v>5</v>
      </c>
      <c r="M9" s="2">
        <v>1</v>
      </c>
      <c r="N9" s="2">
        <v>4914.7287673900155</v>
      </c>
      <c r="O9" s="2">
        <f t="shared" si="0"/>
        <v>49.147287673900159</v>
      </c>
    </row>
    <row r="10" spans="1:15" x14ac:dyDescent="0.25">
      <c r="A10" s="2" t="s">
        <v>648</v>
      </c>
      <c r="B10" s="2">
        <v>9</v>
      </c>
      <c r="C10" s="2">
        <v>2008</v>
      </c>
      <c r="D10" s="2">
        <v>183.5</v>
      </c>
      <c r="E10" s="2">
        <v>5461.4</v>
      </c>
      <c r="F10" s="2">
        <v>24.21</v>
      </c>
      <c r="G10" s="2">
        <v>32.47</v>
      </c>
      <c r="H10" s="2">
        <v>28.34</v>
      </c>
      <c r="I10" s="2">
        <v>38.619999999999997</v>
      </c>
      <c r="J10" s="2">
        <v>1.2</v>
      </c>
      <c r="K10" s="2">
        <v>6.37</v>
      </c>
      <c r="L10" s="2">
        <v>5</v>
      </c>
      <c r="M10" s="2">
        <v>1</v>
      </c>
      <c r="N10" s="2">
        <v>5507.9727607860859</v>
      </c>
      <c r="O10" s="2">
        <f t="shared" si="0"/>
        <v>55.07972760786086</v>
      </c>
    </row>
    <row r="11" spans="1:15" x14ac:dyDescent="0.25">
      <c r="A11" s="2" t="s">
        <v>649</v>
      </c>
      <c r="B11" s="2">
        <v>9</v>
      </c>
      <c r="C11" s="2">
        <v>2009</v>
      </c>
      <c r="D11" s="2">
        <v>183</v>
      </c>
      <c r="E11" s="2">
        <v>5544.74</v>
      </c>
      <c r="F11" s="2">
        <v>24.86</v>
      </c>
      <c r="G11" s="2">
        <v>33.04</v>
      </c>
      <c r="H11" s="2">
        <v>28.95</v>
      </c>
      <c r="I11" s="2">
        <v>40</v>
      </c>
      <c r="J11" s="2">
        <v>1.17</v>
      </c>
      <c r="K11" s="2">
        <v>5.83</v>
      </c>
      <c r="L11" s="2">
        <v>5</v>
      </c>
      <c r="M11" s="2">
        <v>1</v>
      </c>
      <c r="N11" s="2">
        <v>5381.8138341903796</v>
      </c>
      <c r="O11" s="2">
        <f t="shared" si="0"/>
        <v>53.818138341903797</v>
      </c>
    </row>
    <row r="12" spans="1:15" x14ac:dyDescent="0.25">
      <c r="A12" s="2" t="s">
        <v>650</v>
      </c>
      <c r="B12" s="2">
        <v>9</v>
      </c>
      <c r="C12" s="2">
        <v>2010</v>
      </c>
      <c r="D12" s="2">
        <v>183</v>
      </c>
      <c r="E12" s="2">
        <v>5105.8</v>
      </c>
      <c r="F12" s="2">
        <v>24.96</v>
      </c>
      <c r="G12" s="2">
        <v>32.5</v>
      </c>
      <c r="H12" s="2">
        <v>28.73</v>
      </c>
      <c r="I12" s="2">
        <v>39.520000000000003</v>
      </c>
      <c r="J12" s="2">
        <v>1.19</v>
      </c>
      <c r="K12" s="2">
        <v>6.42</v>
      </c>
      <c r="L12" s="2">
        <v>5</v>
      </c>
      <c r="M12" s="2">
        <v>1</v>
      </c>
      <c r="N12" s="2">
        <v>3995.8858075026051</v>
      </c>
      <c r="O12" s="2">
        <f t="shared" si="0"/>
        <v>39.95885807502605</v>
      </c>
    </row>
    <row r="13" spans="1:15" x14ac:dyDescent="0.25">
      <c r="A13" s="2" t="s">
        <v>651</v>
      </c>
      <c r="B13" s="2">
        <v>9</v>
      </c>
      <c r="C13" s="2">
        <v>2011</v>
      </c>
      <c r="D13" s="2">
        <v>183</v>
      </c>
      <c r="E13" s="2">
        <v>5410.34</v>
      </c>
      <c r="F13" s="2">
        <v>24.25</v>
      </c>
      <c r="G13" s="2">
        <v>32.53</v>
      </c>
      <c r="H13" s="2">
        <v>28.39</v>
      </c>
      <c r="I13" s="2">
        <v>38.74</v>
      </c>
      <c r="J13" s="2">
        <v>1.1399999999999999</v>
      </c>
      <c r="K13" s="2">
        <v>6.29</v>
      </c>
      <c r="L13" s="2">
        <v>5</v>
      </c>
      <c r="M13" s="2">
        <v>1</v>
      </c>
      <c r="N13" s="2">
        <v>5816.1395930843446</v>
      </c>
      <c r="O13" s="2">
        <f t="shared" si="0"/>
        <v>58.161395930843447</v>
      </c>
    </row>
    <row r="14" spans="1:15" x14ac:dyDescent="0.25">
      <c r="A14" s="2" t="s">
        <v>652</v>
      </c>
      <c r="B14" s="2">
        <v>9</v>
      </c>
      <c r="C14" s="2">
        <v>2012</v>
      </c>
      <c r="D14" s="2">
        <v>183.5</v>
      </c>
      <c r="E14" s="2">
        <v>5410</v>
      </c>
      <c r="F14" s="2">
        <v>24.69</v>
      </c>
      <c r="G14" s="2">
        <v>33.200000000000003</v>
      </c>
      <c r="H14" s="2">
        <v>28.94</v>
      </c>
      <c r="I14" s="2">
        <v>39.99</v>
      </c>
      <c r="J14" s="2">
        <v>1.21</v>
      </c>
      <c r="K14" s="2">
        <v>6.92</v>
      </c>
      <c r="L14" s="2">
        <v>5</v>
      </c>
      <c r="M14" s="2">
        <v>1</v>
      </c>
      <c r="N14" s="2">
        <v>5331.9193278572338</v>
      </c>
      <c r="O14" s="2">
        <f t="shared" si="0"/>
        <v>53.319193278572342</v>
      </c>
    </row>
    <row r="15" spans="1:15" x14ac:dyDescent="0.25">
      <c r="A15" s="2" t="s">
        <v>653</v>
      </c>
      <c r="B15" s="2">
        <v>9</v>
      </c>
      <c r="C15" s="2">
        <v>2013</v>
      </c>
      <c r="D15" s="2">
        <v>183</v>
      </c>
      <c r="E15" s="2">
        <v>5558.21</v>
      </c>
      <c r="F15" s="2">
        <v>24.93</v>
      </c>
      <c r="G15" s="2">
        <v>33.270000000000003</v>
      </c>
      <c r="H15" s="2">
        <v>29.1</v>
      </c>
      <c r="I15" s="2">
        <v>40.369999999999997</v>
      </c>
      <c r="J15" s="2">
        <v>1.21</v>
      </c>
      <c r="K15" s="2">
        <v>6.51</v>
      </c>
      <c r="L15" s="2">
        <v>5</v>
      </c>
      <c r="M15" s="2">
        <v>1</v>
      </c>
      <c r="N15" s="2">
        <v>4243.1653606698083</v>
      </c>
      <c r="O15" s="2">
        <f t="shared" si="0"/>
        <v>42.431653606698085</v>
      </c>
    </row>
    <row r="16" spans="1:15" x14ac:dyDescent="0.25">
      <c r="A16" s="2" t="s">
        <v>654</v>
      </c>
      <c r="B16" s="2">
        <v>9</v>
      </c>
      <c r="C16" s="2">
        <v>2014</v>
      </c>
      <c r="D16" s="2">
        <v>183</v>
      </c>
      <c r="E16" s="2">
        <v>5833.36</v>
      </c>
      <c r="F16" s="2">
        <v>25.23</v>
      </c>
      <c r="G16" s="2">
        <v>33.72</v>
      </c>
      <c r="H16" s="2">
        <v>29.47</v>
      </c>
      <c r="I16" s="2">
        <v>41.24</v>
      </c>
      <c r="J16" s="2">
        <v>1.22</v>
      </c>
      <c r="K16" s="2">
        <v>6</v>
      </c>
      <c r="L16" s="2">
        <v>5</v>
      </c>
      <c r="M16" s="2">
        <v>1</v>
      </c>
      <c r="N16" s="2">
        <v>4495.5592077366209</v>
      </c>
      <c r="O16" s="2">
        <f t="shared" si="0"/>
        <v>44.955592077366212</v>
      </c>
    </row>
    <row r="17" spans="1:15" x14ac:dyDescent="0.25">
      <c r="A17" s="2" t="s">
        <v>655</v>
      </c>
      <c r="B17" s="2">
        <v>9</v>
      </c>
      <c r="C17" s="2">
        <v>2015</v>
      </c>
      <c r="D17" s="2">
        <v>183</v>
      </c>
      <c r="E17" s="2">
        <v>6392.47</v>
      </c>
      <c r="F17" s="2">
        <v>25.81</v>
      </c>
      <c r="G17" s="2">
        <v>34.08</v>
      </c>
      <c r="H17" s="2">
        <v>29.94</v>
      </c>
      <c r="I17" s="2">
        <v>42.4</v>
      </c>
      <c r="J17" s="2">
        <v>1.25</v>
      </c>
      <c r="K17" s="2">
        <v>6.22</v>
      </c>
      <c r="L17" s="2">
        <v>5</v>
      </c>
      <c r="M17" s="2">
        <v>1</v>
      </c>
      <c r="N17" s="2">
        <v>3833.3716245333394</v>
      </c>
      <c r="O17" s="2">
        <f t="shared" si="0"/>
        <v>38.333716245333392</v>
      </c>
    </row>
    <row r="18" spans="1:15" x14ac:dyDescent="0.25">
      <c r="A18" s="2" t="s">
        <v>656</v>
      </c>
      <c r="B18" s="2">
        <v>9</v>
      </c>
      <c r="C18" s="2">
        <v>2016</v>
      </c>
      <c r="D18" s="2">
        <v>183.5</v>
      </c>
      <c r="E18" s="2">
        <v>5889.42</v>
      </c>
      <c r="F18" s="2">
        <v>25.53</v>
      </c>
      <c r="G18" s="2">
        <v>33.65</v>
      </c>
      <c r="H18" s="2">
        <v>29.59</v>
      </c>
      <c r="I18" s="2">
        <v>41.54</v>
      </c>
      <c r="J18" s="2">
        <v>1.22</v>
      </c>
      <c r="K18" s="2">
        <v>6.09</v>
      </c>
      <c r="L18" s="2">
        <v>5</v>
      </c>
      <c r="M18" s="2">
        <v>1</v>
      </c>
      <c r="N18" s="2">
        <v>3749.4165053840761</v>
      </c>
      <c r="O18" s="2">
        <f t="shared" si="0"/>
        <v>37.49416505384076</v>
      </c>
    </row>
    <row r="19" spans="1:15" x14ac:dyDescent="0.25">
      <c r="A19" s="2" t="s">
        <v>657</v>
      </c>
      <c r="B19" s="2">
        <v>9</v>
      </c>
      <c r="C19" s="2">
        <v>2017</v>
      </c>
      <c r="D19" s="2">
        <v>183</v>
      </c>
      <c r="E19" s="2">
        <v>5782.56</v>
      </c>
      <c r="F19" s="2">
        <v>24.68</v>
      </c>
      <c r="G19" s="2">
        <v>33.51</v>
      </c>
      <c r="H19" s="2">
        <v>29.1</v>
      </c>
      <c r="I19" s="2">
        <v>40.36</v>
      </c>
      <c r="J19" s="2">
        <v>1.22</v>
      </c>
      <c r="K19" s="2">
        <v>5.95</v>
      </c>
      <c r="L19" s="2">
        <v>5</v>
      </c>
      <c r="M19" s="2">
        <v>1</v>
      </c>
      <c r="N19" s="2">
        <v>4684.1314893447261</v>
      </c>
      <c r="O19" s="2">
        <f t="shared" si="0"/>
        <v>46.841314893447262</v>
      </c>
    </row>
    <row r="20" spans="1:15" x14ac:dyDescent="0.25">
      <c r="A20" s="2" t="s">
        <v>658</v>
      </c>
      <c r="B20" s="2">
        <v>9</v>
      </c>
      <c r="C20" s="2">
        <v>2018</v>
      </c>
      <c r="D20" s="2">
        <v>183</v>
      </c>
      <c r="E20" s="2">
        <v>5631.96</v>
      </c>
      <c r="F20" s="2">
        <v>24.69</v>
      </c>
      <c r="G20" s="2">
        <v>33.64</v>
      </c>
      <c r="H20" s="2">
        <v>29.17</v>
      </c>
      <c r="I20" s="2">
        <v>40.51</v>
      </c>
      <c r="J20" s="2">
        <v>1.26</v>
      </c>
      <c r="K20" s="2">
        <v>6.76</v>
      </c>
      <c r="L20" s="2">
        <v>5</v>
      </c>
      <c r="M20" s="2">
        <v>1</v>
      </c>
      <c r="N20" s="2">
        <v>5081.4915010631476</v>
      </c>
      <c r="O20" s="2">
        <f t="shared" si="0"/>
        <v>50.814915010631474</v>
      </c>
    </row>
    <row r="21" spans="1:15" x14ac:dyDescent="0.25">
      <c r="A21" s="2" t="s">
        <v>659</v>
      </c>
      <c r="B21" s="2">
        <v>9</v>
      </c>
      <c r="C21" s="2">
        <v>2019</v>
      </c>
      <c r="D21" s="2">
        <v>183</v>
      </c>
      <c r="E21" s="2">
        <v>5631.96</v>
      </c>
      <c r="F21" s="2">
        <v>25.13</v>
      </c>
      <c r="G21" s="2">
        <v>33.799999999999997</v>
      </c>
      <c r="H21" s="2">
        <v>29.46</v>
      </c>
      <c r="I21" s="2">
        <v>41.23</v>
      </c>
      <c r="J21" s="2">
        <v>1.1200000000000001</v>
      </c>
      <c r="K21" s="2">
        <v>5.98</v>
      </c>
      <c r="L21" s="2">
        <v>5</v>
      </c>
      <c r="M21" s="2">
        <v>1</v>
      </c>
      <c r="N21" s="2">
        <v>4261.1172437760861</v>
      </c>
      <c r="O21" s="2">
        <f t="shared" si="0"/>
        <v>42.611172437760864</v>
      </c>
    </row>
    <row r="22" spans="1:15" x14ac:dyDescent="0.25">
      <c r="A22" s="2" t="s">
        <v>660</v>
      </c>
      <c r="B22" s="2">
        <v>9</v>
      </c>
      <c r="C22" s="2">
        <v>2020</v>
      </c>
      <c r="D22" s="2">
        <v>183.5</v>
      </c>
      <c r="E22" s="2">
        <v>5633.71</v>
      </c>
      <c r="F22" s="2">
        <v>24.74</v>
      </c>
      <c r="G22" s="2">
        <v>33.36</v>
      </c>
      <c r="H22" s="2">
        <v>29.05</v>
      </c>
      <c r="I22" s="2">
        <v>40.21</v>
      </c>
      <c r="J22" s="2">
        <v>1.2</v>
      </c>
      <c r="K22" s="2">
        <v>6.39</v>
      </c>
      <c r="L22" s="2">
        <v>5</v>
      </c>
      <c r="M22" s="2">
        <v>1</v>
      </c>
      <c r="N22" s="2">
        <v>4396.3396435384193</v>
      </c>
      <c r="O22" s="2">
        <f t="shared" si="0"/>
        <v>43.96339643538419</v>
      </c>
    </row>
    <row r="23" spans="1:15" x14ac:dyDescent="0.25">
      <c r="A23" s="2" t="str">
        <f>A2</f>
        <v>2000</v>
      </c>
      <c r="B23" s="2">
        <f t="shared" ref="B23:K23" si="1">B2</f>
        <v>9</v>
      </c>
      <c r="C23" s="2">
        <f t="shared" si="1"/>
        <v>2000</v>
      </c>
      <c r="D23" s="2">
        <f t="shared" si="1"/>
        <v>183.5</v>
      </c>
      <c r="E23" s="2">
        <f t="shared" si="1"/>
        <v>5633.71</v>
      </c>
      <c r="F23" s="2">
        <f t="shared" si="1"/>
        <v>24.03</v>
      </c>
      <c r="G23" s="2">
        <f t="shared" si="1"/>
        <v>32.86</v>
      </c>
      <c r="H23" s="2">
        <f t="shared" si="1"/>
        <v>28.44</v>
      </c>
      <c r="I23" s="2">
        <f t="shared" si="1"/>
        <v>38.86</v>
      </c>
      <c r="J23" s="2">
        <f t="shared" si="1"/>
        <v>1.34</v>
      </c>
      <c r="K23" s="2">
        <f t="shared" si="1"/>
        <v>6.31</v>
      </c>
      <c r="L23" s="2">
        <f t="shared" ref="L23:L38" si="2">L2</f>
        <v>5</v>
      </c>
      <c r="M23" s="2">
        <v>0</v>
      </c>
      <c r="N23" s="2">
        <v>0.98972171458215263</v>
      </c>
      <c r="O23" s="2">
        <f t="shared" si="0"/>
        <v>9.8972171458215265E-3</v>
      </c>
    </row>
    <row r="24" spans="1:15" x14ac:dyDescent="0.25">
      <c r="A24" s="2" t="str">
        <f t="shared" ref="A24:K24" si="3">A3</f>
        <v>2001</v>
      </c>
      <c r="B24" s="2">
        <f t="shared" si="3"/>
        <v>9</v>
      </c>
      <c r="C24" s="2">
        <f t="shared" si="3"/>
        <v>2001</v>
      </c>
      <c r="D24" s="2">
        <f t="shared" si="3"/>
        <v>183</v>
      </c>
      <c r="E24" s="2">
        <f t="shared" si="3"/>
        <v>5631.96</v>
      </c>
      <c r="F24" s="2">
        <f t="shared" si="3"/>
        <v>24.34</v>
      </c>
      <c r="G24" s="2">
        <f t="shared" si="3"/>
        <v>33.090000000000003</v>
      </c>
      <c r="H24" s="2">
        <f t="shared" si="3"/>
        <v>28.72</v>
      </c>
      <c r="I24" s="2">
        <f t="shared" si="3"/>
        <v>39.479999999999997</v>
      </c>
      <c r="J24" s="2">
        <f t="shared" si="3"/>
        <v>1.1299999999999999</v>
      </c>
      <c r="K24" s="2">
        <f t="shared" si="3"/>
        <v>6.3</v>
      </c>
      <c r="L24" s="2">
        <f t="shared" si="2"/>
        <v>5</v>
      </c>
      <c r="M24" s="2">
        <v>0</v>
      </c>
      <c r="N24" s="2">
        <v>1.0231376999421788</v>
      </c>
      <c r="O24" s="2">
        <f t="shared" si="0"/>
        <v>1.0231376999421789E-2</v>
      </c>
    </row>
    <row r="25" spans="1:15" x14ac:dyDescent="0.25">
      <c r="A25" s="2" t="str">
        <f t="shared" ref="A25:K25" si="4">A4</f>
        <v>2002</v>
      </c>
      <c r="B25" s="2">
        <f t="shared" si="4"/>
        <v>9</v>
      </c>
      <c r="C25" s="2">
        <f t="shared" si="4"/>
        <v>2002</v>
      </c>
      <c r="D25" s="2">
        <f t="shared" si="4"/>
        <v>183</v>
      </c>
      <c r="E25" s="2">
        <f t="shared" si="4"/>
        <v>5631.96</v>
      </c>
      <c r="F25" s="2">
        <f t="shared" si="4"/>
        <v>24.66</v>
      </c>
      <c r="G25" s="2">
        <f t="shared" si="4"/>
        <v>33.950000000000003</v>
      </c>
      <c r="H25" s="2">
        <f t="shared" si="4"/>
        <v>29.3</v>
      </c>
      <c r="I25" s="2">
        <f t="shared" si="4"/>
        <v>40.840000000000003</v>
      </c>
      <c r="J25" s="2">
        <f t="shared" si="4"/>
        <v>1.3</v>
      </c>
      <c r="K25" s="2">
        <f t="shared" si="4"/>
        <v>6.3</v>
      </c>
      <c r="L25" s="2">
        <f t="shared" si="2"/>
        <v>5</v>
      </c>
      <c r="M25" s="2">
        <v>0</v>
      </c>
      <c r="N25" s="2">
        <v>0.67595762475173315</v>
      </c>
      <c r="O25" s="2">
        <f t="shared" si="0"/>
        <v>6.7595762475173319E-3</v>
      </c>
    </row>
    <row r="26" spans="1:15" x14ac:dyDescent="0.25">
      <c r="A26" s="2" t="str">
        <f t="shared" ref="A26:K26" si="5">A5</f>
        <v>2003</v>
      </c>
      <c r="B26" s="2">
        <f t="shared" si="5"/>
        <v>9</v>
      </c>
      <c r="C26" s="2">
        <f t="shared" si="5"/>
        <v>2003</v>
      </c>
      <c r="D26" s="2">
        <f t="shared" si="5"/>
        <v>183</v>
      </c>
      <c r="E26" s="2">
        <f t="shared" si="5"/>
        <v>5631.96</v>
      </c>
      <c r="F26" s="2">
        <f t="shared" si="5"/>
        <v>24.78</v>
      </c>
      <c r="G26" s="2">
        <f t="shared" si="5"/>
        <v>33.22</v>
      </c>
      <c r="H26" s="2">
        <f t="shared" si="5"/>
        <v>29</v>
      </c>
      <c r="I26" s="2">
        <f t="shared" si="5"/>
        <v>40.119999999999997</v>
      </c>
      <c r="J26" s="2">
        <f t="shared" si="5"/>
        <v>1.1399999999999999</v>
      </c>
      <c r="K26" s="2">
        <f t="shared" si="5"/>
        <v>6.3</v>
      </c>
      <c r="L26" s="2">
        <f t="shared" si="2"/>
        <v>5</v>
      </c>
      <c r="M26" s="2">
        <v>0</v>
      </c>
      <c r="N26" s="2">
        <v>0.68435384346453276</v>
      </c>
      <c r="O26" s="2">
        <f t="shared" si="0"/>
        <v>6.8435384346453281E-3</v>
      </c>
    </row>
    <row r="27" spans="1:15" x14ac:dyDescent="0.25">
      <c r="A27" s="2" t="str">
        <f t="shared" ref="A27:K27" si="6">A6</f>
        <v>2004</v>
      </c>
      <c r="B27" s="2">
        <f t="shared" si="6"/>
        <v>9</v>
      </c>
      <c r="C27" s="2">
        <f t="shared" si="6"/>
        <v>2004</v>
      </c>
      <c r="D27" s="2">
        <f t="shared" si="6"/>
        <v>183.5</v>
      </c>
      <c r="E27" s="2">
        <f t="shared" si="6"/>
        <v>5633.71</v>
      </c>
      <c r="F27" s="2">
        <f t="shared" si="6"/>
        <v>24.36</v>
      </c>
      <c r="G27" s="2">
        <f t="shared" si="6"/>
        <v>33.03</v>
      </c>
      <c r="H27" s="2">
        <f t="shared" si="6"/>
        <v>28.7</v>
      </c>
      <c r="I27" s="2">
        <f t="shared" si="6"/>
        <v>39.450000000000003</v>
      </c>
      <c r="J27" s="2">
        <f t="shared" si="6"/>
        <v>1.41</v>
      </c>
      <c r="K27" s="2">
        <f t="shared" si="6"/>
        <v>6.31</v>
      </c>
      <c r="L27" s="2">
        <f t="shared" si="2"/>
        <v>5</v>
      </c>
      <c r="M27" s="2">
        <v>0</v>
      </c>
      <c r="N27" s="2">
        <v>0.59092727344760632</v>
      </c>
      <c r="O27" s="2">
        <f t="shared" si="0"/>
        <v>5.9092727344760634E-3</v>
      </c>
    </row>
    <row r="28" spans="1:15" x14ac:dyDescent="0.25">
      <c r="A28" s="2" t="str">
        <f t="shared" ref="A28:K28" si="7">A7</f>
        <v>2005</v>
      </c>
      <c r="B28" s="2">
        <f t="shared" si="7"/>
        <v>9</v>
      </c>
      <c r="C28" s="2">
        <f t="shared" si="7"/>
        <v>2005</v>
      </c>
      <c r="D28" s="2">
        <f t="shared" si="7"/>
        <v>183</v>
      </c>
      <c r="E28" s="2">
        <f t="shared" si="7"/>
        <v>5631.96</v>
      </c>
      <c r="F28" s="2">
        <f t="shared" si="7"/>
        <v>24.77</v>
      </c>
      <c r="G28" s="2">
        <f t="shared" si="7"/>
        <v>32.86</v>
      </c>
      <c r="H28" s="2">
        <f t="shared" si="7"/>
        <v>28.81</v>
      </c>
      <c r="I28" s="2">
        <f t="shared" si="7"/>
        <v>39.72</v>
      </c>
      <c r="J28" s="2">
        <f t="shared" si="7"/>
        <v>1.36</v>
      </c>
      <c r="K28" s="2">
        <f t="shared" si="7"/>
        <v>6.3</v>
      </c>
      <c r="L28" s="2">
        <f t="shared" si="2"/>
        <v>5</v>
      </c>
      <c r="M28" s="2">
        <v>0</v>
      </c>
      <c r="N28" s="2">
        <v>0.7082192744321878</v>
      </c>
      <c r="O28" s="2">
        <f t="shared" si="0"/>
        <v>7.0821927443218777E-3</v>
      </c>
    </row>
    <row r="29" spans="1:15" x14ac:dyDescent="0.25">
      <c r="A29" s="2" t="str">
        <f t="shared" ref="A29:K29" si="8">A8</f>
        <v>2006</v>
      </c>
      <c r="B29" s="2">
        <f t="shared" si="8"/>
        <v>9</v>
      </c>
      <c r="C29" s="2">
        <f t="shared" si="8"/>
        <v>2006</v>
      </c>
      <c r="D29" s="2">
        <f t="shared" si="8"/>
        <v>183</v>
      </c>
      <c r="E29" s="2">
        <f t="shared" si="8"/>
        <v>5631.96</v>
      </c>
      <c r="F29" s="2">
        <f t="shared" si="8"/>
        <v>24.53</v>
      </c>
      <c r="G29" s="2">
        <f t="shared" si="8"/>
        <v>33</v>
      </c>
      <c r="H29" s="2">
        <f t="shared" si="8"/>
        <v>28.77</v>
      </c>
      <c r="I29" s="2">
        <f t="shared" si="8"/>
        <v>39.590000000000003</v>
      </c>
      <c r="J29" s="2">
        <f t="shared" si="8"/>
        <v>1.25</v>
      </c>
      <c r="K29" s="2">
        <f t="shared" si="8"/>
        <v>6.3</v>
      </c>
      <c r="L29" s="2">
        <f t="shared" si="2"/>
        <v>5</v>
      </c>
      <c r="M29" s="2">
        <v>0</v>
      </c>
      <c r="N29" s="2">
        <v>0.83207342772995518</v>
      </c>
      <c r="O29" s="2">
        <f t="shared" si="0"/>
        <v>8.3207342772995511E-3</v>
      </c>
    </row>
    <row r="30" spans="1:15" x14ac:dyDescent="0.25">
      <c r="A30" s="2" t="str">
        <f t="shared" ref="A30:K30" si="9">A9</f>
        <v>2007</v>
      </c>
      <c r="B30" s="2">
        <f t="shared" si="9"/>
        <v>9</v>
      </c>
      <c r="C30" s="2">
        <f t="shared" si="9"/>
        <v>2007</v>
      </c>
      <c r="D30" s="2">
        <f t="shared" si="9"/>
        <v>183</v>
      </c>
      <c r="E30" s="2">
        <f t="shared" si="9"/>
        <v>5566.69</v>
      </c>
      <c r="F30" s="2">
        <f t="shared" si="9"/>
        <v>24.25</v>
      </c>
      <c r="G30" s="2">
        <f t="shared" si="9"/>
        <v>32.58</v>
      </c>
      <c r="H30" s="2">
        <f t="shared" si="9"/>
        <v>28.41</v>
      </c>
      <c r="I30" s="2">
        <f t="shared" si="9"/>
        <v>38.78</v>
      </c>
      <c r="J30" s="2">
        <f t="shared" si="9"/>
        <v>1.04</v>
      </c>
      <c r="K30" s="2">
        <f t="shared" si="9"/>
        <v>6.43</v>
      </c>
      <c r="L30" s="2">
        <f t="shared" si="2"/>
        <v>5</v>
      </c>
      <c r="M30" s="2">
        <v>0</v>
      </c>
      <c r="N30" s="2">
        <v>0.84161400917213736</v>
      </c>
      <c r="O30" s="2">
        <f t="shared" si="0"/>
        <v>8.4161400917213743E-3</v>
      </c>
    </row>
    <row r="31" spans="1:15" x14ac:dyDescent="0.25">
      <c r="A31" s="2" t="str">
        <f t="shared" ref="A31:K31" si="10">A10</f>
        <v>2008</v>
      </c>
      <c r="B31" s="2">
        <f t="shared" si="10"/>
        <v>9</v>
      </c>
      <c r="C31" s="2">
        <f t="shared" si="10"/>
        <v>2008</v>
      </c>
      <c r="D31" s="2">
        <f t="shared" si="10"/>
        <v>183.5</v>
      </c>
      <c r="E31" s="2">
        <f t="shared" si="10"/>
        <v>5461.4</v>
      </c>
      <c r="F31" s="2">
        <f t="shared" si="10"/>
        <v>24.21</v>
      </c>
      <c r="G31" s="2">
        <f t="shared" si="10"/>
        <v>32.47</v>
      </c>
      <c r="H31" s="2">
        <f t="shared" si="10"/>
        <v>28.34</v>
      </c>
      <c r="I31" s="2">
        <f t="shared" si="10"/>
        <v>38.619999999999997</v>
      </c>
      <c r="J31" s="2">
        <f t="shared" si="10"/>
        <v>1.2</v>
      </c>
      <c r="K31" s="2">
        <f t="shared" si="10"/>
        <v>6.37</v>
      </c>
      <c r="L31" s="2">
        <f t="shared" si="2"/>
        <v>5</v>
      </c>
      <c r="M31" s="2">
        <v>0</v>
      </c>
      <c r="N31" s="2">
        <v>0.82262996852263437</v>
      </c>
      <c r="O31" s="2">
        <f t="shared" si="0"/>
        <v>8.2262996852263438E-3</v>
      </c>
    </row>
    <row r="32" spans="1:15" x14ac:dyDescent="0.25">
      <c r="A32" s="2" t="str">
        <f t="shared" ref="A32:K32" si="11">A11</f>
        <v>2009</v>
      </c>
      <c r="B32" s="2">
        <f t="shared" si="11"/>
        <v>9</v>
      </c>
      <c r="C32" s="2">
        <f t="shared" si="11"/>
        <v>2009</v>
      </c>
      <c r="D32" s="2">
        <f t="shared" si="11"/>
        <v>183</v>
      </c>
      <c r="E32" s="2">
        <f t="shared" si="11"/>
        <v>5544.74</v>
      </c>
      <c r="F32" s="2">
        <f t="shared" si="11"/>
        <v>24.86</v>
      </c>
      <c r="G32" s="2">
        <f t="shared" si="11"/>
        <v>33.04</v>
      </c>
      <c r="H32" s="2">
        <f t="shared" si="11"/>
        <v>28.95</v>
      </c>
      <c r="I32" s="2">
        <f t="shared" si="11"/>
        <v>40</v>
      </c>
      <c r="J32" s="2">
        <f t="shared" si="11"/>
        <v>1.17</v>
      </c>
      <c r="K32" s="2">
        <f t="shared" si="11"/>
        <v>5.83</v>
      </c>
      <c r="L32" s="2">
        <f t="shared" si="2"/>
        <v>5</v>
      </c>
      <c r="M32" s="2">
        <v>0</v>
      </c>
      <c r="N32" s="2">
        <v>0.92043600911061751</v>
      </c>
      <c r="O32" s="2">
        <f t="shared" si="0"/>
        <v>9.2043600911061747E-3</v>
      </c>
    </row>
    <row r="33" spans="1:15" x14ac:dyDescent="0.25">
      <c r="A33" s="2" t="str">
        <f t="shared" ref="A33:K33" si="12">A12</f>
        <v>2010</v>
      </c>
      <c r="B33" s="2">
        <f t="shared" si="12"/>
        <v>9</v>
      </c>
      <c r="C33" s="2">
        <f t="shared" si="12"/>
        <v>2010</v>
      </c>
      <c r="D33" s="2">
        <f t="shared" si="12"/>
        <v>183</v>
      </c>
      <c r="E33" s="2">
        <f t="shared" si="12"/>
        <v>5105.8</v>
      </c>
      <c r="F33" s="2">
        <f t="shared" si="12"/>
        <v>24.96</v>
      </c>
      <c r="G33" s="2">
        <f t="shared" si="12"/>
        <v>32.5</v>
      </c>
      <c r="H33" s="2">
        <f t="shared" si="12"/>
        <v>28.73</v>
      </c>
      <c r="I33" s="2">
        <f t="shared" si="12"/>
        <v>39.520000000000003</v>
      </c>
      <c r="J33" s="2">
        <f t="shared" si="12"/>
        <v>1.19</v>
      </c>
      <c r="K33" s="2">
        <f t="shared" si="12"/>
        <v>6.42</v>
      </c>
      <c r="L33" s="2">
        <f t="shared" si="2"/>
        <v>5</v>
      </c>
      <c r="M33" s="2">
        <v>0</v>
      </c>
      <c r="N33" s="2">
        <v>0.42792023081537439</v>
      </c>
      <c r="O33" s="2">
        <f t="shared" si="0"/>
        <v>4.279202308153744E-3</v>
      </c>
    </row>
    <row r="34" spans="1:15" x14ac:dyDescent="0.25">
      <c r="A34" s="2" t="str">
        <f t="shared" ref="A34:K34" si="13">A13</f>
        <v>2011</v>
      </c>
      <c r="B34" s="2">
        <f t="shared" si="13"/>
        <v>9</v>
      </c>
      <c r="C34" s="2">
        <f t="shared" si="13"/>
        <v>2011</v>
      </c>
      <c r="D34" s="2">
        <f t="shared" si="13"/>
        <v>183</v>
      </c>
      <c r="E34" s="2">
        <f t="shared" si="13"/>
        <v>5410.34</v>
      </c>
      <c r="F34" s="2">
        <f t="shared" si="13"/>
        <v>24.25</v>
      </c>
      <c r="G34" s="2">
        <f t="shared" si="13"/>
        <v>32.53</v>
      </c>
      <c r="H34" s="2">
        <f t="shared" si="13"/>
        <v>28.39</v>
      </c>
      <c r="I34" s="2">
        <f t="shared" si="13"/>
        <v>38.74</v>
      </c>
      <c r="J34" s="2">
        <f t="shared" si="13"/>
        <v>1.1399999999999999</v>
      </c>
      <c r="K34" s="2">
        <f t="shared" si="13"/>
        <v>6.29</v>
      </c>
      <c r="L34" s="2">
        <f t="shared" si="2"/>
        <v>5</v>
      </c>
      <c r="M34" s="2">
        <v>0</v>
      </c>
      <c r="N34" s="2">
        <v>1.0646952082146368</v>
      </c>
      <c r="O34" s="2">
        <f t="shared" si="0"/>
        <v>1.0646952082146369E-2</v>
      </c>
    </row>
    <row r="35" spans="1:15" x14ac:dyDescent="0.25">
      <c r="A35" s="2" t="str">
        <f t="shared" ref="A35:K35" si="14">A14</f>
        <v>2012</v>
      </c>
      <c r="B35" s="2">
        <f t="shared" si="14"/>
        <v>9</v>
      </c>
      <c r="C35" s="2">
        <f t="shared" si="14"/>
        <v>2012</v>
      </c>
      <c r="D35" s="2">
        <f t="shared" si="14"/>
        <v>183.5</v>
      </c>
      <c r="E35" s="2">
        <f t="shared" si="14"/>
        <v>5410</v>
      </c>
      <c r="F35" s="2">
        <f t="shared" si="14"/>
        <v>24.69</v>
      </c>
      <c r="G35" s="2">
        <f t="shared" si="14"/>
        <v>33.200000000000003</v>
      </c>
      <c r="H35" s="2">
        <f t="shared" si="14"/>
        <v>28.94</v>
      </c>
      <c r="I35" s="2">
        <f t="shared" si="14"/>
        <v>39.99</v>
      </c>
      <c r="J35" s="2">
        <f t="shared" si="14"/>
        <v>1.21</v>
      </c>
      <c r="K35" s="2">
        <f t="shared" si="14"/>
        <v>6.92</v>
      </c>
      <c r="L35" s="2">
        <f t="shared" si="2"/>
        <v>5</v>
      </c>
      <c r="M35" s="2">
        <v>0</v>
      </c>
      <c r="N35" s="2">
        <v>0.88425379204314491</v>
      </c>
      <c r="O35" s="2">
        <f t="shared" si="0"/>
        <v>8.8425379204314491E-3</v>
      </c>
    </row>
    <row r="36" spans="1:15" x14ac:dyDescent="0.25">
      <c r="A36" s="2" t="str">
        <f t="shared" ref="A36:K36" si="15">A15</f>
        <v>2013</v>
      </c>
      <c r="B36" s="2">
        <f t="shared" si="15"/>
        <v>9</v>
      </c>
      <c r="C36" s="2">
        <f t="shared" si="15"/>
        <v>2013</v>
      </c>
      <c r="D36" s="2">
        <f t="shared" si="15"/>
        <v>183</v>
      </c>
      <c r="E36" s="2">
        <f t="shared" si="15"/>
        <v>5558.21</v>
      </c>
      <c r="F36" s="2">
        <f t="shared" si="15"/>
        <v>24.93</v>
      </c>
      <c r="G36" s="2">
        <f t="shared" si="15"/>
        <v>33.270000000000003</v>
      </c>
      <c r="H36" s="2">
        <f t="shared" si="15"/>
        <v>29.1</v>
      </c>
      <c r="I36" s="2">
        <f t="shared" si="15"/>
        <v>40.369999999999997</v>
      </c>
      <c r="J36" s="2">
        <f t="shared" si="15"/>
        <v>1.21</v>
      </c>
      <c r="K36" s="2">
        <f t="shared" si="15"/>
        <v>6.51</v>
      </c>
      <c r="L36" s="2">
        <f t="shared" si="2"/>
        <v>5</v>
      </c>
      <c r="M36" s="2">
        <v>0</v>
      </c>
      <c r="N36" s="2">
        <v>0.6806112574060571</v>
      </c>
      <c r="O36" s="2">
        <f t="shared" si="0"/>
        <v>6.8061125740605712E-3</v>
      </c>
    </row>
    <row r="37" spans="1:15" x14ac:dyDescent="0.25">
      <c r="A37" s="2" t="str">
        <f t="shared" ref="A37:K37" si="16">A16</f>
        <v>2014</v>
      </c>
      <c r="B37" s="2">
        <f t="shared" si="16"/>
        <v>9</v>
      </c>
      <c r="C37" s="2">
        <f t="shared" si="16"/>
        <v>2014</v>
      </c>
      <c r="D37" s="2">
        <f t="shared" si="16"/>
        <v>183</v>
      </c>
      <c r="E37" s="2">
        <f t="shared" si="16"/>
        <v>5833.36</v>
      </c>
      <c r="F37" s="2">
        <f t="shared" si="16"/>
        <v>25.23</v>
      </c>
      <c r="G37" s="2">
        <f t="shared" si="16"/>
        <v>33.72</v>
      </c>
      <c r="H37" s="2">
        <f t="shared" si="16"/>
        <v>29.47</v>
      </c>
      <c r="I37" s="2">
        <f t="shared" si="16"/>
        <v>41.24</v>
      </c>
      <c r="J37" s="2">
        <f t="shared" si="16"/>
        <v>1.22</v>
      </c>
      <c r="K37" s="2">
        <f t="shared" si="16"/>
        <v>6</v>
      </c>
      <c r="L37" s="2">
        <f t="shared" si="2"/>
        <v>5</v>
      </c>
      <c r="M37" s="2">
        <v>0</v>
      </c>
      <c r="N37" s="2">
        <v>0.59767562405046348</v>
      </c>
      <c r="O37" s="2">
        <f t="shared" si="0"/>
        <v>5.976756240504635E-3</v>
      </c>
    </row>
    <row r="38" spans="1:15" x14ac:dyDescent="0.25">
      <c r="A38" s="2" t="str">
        <f t="shared" ref="A38:K38" si="17">A17</f>
        <v>2015</v>
      </c>
      <c r="B38" s="2">
        <f t="shared" si="17"/>
        <v>9</v>
      </c>
      <c r="C38" s="2">
        <f t="shared" si="17"/>
        <v>2015</v>
      </c>
      <c r="D38" s="2">
        <f t="shared" si="17"/>
        <v>183</v>
      </c>
      <c r="E38" s="2">
        <f t="shared" si="17"/>
        <v>6392.47</v>
      </c>
      <c r="F38" s="2">
        <f t="shared" si="17"/>
        <v>25.81</v>
      </c>
      <c r="G38" s="2">
        <f t="shared" si="17"/>
        <v>34.08</v>
      </c>
      <c r="H38" s="2">
        <f t="shared" si="17"/>
        <v>29.94</v>
      </c>
      <c r="I38" s="2">
        <f t="shared" si="17"/>
        <v>42.4</v>
      </c>
      <c r="J38" s="2">
        <f t="shared" si="17"/>
        <v>1.25</v>
      </c>
      <c r="K38" s="2">
        <f t="shared" si="17"/>
        <v>6.22</v>
      </c>
      <c r="L38" s="2">
        <f t="shared" si="2"/>
        <v>5</v>
      </c>
      <c r="M38" s="2">
        <v>0</v>
      </c>
      <c r="N38" s="2">
        <v>0.50884950522315109</v>
      </c>
      <c r="O38" s="2">
        <f t="shared" si="0"/>
        <v>5.088495052231511E-3</v>
      </c>
    </row>
    <row r="39" spans="1:15" x14ac:dyDescent="0.25">
      <c r="A39" s="2" t="str">
        <f t="shared" ref="A39:K39" si="18">A18</f>
        <v>2016</v>
      </c>
      <c r="B39" s="2">
        <f t="shared" si="18"/>
        <v>9</v>
      </c>
      <c r="C39" s="2">
        <f t="shared" si="18"/>
        <v>2016</v>
      </c>
      <c r="D39" s="2">
        <f t="shared" si="18"/>
        <v>183.5</v>
      </c>
      <c r="E39" s="2">
        <f t="shared" si="18"/>
        <v>5889.42</v>
      </c>
      <c r="F39" s="2">
        <f t="shared" si="18"/>
        <v>25.53</v>
      </c>
      <c r="G39" s="2">
        <f t="shared" si="18"/>
        <v>33.65</v>
      </c>
      <c r="H39" s="2">
        <f t="shared" si="18"/>
        <v>29.59</v>
      </c>
      <c r="I39" s="2">
        <f t="shared" si="18"/>
        <v>41.54</v>
      </c>
      <c r="J39" s="2">
        <f t="shared" si="18"/>
        <v>1.22</v>
      </c>
      <c r="K39" s="2">
        <f t="shared" si="18"/>
        <v>6.09</v>
      </c>
      <c r="L39" s="2">
        <f t="shared" ref="L39:L43" si="19">L18</f>
        <v>5</v>
      </c>
      <c r="M39" s="2">
        <v>0</v>
      </c>
      <c r="N39" s="2">
        <v>0.44438134811399727</v>
      </c>
      <c r="O39" s="2">
        <f t="shared" si="0"/>
        <v>4.4438134811399729E-3</v>
      </c>
    </row>
    <row r="40" spans="1:15" x14ac:dyDescent="0.25">
      <c r="A40" s="2" t="str">
        <f t="shared" ref="A40:K40" si="20">A19</f>
        <v>2017</v>
      </c>
      <c r="B40" s="2">
        <f t="shared" si="20"/>
        <v>9</v>
      </c>
      <c r="C40" s="2">
        <f t="shared" si="20"/>
        <v>2017</v>
      </c>
      <c r="D40" s="2">
        <f t="shared" si="20"/>
        <v>183</v>
      </c>
      <c r="E40" s="2">
        <f t="shared" si="20"/>
        <v>5782.56</v>
      </c>
      <c r="F40" s="2">
        <f t="shared" si="20"/>
        <v>24.68</v>
      </c>
      <c r="G40" s="2">
        <f t="shared" si="20"/>
        <v>33.51</v>
      </c>
      <c r="H40" s="2">
        <f t="shared" si="20"/>
        <v>29.1</v>
      </c>
      <c r="I40" s="2">
        <f t="shared" si="20"/>
        <v>40.36</v>
      </c>
      <c r="J40" s="2">
        <f t="shared" si="20"/>
        <v>1.22</v>
      </c>
      <c r="K40" s="2">
        <f t="shared" si="20"/>
        <v>5.95</v>
      </c>
      <c r="L40" s="2">
        <f t="shared" si="19"/>
        <v>5</v>
      </c>
      <c r="M40" s="2">
        <v>0</v>
      </c>
      <c r="N40" s="2">
        <v>0.60558189684250507</v>
      </c>
      <c r="O40" s="2">
        <f t="shared" si="0"/>
        <v>6.0558189684250512E-3</v>
      </c>
    </row>
    <row r="41" spans="1:15" x14ac:dyDescent="0.25">
      <c r="A41" s="2" t="str">
        <f t="shared" ref="A41:K41" si="21">A20</f>
        <v>2018</v>
      </c>
      <c r="B41" s="2">
        <f t="shared" si="21"/>
        <v>9</v>
      </c>
      <c r="C41" s="2">
        <f t="shared" si="21"/>
        <v>2018</v>
      </c>
      <c r="D41" s="2">
        <f t="shared" si="21"/>
        <v>183</v>
      </c>
      <c r="E41" s="2">
        <f t="shared" si="21"/>
        <v>5631.96</v>
      </c>
      <c r="F41" s="2">
        <f t="shared" si="21"/>
        <v>24.69</v>
      </c>
      <c r="G41" s="2">
        <f t="shared" si="21"/>
        <v>33.64</v>
      </c>
      <c r="H41" s="2">
        <f t="shared" si="21"/>
        <v>29.17</v>
      </c>
      <c r="I41" s="2">
        <f t="shared" si="21"/>
        <v>40.51</v>
      </c>
      <c r="J41" s="2">
        <f t="shared" si="21"/>
        <v>1.26</v>
      </c>
      <c r="K41" s="2">
        <f t="shared" si="21"/>
        <v>6.76</v>
      </c>
      <c r="L41" s="2">
        <f t="shared" si="19"/>
        <v>5</v>
      </c>
      <c r="M41" s="2">
        <v>0</v>
      </c>
      <c r="N41" s="2">
        <v>0.76671328721762722</v>
      </c>
      <c r="O41" s="2">
        <f t="shared" si="0"/>
        <v>7.6671328721762723E-3</v>
      </c>
    </row>
    <row r="42" spans="1:15" x14ac:dyDescent="0.25">
      <c r="A42" s="2" t="str">
        <f t="shared" ref="A42:K42" si="22">A21</f>
        <v>2019</v>
      </c>
      <c r="B42" s="2">
        <f t="shared" si="22"/>
        <v>9</v>
      </c>
      <c r="C42" s="2">
        <f t="shared" si="22"/>
        <v>2019</v>
      </c>
      <c r="D42" s="2">
        <f t="shared" si="22"/>
        <v>183</v>
      </c>
      <c r="E42" s="2">
        <f t="shared" si="22"/>
        <v>5631.96</v>
      </c>
      <c r="F42" s="2">
        <f t="shared" si="22"/>
        <v>25.13</v>
      </c>
      <c r="G42" s="2">
        <f t="shared" si="22"/>
        <v>33.799999999999997</v>
      </c>
      <c r="H42" s="2">
        <f t="shared" si="22"/>
        <v>29.46</v>
      </c>
      <c r="I42" s="2">
        <f t="shared" si="22"/>
        <v>41.23</v>
      </c>
      <c r="J42" s="2">
        <f t="shared" si="22"/>
        <v>1.1200000000000001</v>
      </c>
      <c r="K42" s="2">
        <f t="shared" si="22"/>
        <v>5.98</v>
      </c>
      <c r="L42" s="2">
        <f t="shared" si="19"/>
        <v>5</v>
      </c>
      <c r="M42" s="2">
        <v>0</v>
      </c>
      <c r="N42" s="2">
        <v>0.57183699751924955</v>
      </c>
      <c r="O42" s="2">
        <f t="shared" si="0"/>
        <v>5.7183699751924954E-3</v>
      </c>
    </row>
    <row r="43" spans="1:15" x14ac:dyDescent="0.25">
      <c r="A43" s="2" t="str">
        <f t="shared" ref="A43:K43" si="23">A22</f>
        <v>2020</v>
      </c>
      <c r="B43" s="2">
        <f t="shared" si="23"/>
        <v>9</v>
      </c>
      <c r="C43" s="2">
        <f t="shared" si="23"/>
        <v>2020</v>
      </c>
      <c r="D43" s="2">
        <f t="shared" si="23"/>
        <v>183.5</v>
      </c>
      <c r="E43" s="2">
        <f t="shared" si="23"/>
        <v>5633.71</v>
      </c>
      <c r="F43" s="2">
        <f t="shared" si="23"/>
        <v>24.74</v>
      </c>
      <c r="G43" s="2">
        <f t="shared" si="23"/>
        <v>33.36</v>
      </c>
      <c r="H43" s="2">
        <f t="shared" si="23"/>
        <v>29.05</v>
      </c>
      <c r="I43" s="2">
        <f t="shared" si="23"/>
        <v>40.21</v>
      </c>
      <c r="J43" s="2">
        <f t="shared" si="23"/>
        <v>1.2</v>
      </c>
      <c r="K43" s="2">
        <f t="shared" si="23"/>
        <v>6.39</v>
      </c>
      <c r="L43" s="2">
        <f t="shared" si="19"/>
        <v>5</v>
      </c>
      <c r="M43" s="2">
        <v>0</v>
      </c>
      <c r="N43" s="2">
        <v>0.59016204321343679</v>
      </c>
      <c r="O43" s="2">
        <f t="shared" si="0"/>
        <v>5.901620432134368E-3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Antonia Streubel Navas</cp:lastModifiedBy>
  <dcterms:created xsi:type="dcterms:W3CDTF">2025-04-04T23:03:48Z</dcterms:created>
  <dcterms:modified xsi:type="dcterms:W3CDTF">2025-04-10T00:17:44Z</dcterms:modified>
</cp:coreProperties>
</file>