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AD1" authorId="0">
      <text>
        <r>
          <rPr>
            <sz val="11"/>
            <color rgb="FF000000"/>
            <rFont val="Calibri"/>
            <family val="2"/>
            <charset val="1"/>
          </rPr>
          <t xml:space="preserve">Author:
Should be propagated to headers for DRS</t>
        </r>
      </text>
    </comment>
    <comment ref="BE1" authorId="0">
      <text>
        <r>
          <rPr>
            <sz val="11"/>
            <color rgb="FF000000"/>
            <rFont val="Calibri"/>
            <family val="2"/>
            <charset val="1"/>
          </rPr>
          <t xml:space="preserve">Author:
Useful for development, does not need to be in the online database or propagated to headers.</t>
        </r>
      </text>
    </comment>
    <comment ref="BN1" authorId="0">
      <text>
        <r>
          <rPr>
            <sz val="11"/>
            <color rgb="FF000000"/>
            <rFont val="Calibri"/>
            <family val="2"/>
            <charset val="1"/>
          </rPr>
          <t xml:space="preserve">Author:
Useful for development, should be propagated to headers.</t>
        </r>
      </text>
    </comment>
    <comment ref="CF1" authorId="0">
      <text>
        <r>
          <rPr>
            <sz val="11"/>
            <color rgb="FF000000"/>
            <rFont val="Calibri"/>
            <family val="2"/>
            <charset val="1"/>
          </rPr>
          <t xml:space="preserve">Author:
Should be propagated to headers for DRS</t>
        </r>
      </text>
    </comment>
    <comment ref="EH1" authorId="0">
      <text>
        <r>
          <rPr>
            <sz val="11"/>
            <color rgb="FF000000"/>
            <rFont val="Calibri"/>
            <family val="2"/>
            <charset val="1"/>
          </rPr>
          <t xml:space="preserve">Author:
The x, y piezo ratios should be in the online DB, at least for the metrology. They do not need to be propagated to headers.</t>
        </r>
      </text>
    </comment>
    <comment ref="EJ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E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H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H5" authorId="0">
      <text>
        <r>
          <rPr>
            <sz val="11"/>
            <color rgb="FF000000"/>
            <rFont val="Calibri"/>
            <family val="2"/>
            <charset val="1"/>
          </rPr>
          <t xml:space="preserve">Author:
All of the MetroID_ES[ES/MF][N] are marked as new here because oCRIRES did not record them</t>
        </r>
      </text>
    </comment>
    <comment ref="FI5" authorId="0">
      <text>
        <r>
          <rPr>
            <sz val="11"/>
            <color rgb="FF000000"/>
            <rFont val="Calibri"/>
            <family val="2"/>
            <charset val="1"/>
          </rPr>
          <t xml:space="preserve">Author:
All of the MetroWav[ES/MF][N] are marked as new here because oCRIRES did not record them</t>
        </r>
      </text>
    </comment>
    <comment ref="FJ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GI5" authorId="0">
      <text>
        <r>
          <rPr>
            <sz val="11"/>
            <color rgb="FF000000"/>
            <rFont val="Calibri"/>
            <family val="2"/>
            <charset val="1"/>
          </rPr>
          <t xml:space="preserve">Author:
MetroPosES5x onwards are maked as new here because for oCRIRES only 4 features were alllowed for</t>
        </r>
      </text>
    </comment>
    <comment ref="GK5" authorId="0">
      <text>
        <r>
          <rPr>
            <sz val="11"/>
            <color rgb="FF000000"/>
            <rFont val="Calibri"/>
            <family val="2"/>
            <charset val="1"/>
          </rPr>
          <t xml:space="preserve">Author:
MetroPosES5y onwards are maked as new here because for oCRIRES only 4 features were alllowed for</t>
        </r>
      </text>
    </comment>
    <comment ref="IM5" authorId="0">
      <text>
        <r>
          <rPr>
            <sz val="11"/>
            <color rgb="FF000000"/>
            <rFont val="Calibri"/>
            <family val="2"/>
            <charset val="1"/>
          </rPr>
          <t xml:space="preserve">Author:
MetroPosMF5x onwards are maked as new here because for oCRIRES only 4 features were alllowed for</t>
        </r>
      </text>
    </comment>
    <comment ref="IN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<sst xmlns="http://schemas.openxmlformats.org/spreadsheetml/2006/main" count="1604" uniqueCount="811">
  <si>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</si>
  <si>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</si>
  <si>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</si>
  <si>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</si>
  <si>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</si>
  <si>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</si>
  <si>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</si>
  <si>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</si>
  <si>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</si>
  <si>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</si>
  <si>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</si>
  <si>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</si>
  <si>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</si>
  <si>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</si>
  <si>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</si>
  <si>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</si>
  <si>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</si>
  <si>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</si>
  <si>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</si>
  <si>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</si>
  <si>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</si>
  <si>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</si>
  <si>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</si>
  <si>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</si>
  <si>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</si>
  <si>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</si>
  <si>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</si>
  <si>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</si>
  <si>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</si>
  <si>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</si>
  <si>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</si>
  <si>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</si>
  <si>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</si>
  <si>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</si>
  <si>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</si>
  <si>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</si>
  <si>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</si>
  <si>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</si>
  <si>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</si>
  <si>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</si>
  <si>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</si>
  <si>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</si>
  <si>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</si>
  <si>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</si>
  <si>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</si>
  <si>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</si>
  <si>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</si>
  <si>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</si>
  <si>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</si>
  <si>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</si>
  <si>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</si>
  <si>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</si>
  <si>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</si>
  <si>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</si>
  <si>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</si>
  <si>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</si>
  <si>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</si>
  <si>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</si>
  <si>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</si>
  <si>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</si>
  <si>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</si>
  <si>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</si>
  <si>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</si>
  <si>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</si>
  <si>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</si>
  <si>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</si>
  <si>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</si>
  <si>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</si>
  <si>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</si>
  <si>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</si>
  <si>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</si>
  <si>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</si>
  <si>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</si>
  <si>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</si>
  <si>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</si>
  <si>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</si>
  <si>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</si>
  <si>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</si>
  <si>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</si>
  <si>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</si>
  <si>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</si>
  <si>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</si>
  <si>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</si>
  <si>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</si>
  <si>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</si>
  <si>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</si>
  <si>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</si>
  <si>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</si>
  <si>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</si>
  <si>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</si>
  <si>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</si>
  <si>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</si>
  <si>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</si>
  <si>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</si>
  <si>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</si>
  <si>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</si>
  <si>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</si>
  <si>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</si>
  <si>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</si>
  <si>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</si>
  <si>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</si>
  <si>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</si>
  <si>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</si>
  <si>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</si>
  <si>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</si>
  <si>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</si>
  <si>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</si>
  <si>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</si>
  <si>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</si>
  <si>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</si>
  <si>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</si>
  <si>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</si>
  <si>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</si>
  <si>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</si>
  <si>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</si>
  <si>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</si>
  <si>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</si>
  <si>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</si>
  <si>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</si>
  <si>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</si>
  <si>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</si>
  <si>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</si>
  <si>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</si>
  <si>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</si>
  <si>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</si>
  <si>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</si>
  <si>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</si>
  <si>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</si>
  <si>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</si>
  <si>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</si>
  <si>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</si>
  <si>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</si>
  <si>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</si>
  <si>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</si>
  <si>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</si>
  <si>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</si>
  <si>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</si>
  <si>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</si>
  <si>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</si>
  <si>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</si>
  <si>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</si>
  <si>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</si>
  <si>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</si>
  <si>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</si>
  <si>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</si>
  <si>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</si>
  <si>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</si>
  <si>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</si>
  <si>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</si>
  <si>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</si>
  <si>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</si>
  <si>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</si>
  <si>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</si>
  <si>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</si>
  <si>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</si>
  <si>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</si>
  <si>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</si>
  <si>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</si>
  <si>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</si>
  <si>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</si>
  <si>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</si>
  <si>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</si>
  <si>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</si>
  <si>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</si>
  <si>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</si>
  <si>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</si>
  <si>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</si>
  <si>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</si>
  <si>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</si>
  <si>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</si>
  <si>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</si>
  <si>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</si>
  <si>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</si>
  <si>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</si>
  <si>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</si>
  <si>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</si>
  <si>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</si>
  <si>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</si>
  <si>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</si>
  <si>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</si>
  <si>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</si>
  <si>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</si>
  <si>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</si>
  <si>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</si>
  <si>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</si>
  <si>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</si>
  <si>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</si>
  <si>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</si>
  <si>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</si>
  <si>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</si>
  <si>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</si>
  <si>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</si>
  <si>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</si>
  <si>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</si>
  <si>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</si>
  <si>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</si>
  <si>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</si>
  <si>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</si>
  <si>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</si>
  <si>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</si>
  <si>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</si>
  <si>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</si>
  <si>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</si>
  <si>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</si>
  <si>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</si>
  <si>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</si>
  <si>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</si>
  <si>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</si>
  <si>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</si>
  <si>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</si>
  <si>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</si>
  <si>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</si>
  <si>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</si>
  <si>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</si>
  <si>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</si>
  <si>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</si>
  <si>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</si>
  <si>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</si>
  <si>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</si>
  <si>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</si>
  <si>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</si>
  <si>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</si>
  <si>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</si>
  <si>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</si>
  <si>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</si>
  <si>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</si>
  <si>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</si>
  <si>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</si>
  <si>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</si>
  <si>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</si>
  <si>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</si>
  <si>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</si>
  <si>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</si>
  <si>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</si>
  <si>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</si>
  <si>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</si>
  <si>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</si>
  <si>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</si>
  <si>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</si>
  <si>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</si>
  <si>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</si>
  <si>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</si>
  <si>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</si>
  <si>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</si>
  <si>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</si>
  <si>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</si>
  <si>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</si>
  <si>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</si>
  <si>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</si>
  <si>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</si>
  <si>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</si>
  <si>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</si>
  <si>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</si>
  <si>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</si>
  <si>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</si>
  <si>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</si>
  <si>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</si>
  <si>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</si>
  <si>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</si>
  <si>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</si>
  <si>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</si>
  <si>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</si>
  <si>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</si>
  <si>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</si>
  <si>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</si>
  <si>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</si>
  <si>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</si>
  <si>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</si>
  <si>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</si>
  <si>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</si>
  <si>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</si>
  <si>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</si>
  <si>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</si>
  <si>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</si>
  <si>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</si>
  <si>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</si>
  <si>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</si>
  <si>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</si>
  <si>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</si>
  <si>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</si>
  <si>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</si>
  <si>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</si>
  <si>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</si>
  <si>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</si>
  <si>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</si>
  <si>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</si>
  <si>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</si>
  <si>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</si>
  <si>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</si>
  <si>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</si>
  <si>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</si>
  <si>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</si>
  <si>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</si>
  <si>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</si>
  <si>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</si>
  <si>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</si>
  <si>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</si>
  <si>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</si>
  <si>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</si>
  <si>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</si>
  <si>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</si>
  <si>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</si>
  <si>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</si>
  <si>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</si>
  <si>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</si>
  <si>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</si>
  <si>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</si>
  <si>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</si>
  <si>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</si>
  <si>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</si>
  <si>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</si>
  <si>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</si>
  <si>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</si>
  <si>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</si>
  <si>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</si>
  <si>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</si>
  <si>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</si>
  <si>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</si>
  <si>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</si>
  <si>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</si>
  <si>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</si>
  <si>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</si>
  <si>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</si>
  <si>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</si>
  <si>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</si>
  <si>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</si>
  <si>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</si>
  <si>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</si>
  <si>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</si>
  <si>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</si>
  <si>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</si>
  <si>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</si>
  <si>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</si>
  <si>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</si>
  <si>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</si>
  <si>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</si>
  <si>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</si>
  <si>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</si>
  <si>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</si>
  <si>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</si>
  <si>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</si>
  <si>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</si>
  <si>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</si>
  <si>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</si>
  <si>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</si>
  <si>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</si>
  <si>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</si>
  <si>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</si>
  <si>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</si>
  <si>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</si>
  <si>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</si>
  <si>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</si>
  <si>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</si>
  <si>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</si>
  <si>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</si>
  <si>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</si>
  <si>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</si>
  <si>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</si>
  <si>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</si>
  <si>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</si>
  <si>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</si>
  <si>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</si>
  <si>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</si>
  <si>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</si>
  <si>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</si>
  <si>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</si>
  <si>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</si>
  <si>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</si>
  <si>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</si>
  <si>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</si>
  <si>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</si>
  <si>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</si>
  <si>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</si>
  <si>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</si>
  <si>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</si>
  <si>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</si>
  <si>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</si>
  <si>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</si>
  <si>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</si>
  <si>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</si>
  <si>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</si>
  <si>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</si>
  <si>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</si>
  <si>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</si>
  <si>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</si>
  <si>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</si>
  <si>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</si>
  <si>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</si>
  <si>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</si>
  <si>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</si>
  <si>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</si>
  <si>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</si>
  <si>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</si>
  <si>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</si>
  <si>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</si>
  <si>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</si>
  <si>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</si>
  <si>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</si>
  <si>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</si>
  <si>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</si>
  <si>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</si>
  <si>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</si>
  <si>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</si>
  <si>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</si>
  <si>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</si>
  <si>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</si>
  <si>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</si>
  <si>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</si>
  <si>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</si>
  <si>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</si>
  <si>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</si>
  <si>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</si>
  <si>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</si>
  <si>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</si>
  <si>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</si>
  <si>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</si>
  <si>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</si>
  <si>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</si>
  <si>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</si>
  <si>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</si>
  <si>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</si>
  <si>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</si>
  <si>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</si>
  <si>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</si>
  <si>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</si>
  <si>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</si>
  <si>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</si>
  <si>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</si>
  <si>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</si>
  <si>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</si>
  <si>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</si>
  <si>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</si>
  <si>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</si>
  <si>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</si>
  <si>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</si>
  <si>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</si>
  <si>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</si>
  <si>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</si>
  <si>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</si>
  <si>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</si>
  <si>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</si>
  <si>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</si>
  <si>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</si>
  <si>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</si>
  <si>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</si>
  <si>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</si>
  <si>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</si>
  <si>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</si>
  <si>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</si>
  <si>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</si>
  <si>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</si>
  <si>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</si>
  <si>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</si>
  <si>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</si>
  <si>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</si>
  <si>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</si>
  <si>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</si>
  <si>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</si>
  <si>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</si>
  <si>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</si>
  <si>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</si>
  <si>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</si>
  <si>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</si>
  <si>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</si>
  <si>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</si>
  <si>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</si>
  <si>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</si>
  <si>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</si>
  <si>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</si>
  <si>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</si>
  <si>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</si>
  <si>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</si>
  <si>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</si>
  <si>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</si>
  <si>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</si>
  <si>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</si>
  <si>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</si>
  <si>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</si>
  <si>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</si>
  <si>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</si>
  <si>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</si>
  <si>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</si>
  <si>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</si>
  <si>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</si>
  <si>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</si>
  <si>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</si>
  <si>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</si>
  <si>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</si>
  <si>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</si>
  <si>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</si>
  <si>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</si>
  <si>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</si>
  <si>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</si>
  <si>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</si>
  <si>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</si>
  <si>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</si>
  <si>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</si>
  <si>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</si>
  <si>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</si>
  <si>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</si>
  <si>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</si>
  <si>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</si>
  <si>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</si>
  <si>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</si>
  <si>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</si>
  <si>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</si>
  <si>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</si>
  <si>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</si>
  <si>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</si>
  <si>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</si>
  <si>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</si>
  <si>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</si>
  <si>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</si>
  <si>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</si>
  <si>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</si>
  <si>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</si>
  <si>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</si>
  <si>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</si>
  <si>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</si>
  <si>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</si>
  <si>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</si>
  <si>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</si>
  <si>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</si>
  <si>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</si>
  <si>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</si>
  <si>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</si>
  <si>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</si>
  <si>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</si>
  <si>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</si>
  <si>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</si>
  <si>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</si>
  <si>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</si>
  <si>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</si>
  <si>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</si>
  <si>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</si>
  <si>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</si>
  <si>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</si>
  <si>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</si>
  <si>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</si>
  <si>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</si>
  <si>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</si>
  <si>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</si>
  <si>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</si>
  <si>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</si>
  <si>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</si>
  <si>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</si>
  <si>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</si>
  <si>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</si>
  <si>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</si>
  <si>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</si>
  <si>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</si>
  <si>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</si>
  <si>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</si>
  <si>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</si>
  <si>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</si>
  <si>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</si>
  <si>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</si>
  <si>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</si>
  <si>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</si>
  <si>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</si>
  <si>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</si>
  <si>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</si>
  <si>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</si>
  <si>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</si>
  <si>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</si>
  <si>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</si>
  <si>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</si>
  <si>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</si>
  <si>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</si>
  <si>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</si>
  <si>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</si>
  <si>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</si>
  <si>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</si>
  <si>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</si>
  <si>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</si>
  <si>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</si>
  <si>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</si>
  <si>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</si>
  <si>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</si>
  <si>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</si>
  <si>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</si>
  <si>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</si>
  <si>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</si>
  <si>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</si>
  <si>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</si>
  <si>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</si>
  <si>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</si>
  <si>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</si>
  <si>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</si>
  <si>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</si>
  <si>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</si>
  <si>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</si>
  <si>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</si>
  <si>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</si>
  <si>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</si>
  <si>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</si>
  <si>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</si>
  <si>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</si>
  <si>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</si>
  <si>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</si>
  <si>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</si>
  <si>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</si>
  <si>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</si>
  <si>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</si>
  <si>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</si>
  <si>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</si>
  <si>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</si>
  <si>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</si>
  <si>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</si>
  <si>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</si>
  <si>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</si>
  <si>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</si>
  <si>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</si>
  <si>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</si>
  <si>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</si>
  <si>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</si>
  <si>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</si>
  <si>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</si>
  <si>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</si>
  <si>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</si>
  <si>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</si>
  <si>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</si>
  <si>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</si>
  <si>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</si>
  <si>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</si>
  <si>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</si>
  <si>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</si>
  <si>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</si>
  <si>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</si>
  <si>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</si>
  <si>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</si>
  <si>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</si>
  <si>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</si>
  <si>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</si>
  <si>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</si>
  <si>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</si>
  <si>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</si>
  <si>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</si>
  <si>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</si>
  <si>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</si>
  <si>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</si>
  <si>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</si>
  <si>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</si>
  <si>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</si>
  <si>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INS.WLEN.CENY10</t>
  </si>
  <si>
    <t xml:space="preserve">INS.WLEN.CENY11</t>
  </si>
  <si>
    <t xml:space="preserve">INS.WLEN.CENY12</t>
  </si>
  <si>
    <t xml:space="preserve">INS.WLEN.CENY13</t>
  </si>
  <si>
    <t xml:space="preserve">INS.WLEN.CENY14</t>
  </si>
  <si>
    <t xml:space="preserve">INS.WLEN.CENY15</t>
  </si>
  <si>
    <t xml:space="preserve">INS.WLEN.CENY16</t>
  </si>
  <si>
    <t xml:space="preserve">INS.WLEN.CENY17</t>
  </si>
  <si>
    <t xml:space="preserve">INS.WLEN.CENY18</t>
  </si>
  <si>
    <t xml:space="preserve">INS.WLEN.CENY20</t>
  </si>
  <si>
    <t xml:space="preserve">INS.WLEN.CENY21</t>
  </si>
  <si>
    <t xml:space="preserve">INS.WLEN.CENY22</t>
  </si>
  <si>
    <t xml:space="preserve">INS.WLEN.CENY23</t>
  </si>
  <si>
    <t xml:space="preserve">INS.WLEN.CENY24</t>
  </si>
  <si>
    <t xml:space="preserve">INS.WLEN.CENY25</t>
  </si>
  <si>
    <t xml:space="preserve">INS.WLEN.CENY26</t>
  </si>
  <si>
    <t xml:space="preserve">INS.WLEN.CENY27</t>
  </si>
  <si>
    <t xml:space="preserve">INS.WLEN.CENY28</t>
  </si>
  <si>
    <t xml:space="preserve">INS.WLEN.CENY30</t>
  </si>
  <si>
    <t xml:space="preserve">INS.WLEN.CENY31</t>
  </si>
  <si>
    <t xml:space="preserve">INS.WLEN.CENY32</t>
  </si>
  <si>
    <t xml:space="preserve">INS.WLEN.CENY33</t>
  </si>
  <si>
    <t xml:space="preserve">INS.WLEN.CENY34</t>
  </si>
  <si>
    <t xml:space="preserve">INS.WLEN.CENY35</t>
  </si>
  <si>
    <t xml:space="preserve">INS.WLEN.CENY36</t>
  </si>
  <si>
    <t xml:space="preserve">INS.WLEN.CENY37</t>
  </si>
  <si>
    <t xml:space="preserve">INS.WLEN.CENY38</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</si>
  <si>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</si>
  <si>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</si>
  <si>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</si>
  <si>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</si>
  <si>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</si>
  <si>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</si>
  <si>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</si>
  <si>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</si>
  <si>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</si>
  <si>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</si>
  <si>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</si>
  <si>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</si>
  <si>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</si>
  <si>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</si>
  <si>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</si>
  <si>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</si>
  <si>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</si>
  <si>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</si>
  <si>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INS.WLEN.STRT10</t>
  </si>
  <si>
    <t xml:space="preserve">INS.WLEN.STRT11</t>
  </si>
  <si>
    <t xml:space="preserve">INS.WLEN.STRT12</t>
  </si>
  <si>
    <t xml:space="preserve">INS.WLEN.STRT13</t>
  </si>
  <si>
    <t xml:space="preserve">INS.WLEN.STRT14</t>
  </si>
  <si>
    <t xml:space="preserve">INS.WLEN.STRT15</t>
  </si>
  <si>
    <t xml:space="preserve">INS.WLEN.STRT16</t>
  </si>
  <si>
    <t xml:space="preserve">INS.WLEN.STRT17</t>
  </si>
  <si>
    <t xml:space="preserve">INS.WLEN.STRT18</t>
  </si>
  <si>
    <t xml:space="preserve">INS.WLEN.END10</t>
  </si>
  <si>
    <t xml:space="preserve">INS.WLEN.END11</t>
  </si>
  <si>
    <t xml:space="preserve">INS.WLEN.END12</t>
  </si>
  <si>
    <t xml:space="preserve">INS.WLEN.END13</t>
  </si>
  <si>
    <t xml:space="preserve">INS.WLEN.END14</t>
  </si>
  <si>
    <t xml:space="preserve">INS.WLEN.END15</t>
  </si>
  <si>
    <t xml:space="preserve">INS.WLEN.END16</t>
  </si>
  <si>
    <t xml:space="preserve">INS.WLEN.END18</t>
  </si>
  <si>
    <t xml:space="preserve">INS.WLEN.STRT20</t>
  </si>
  <si>
    <t xml:space="preserve">INS.WLEN.STRT21</t>
  </si>
  <si>
    <t xml:space="preserve">INS.WLEN.STRT22</t>
  </si>
  <si>
    <t xml:space="preserve">INS.WLEN.STRT23</t>
  </si>
  <si>
    <t xml:space="preserve">INS.WLEN.STRT24</t>
  </si>
  <si>
    <t xml:space="preserve">INS.WLEN.STRT25</t>
  </si>
  <si>
    <t xml:space="preserve">INS.WLEN.STRT26</t>
  </si>
  <si>
    <t xml:space="preserve">INS.WLEN.STRT27</t>
  </si>
  <si>
    <t xml:space="preserve">INS.WLEN.STRT28</t>
  </si>
  <si>
    <t xml:space="preserve">INS.WLEN.END20</t>
  </si>
  <si>
    <t xml:space="preserve">INS.WLEN.END21</t>
  </si>
  <si>
    <t xml:space="preserve">INS.WLEN.END22</t>
  </si>
  <si>
    <t xml:space="preserve">INS.WLEN.END23</t>
  </si>
  <si>
    <t xml:space="preserve">INS.WLEN.END24</t>
  </si>
  <si>
    <t xml:space="preserve">INS.WLEN.END25</t>
  </si>
  <si>
    <t xml:space="preserve">INS.WLEN.END26</t>
  </si>
  <si>
    <t xml:space="preserve">INS.WLEN.END27</t>
  </si>
  <si>
    <t xml:space="preserve">INS.WLEN.END28</t>
  </si>
  <si>
    <t xml:space="preserve">INS.WLEN.STRT30</t>
  </si>
  <si>
    <t xml:space="preserve">INS.WLEN.STRT31</t>
  </si>
  <si>
    <t xml:space="preserve">INS.WLEN.STRT32</t>
  </si>
  <si>
    <t xml:space="preserve">INS.WLEN.STRT33</t>
  </si>
  <si>
    <t xml:space="preserve">INS.WLEN.STRT34</t>
  </si>
  <si>
    <t xml:space="preserve">INS.WLEN.STRT35</t>
  </si>
  <si>
    <t xml:space="preserve">INS.WLEN.STRT36</t>
  </si>
  <si>
    <t xml:space="preserve">INS.WLEN.STRT37</t>
  </si>
  <si>
    <t xml:space="preserve">INS.WLEN.STRT38</t>
  </si>
  <si>
    <t xml:space="preserve">INS.WLEN.END30</t>
  </si>
  <si>
    <t xml:space="preserve">INS.WLEN.END31</t>
  </si>
  <si>
    <t xml:space="preserve">INS.WLEN.END32</t>
  </si>
  <si>
    <t xml:space="preserve">INS.WLEN.END33</t>
  </si>
  <si>
    <t xml:space="preserve">INS.WLEN.END34</t>
  </si>
  <si>
    <t xml:space="preserve">INS.WLEN.END35</t>
  </si>
  <si>
    <t xml:space="preserve">INS.WLEN.END36</t>
  </si>
  <si>
    <t xml:space="preserve">INS.WLEN.END37</t>
  </si>
  <si>
    <t xml:space="preserve">INS.WLEN.END38</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</si>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</sst>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O52"/>
  <sheetViews>
    <sheetView showFormulas="false" showGridLines="true" showRowColHeaders="true" showZeros="true" rightToLeft="false" tabSelected="true" showOutlineSymbols="true" defaultGridColor="true" view="normal" topLeftCell="AR1" colorId="64" zoomScale="112" zoomScaleNormal="112" zoomScalePageLayoutView="100" workbookViewId="0">
      <selection pane="topLeft" activeCell="AW8" activeCellId="0" sqref="AW8"/>
    </sheetView>
  </sheetViews>
  <sheetFormatPr defaultRowHeight="15"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3" min="21" style="12" width="13.68"/>
    <col collapsed="false" customWidth="false" hidden="false" outlineLevel="0" max="44" min="44" style="12" width="11.39"/>
    <col collapsed="false" customWidth="true" hidden="false" outlineLevel="0" max="65" min="45" style="12" width="13.68"/>
    <col collapsed="false" customWidth="true" hidden="false" outlineLevel="0" max="66" min="66" style="12" width="14.66"/>
    <col collapsed="false" customWidth="true" hidden="false" outlineLevel="0" max="67" min="67" style="12" width="14.51"/>
    <col collapsed="false" customWidth="true" hidden="false" outlineLevel="0" max="68" min="68" style="12" width="15.5"/>
    <col collapsed="false" customWidth="true" hidden="false" outlineLevel="0" max="71" min="69" style="12" width="14.51"/>
    <col collapsed="false" customWidth="true" hidden="false" outlineLevel="0" max="72" min="72" style="12" width="15.16"/>
    <col collapsed="false" customWidth="true" hidden="false" outlineLevel="0" max="73" min="73" style="12" width="14.66"/>
    <col collapsed="false" customWidth="true" hidden="false" outlineLevel="0" max="74" min="74" style="12" width="14.51"/>
    <col collapsed="false" customWidth="true" hidden="false" outlineLevel="0" max="75" min="75" style="12" width="14.66"/>
    <col collapsed="false" customWidth="true" hidden="false" outlineLevel="0" max="76" min="76" style="12" width="15.33"/>
    <col collapsed="false" customWidth="true" hidden="false" outlineLevel="0" max="77" min="77" style="12" width="15.83"/>
    <col collapsed="false" customWidth="true" hidden="false" outlineLevel="0" max="78" min="78" style="12" width="15.16"/>
    <col collapsed="false" customWidth="true" hidden="false" outlineLevel="0" max="79" min="79" style="12" width="16.16"/>
    <col collapsed="false" customWidth="true" hidden="false" outlineLevel="0" max="80" min="80" style="12" width="15.16"/>
    <col collapsed="false" customWidth="true" hidden="false" outlineLevel="0" max="81" min="81" style="12" width="13.83"/>
    <col collapsed="false" customWidth="true" hidden="false" outlineLevel="0" max="83" min="82" style="12" width="14.51"/>
    <col collapsed="false" customWidth="true" hidden="false" outlineLevel="0" max="84" min="84" style="12" width="15.33"/>
    <col collapsed="false" customWidth="true" hidden="false" outlineLevel="0" max="165" min="85" style="12" width="13.68"/>
    <col collapsed="false" customWidth="true" hidden="false" outlineLevel="0" max="166" min="166" style="12" width="16.84"/>
    <col collapsed="false" customWidth="true" hidden="false" outlineLevel="0" max="167" min="167" style="12" width="16.66"/>
    <col collapsed="false" customWidth="true" hidden="false" outlineLevel="0" max="168" min="168" style="12" width="16"/>
    <col collapsed="false" customWidth="true" hidden="false" outlineLevel="0" max="171" min="169" style="12" width="13.68"/>
    <col collapsed="false" customWidth="true" hidden="false" outlineLevel="0" max="172" min="172" style="12" width="15.33"/>
    <col collapsed="false" customWidth="true" hidden="false" outlineLevel="0" max="173" min="173" style="12" width="15.66"/>
    <col collapsed="false" customWidth="true" hidden="false" outlineLevel="0" max="177" min="174" style="12" width="13.68"/>
    <col collapsed="false" customWidth="true" hidden="false" outlineLevel="0" max="178" min="178" style="12" width="16.66"/>
    <col collapsed="false" customWidth="true" hidden="false" outlineLevel="0" max="179" min="179" style="12" width="15.83"/>
    <col collapsed="false" customWidth="true" hidden="false" outlineLevel="0" max="182" min="180" style="12" width="13.68"/>
    <col collapsed="false" customWidth="true" hidden="false" outlineLevel="0" max="183" min="183" style="12" width="14.83"/>
    <col collapsed="false" customWidth="true" hidden="false" outlineLevel="0" max="184" min="184" style="12" width="16"/>
    <col collapsed="false" customWidth="true" hidden="false" outlineLevel="0" max="185" min="185" style="12" width="16.5"/>
    <col collapsed="false" customWidth="true" hidden="false" outlineLevel="0" max="186" min="186" style="12" width="14.17"/>
    <col collapsed="false" customWidth="true" hidden="false" outlineLevel="0" max="189" min="187" style="12" width="13.68"/>
    <col collapsed="false" customWidth="true" hidden="false" outlineLevel="0" max="190" min="190" style="12" width="15.16"/>
    <col collapsed="false" customWidth="true" hidden="false" outlineLevel="0" max="191" min="191" style="12" width="14.51"/>
    <col collapsed="false" customWidth="true" hidden="false" outlineLevel="0" max="195" min="192" style="12" width="13.68"/>
    <col collapsed="false" customWidth="true" hidden="false" outlineLevel="0" max="197" min="196" style="12" width="14.51"/>
    <col collapsed="false" customWidth="true" hidden="false" outlineLevel="0" max="201" min="198" style="12" width="13.68"/>
    <col collapsed="false" customWidth="true" hidden="false" outlineLevel="0" max="202" min="202" style="12" width="14.66"/>
    <col collapsed="false" customWidth="true" hidden="false" outlineLevel="0" max="203" min="203" style="12" width="14.51"/>
    <col collapsed="false" customWidth="true" hidden="false" outlineLevel="0" max="207" min="204" style="12" width="13.68"/>
    <col collapsed="false" customWidth="true" hidden="false" outlineLevel="0" max="208" min="208" style="12" width="14.17"/>
    <col collapsed="false" customWidth="true" hidden="false" outlineLevel="0" max="209" min="209" style="12" width="14.51"/>
    <col collapsed="false" customWidth="true" hidden="false" outlineLevel="0" max="213" min="210" style="12" width="13.68"/>
    <col collapsed="false" customWidth="true" hidden="false" outlineLevel="0" max="214" min="214" style="12" width="14.51"/>
    <col collapsed="false" customWidth="true" hidden="false" outlineLevel="0" max="215" min="215" style="12" width="14.17"/>
    <col collapsed="false" customWidth="true" hidden="false" outlineLevel="0" max="219" min="216" style="12" width="13.68"/>
    <col collapsed="false" customWidth="true" hidden="false" outlineLevel="0" max="220" min="220" style="12" width="16"/>
    <col collapsed="false" customWidth="true" hidden="false" outlineLevel="0" max="221" min="221" style="12" width="15.33"/>
    <col collapsed="false" customWidth="true" hidden="false" outlineLevel="0" max="222" min="222" style="12" width="14.51"/>
    <col collapsed="false" customWidth="true" hidden="false" outlineLevel="0" max="225" min="223" style="12" width="13.68"/>
    <col collapsed="false" customWidth="true" hidden="false" outlineLevel="0" max="226" min="226" style="12" width="16.5"/>
    <col collapsed="false" customWidth="true" hidden="false" outlineLevel="0" max="227" min="227" style="12" width="16.66"/>
    <col collapsed="false" customWidth="true" hidden="false" outlineLevel="0" max="230" min="228" style="12" width="16.5"/>
    <col collapsed="false" customWidth="true" hidden="false" outlineLevel="0" max="231" min="231" style="12" width="16"/>
    <col collapsed="false" customWidth="true" hidden="false" outlineLevel="0" max="232" min="232" style="12" width="15.5"/>
    <col collapsed="false" customWidth="true" hidden="false" outlineLevel="0" max="235" min="233" style="12" width="16.84"/>
    <col collapsed="false" customWidth="true" hidden="false" outlineLevel="0" max="236" min="236" style="12" width="15.66"/>
    <col collapsed="false" customWidth="true" hidden="false" outlineLevel="0" max="237" min="237" style="12" width="16.66"/>
    <col collapsed="false" customWidth="true" hidden="false" outlineLevel="0" max="241" min="238" style="12" width="16"/>
    <col collapsed="false" customWidth="true" hidden="false" outlineLevel="0" max="242" min="242" style="12" width="15.66"/>
    <col collapsed="false" customWidth="true" hidden="false" outlineLevel="0" max="245" min="243" style="12" width="16.5"/>
    <col collapsed="false" customWidth="true" hidden="false" outlineLevel="0" max="246" min="246" style="12" width="16.66"/>
    <col collapsed="false" customWidth="true" hidden="false" outlineLevel="0" max="247" min="247" style="12" width="17.34"/>
    <col collapsed="false" customWidth="true" hidden="false" outlineLevel="0" max="250" min="248" style="12" width="16"/>
    <col collapsed="false" customWidth="true" hidden="false" outlineLevel="0" max="251" min="251" style="12" width="16.66"/>
    <col collapsed="false" customWidth="true" hidden="false" outlineLevel="0" max="252" min="252" style="12" width="15.83"/>
    <col collapsed="false" customWidth="true" hidden="false" outlineLevel="0" max="256" min="253" style="12" width="16.66"/>
    <col collapsed="false" customWidth="true" hidden="false" outlineLevel="0" max="257" min="257" style="12" width="16.16"/>
    <col collapsed="false" customWidth="true" hidden="false" outlineLevel="0" max="260" min="258" style="12" width="16.66"/>
    <col collapsed="false" customWidth="true" hidden="false" outlineLevel="0" max="262" min="261" style="12" width="16"/>
    <col collapsed="false" customWidth="true" hidden="false" outlineLevel="0" max="265" min="263" style="12" width="17.34"/>
    <col collapsed="false" customWidth="true" hidden="false" outlineLevel="0" max="266" min="266" style="12" width="16"/>
    <col collapsed="false" customWidth="true" hidden="false" outlineLevel="0" max="267" min="267" style="12" width="15.66"/>
    <col collapsed="false" customWidth="true" hidden="false" outlineLevel="0" max="270" min="268" style="12" width="15.5"/>
    <col collapsed="false" customWidth="true" hidden="false" outlineLevel="0" max="271" min="271" style="12" width="17.83"/>
    <col collapsed="false" customWidth="true" hidden="false" outlineLevel="0" max="272" min="272" style="12" width="16.84"/>
    <col collapsed="false" customWidth="true" hidden="false" outlineLevel="0" max="273" min="273" style="12" width="16.66"/>
    <col collapsed="false" customWidth="true" hidden="false" outlineLevel="0" max="275" min="274" style="12" width="13.68"/>
    <col collapsed="false" customWidth="true" hidden="false" outlineLevel="0" max="1025" min="276"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4"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2" t="s">
        <v>181</v>
      </c>
      <c r="FC1" s="12" t="s">
        <v>182</v>
      </c>
      <c r="FD1" s="12" t="s">
        <v>183</v>
      </c>
      <c r="FE1" s="15" t="s">
        <v>184</v>
      </c>
      <c r="FF1" s="15" t="s">
        <v>185</v>
      </c>
      <c r="FG1" s="15" t="s">
        <v>186</v>
      </c>
      <c r="FH1" s="15" t="s">
        <v>187</v>
      </c>
      <c r="FI1" s="15" t="s">
        <v>188</v>
      </c>
      <c r="FJ1" s="16" t="s">
        <v>189</v>
      </c>
      <c r="FK1" s="16" t="s">
        <v>190</v>
      </c>
      <c r="FL1" s="15" t="s">
        <v>191</v>
      </c>
      <c r="FM1" s="15" t="s">
        <v>192</v>
      </c>
      <c r="FN1" s="15" t="s">
        <v>193</v>
      </c>
      <c r="FO1" s="15" t="s">
        <v>194</v>
      </c>
      <c r="FP1" s="16" t="s">
        <v>195</v>
      </c>
      <c r="FQ1" s="16" t="s">
        <v>196</v>
      </c>
      <c r="FR1" s="15" t="s">
        <v>197</v>
      </c>
      <c r="FS1" s="15" t="s">
        <v>198</v>
      </c>
      <c r="FT1" s="15" t="s">
        <v>199</v>
      </c>
      <c r="FU1" s="15" t="s">
        <v>200</v>
      </c>
      <c r="FV1" s="16" t="s">
        <v>201</v>
      </c>
      <c r="FW1" s="16"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6" t="s">
        <v>254</v>
      </c>
      <c r="HX1" s="16" t="s">
        <v>255</v>
      </c>
      <c r="HY1" s="15" t="s">
        <v>256</v>
      </c>
      <c r="HZ1" s="15" t="s">
        <v>257</v>
      </c>
      <c r="IA1" s="15" t="s">
        <v>258</v>
      </c>
      <c r="IB1" s="16" t="s">
        <v>259</v>
      </c>
      <c r="IC1" s="16" t="s">
        <v>260</v>
      </c>
      <c r="ID1" s="15" t="s">
        <v>261</v>
      </c>
      <c r="IE1" s="15" t="s">
        <v>262</v>
      </c>
      <c r="IF1" s="15" t="s">
        <v>263</v>
      </c>
      <c r="IG1" s="16" t="s">
        <v>264</v>
      </c>
      <c r="IH1" s="16" t="s">
        <v>265</v>
      </c>
      <c r="II1" s="15" t="s">
        <v>266</v>
      </c>
      <c r="IJ1" s="15" t="s">
        <v>267</v>
      </c>
      <c r="IK1" s="15" t="s">
        <v>268</v>
      </c>
      <c r="IL1" s="16" t="s">
        <v>269</v>
      </c>
      <c r="IM1" s="16" t="s">
        <v>270</v>
      </c>
      <c r="IN1" s="15" t="s">
        <v>271</v>
      </c>
      <c r="IO1" s="15" t="s">
        <v>272</v>
      </c>
      <c r="IP1" s="15" t="s">
        <v>273</v>
      </c>
      <c r="IQ1" s="16" t="s">
        <v>274</v>
      </c>
      <c r="IR1" s="16" t="s">
        <v>275</v>
      </c>
      <c r="IS1" s="15" t="s">
        <v>276</v>
      </c>
      <c r="IT1" s="15" t="s">
        <v>277</v>
      </c>
      <c r="IU1" s="15" t="s">
        <v>278</v>
      </c>
      <c r="IV1" s="16" t="s">
        <v>279</v>
      </c>
      <c r="IW1" s="16" t="s">
        <v>280</v>
      </c>
      <c r="IX1" s="15" t="s">
        <v>281</v>
      </c>
      <c r="IY1" s="15" t="s">
        <v>282</v>
      </c>
      <c r="IZ1" s="15" t="s">
        <v>283</v>
      </c>
      <c r="JA1" s="16" t="s">
        <v>284</v>
      </c>
      <c r="JB1" s="16" t="s">
        <v>285</v>
      </c>
      <c r="JC1" s="15" t="s">
        <v>286</v>
      </c>
      <c r="JD1" s="15" t="s">
        <v>287</v>
      </c>
      <c r="JE1" s="15" t="s">
        <v>288</v>
      </c>
      <c r="JF1" s="16" t="s">
        <v>289</v>
      </c>
      <c r="JG1" s="16" t="s">
        <v>290</v>
      </c>
      <c r="JH1" s="15" t="s">
        <v>291</v>
      </c>
      <c r="JI1" s="15" t="s">
        <v>292</v>
      </c>
      <c r="JJ1" s="15" t="s">
        <v>293</v>
      </c>
      <c r="JK1" s="16" t="s">
        <v>294</v>
      </c>
      <c r="JL1" s="16" t="s">
        <v>295</v>
      </c>
      <c r="JM1" s="15" t="s">
        <v>296</v>
      </c>
      <c r="JN1" s="17"/>
      <c r="JO1" s="17"/>
    </row>
    <row r="2" customFormat="false" ht="24" hidden="false" customHeight="true" outlineLevel="0" collapsed="false">
      <c r="A2" s="12" t="s">
        <v>297</v>
      </c>
      <c r="B2" s="12" t="s">
        <v>298</v>
      </c>
      <c r="C2" s="12" t="s">
        <v>299</v>
      </c>
      <c r="D2" s="14" t="s">
        <v>300</v>
      </c>
      <c r="E2" s="14" t="s">
        <v>301</v>
      </c>
      <c r="F2" s="12" t="s">
        <v>302</v>
      </c>
      <c r="G2" s="18" t="s">
        <v>303</v>
      </c>
      <c r="H2" s="18" t="s">
        <v>304</v>
      </c>
      <c r="I2" s="18" t="s">
        <v>305</v>
      </c>
      <c r="J2" s="18" t="s">
        <v>306</v>
      </c>
      <c r="K2" s="19" t="s">
        <v>307</v>
      </c>
      <c r="L2" s="19" t="s">
        <v>308</v>
      </c>
      <c r="M2" s="18" t="s">
        <v>309</v>
      </c>
      <c r="N2" s="18" t="s">
        <v>310</v>
      </c>
      <c r="O2" s="18" t="s">
        <v>311</v>
      </c>
      <c r="P2" s="13" t="s">
        <v>312</v>
      </c>
      <c r="Q2" s="19" t="s">
        <v>313</v>
      </c>
      <c r="R2" s="19" t="s">
        <v>314</v>
      </c>
      <c r="S2" s="13" t="s">
        <v>301</v>
      </c>
      <c r="T2" s="13" t="s">
        <v>301</v>
      </c>
      <c r="U2" s="12" t="s">
        <v>301</v>
      </c>
      <c r="V2" s="12" t="s">
        <v>301</v>
      </c>
      <c r="W2" s="12" t="s">
        <v>301</v>
      </c>
      <c r="X2" s="12" t="s">
        <v>301</v>
      </c>
      <c r="Y2" s="12" t="s">
        <v>301</v>
      </c>
      <c r="Z2" s="12" t="s">
        <v>301</v>
      </c>
      <c r="AA2" s="12" t="s">
        <v>301</v>
      </c>
      <c r="AB2" s="12" t="s">
        <v>301</v>
      </c>
      <c r="AC2" s="12" t="s">
        <v>301</v>
      </c>
      <c r="AD2" s="14" t="s">
        <v>315</v>
      </c>
      <c r="AE2" s="14" t="s">
        <v>316</v>
      </c>
      <c r="AF2" s="14" t="s">
        <v>317</v>
      </c>
      <c r="AG2" s="14" t="s">
        <v>318</v>
      </c>
      <c r="AH2" s="14" t="s">
        <v>319</v>
      </c>
      <c r="AI2" s="14" t="s">
        <v>320</v>
      </c>
      <c r="AJ2" s="14" t="s">
        <v>321</v>
      </c>
      <c r="AK2" s="14" t="s">
        <v>322</v>
      </c>
      <c r="AL2" s="14" t="s">
        <v>323</v>
      </c>
      <c r="AM2" s="14" t="s">
        <v>324</v>
      </c>
      <c r="AN2" s="14" t="s">
        <v>325</v>
      </c>
      <c r="AO2" s="14" t="s">
        <v>326</v>
      </c>
      <c r="AP2" s="14" t="s">
        <v>327</v>
      </c>
      <c r="AQ2" s="14" t="s">
        <v>328</v>
      </c>
      <c r="AR2" s="14" t="s">
        <v>329</v>
      </c>
      <c r="AS2" s="14" t="s">
        <v>330</v>
      </c>
      <c r="AT2" s="14" t="s">
        <v>331</v>
      </c>
      <c r="AU2" s="14" t="s">
        <v>332</v>
      </c>
      <c r="AV2" s="14" t="s">
        <v>333</v>
      </c>
      <c r="AW2" s="14" t="s">
        <v>334</v>
      </c>
      <c r="AX2" s="14" t="s">
        <v>335</v>
      </c>
      <c r="AY2" s="14" t="s">
        <v>336</v>
      </c>
      <c r="AZ2" s="14" t="s">
        <v>337</v>
      </c>
      <c r="BA2" s="14" t="s">
        <v>338</v>
      </c>
      <c r="BB2" s="14" t="s">
        <v>339</v>
      </c>
      <c r="BC2" s="14" t="s">
        <v>340</v>
      </c>
      <c r="BD2" s="14" t="s">
        <v>341</v>
      </c>
      <c r="BE2" s="20" t="s">
        <v>301</v>
      </c>
      <c r="BF2" s="20" t="s">
        <v>301</v>
      </c>
      <c r="BG2" s="20" t="s">
        <v>301</v>
      </c>
      <c r="BH2" s="20" t="s">
        <v>301</v>
      </c>
      <c r="BI2" s="20" t="s">
        <v>301</v>
      </c>
      <c r="BJ2" s="20" t="s">
        <v>301</v>
      </c>
      <c r="BK2" s="20" t="s">
        <v>301</v>
      </c>
      <c r="BL2" s="20" t="s">
        <v>301</v>
      </c>
      <c r="BM2" s="20" t="s">
        <v>301</v>
      </c>
      <c r="BN2" s="14" t="s">
        <v>342</v>
      </c>
      <c r="BO2" s="14" t="s">
        <v>343</v>
      </c>
      <c r="BP2" s="14" t="s">
        <v>344</v>
      </c>
      <c r="BQ2" s="14" t="s">
        <v>345</v>
      </c>
      <c r="BR2" s="14" t="s">
        <v>346</v>
      </c>
      <c r="BS2" s="14" t="s">
        <v>347</v>
      </c>
      <c r="BT2" s="14" t="s">
        <v>348</v>
      </c>
      <c r="BU2" s="14" t="s">
        <v>349</v>
      </c>
      <c r="BV2" s="14" t="s">
        <v>350</v>
      </c>
      <c r="BW2" s="14" t="s">
        <v>351</v>
      </c>
      <c r="BX2" s="14" t="s">
        <v>352</v>
      </c>
      <c r="BY2" s="14" t="s">
        <v>353</v>
      </c>
      <c r="BZ2" s="14" t="s">
        <v>354</v>
      </c>
      <c r="CA2" s="14" t="s">
        <v>355</v>
      </c>
      <c r="CB2" s="14" t="s">
        <v>356</v>
      </c>
      <c r="CC2" s="14" t="s">
        <v>357</v>
      </c>
      <c r="CD2" s="14" t="s">
        <v>358</v>
      </c>
      <c r="CE2" s="14" t="s">
        <v>359</v>
      </c>
      <c r="CF2" s="14" t="s">
        <v>360</v>
      </c>
      <c r="CG2" s="14" t="s">
        <v>361</v>
      </c>
      <c r="CH2" s="14" t="s">
        <v>362</v>
      </c>
      <c r="CI2" s="14" t="s">
        <v>363</v>
      </c>
      <c r="CJ2" s="14" t="s">
        <v>364</v>
      </c>
      <c r="CK2" s="14" t="s">
        <v>365</v>
      </c>
      <c r="CL2" s="14" t="s">
        <v>366</v>
      </c>
      <c r="CM2" s="14" t="s">
        <v>367</v>
      </c>
      <c r="CN2" s="14" t="s">
        <v>368</v>
      </c>
      <c r="CO2" s="14" t="s">
        <v>369</v>
      </c>
      <c r="CP2" s="14" t="s">
        <v>370</v>
      </c>
      <c r="CQ2" s="14" t="s">
        <v>371</v>
      </c>
      <c r="CR2" s="14" t="s">
        <v>372</v>
      </c>
      <c r="CS2" s="14" t="s">
        <v>373</v>
      </c>
      <c r="CT2" s="14" t="s">
        <v>374</v>
      </c>
      <c r="CU2" s="14" t="s">
        <v>375</v>
      </c>
      <c r="CV2" s="14" t="s">
        <v>376</v>
      </c>
      <c r="CW2" s="14" t="s">
        <v>377</v>
      </c>
      <c r="CX2" s="14" t="s">
        <v>378</v>
      </c>
      <c r="CY2" s="14" t="s">
        <v>379</v>
      </c>
      <c r="CZ2" s="14" t="s">
        <v>380</v>
      </c>
      <c r="DA2" s="14" t="s">
        <v>381</v>
      </c>
      <c r="DB2" s="14" t="s">
        <v>382</v>
      </c>
      <c r="DC2" s="14" t="s">
        <v>383</v>
      </c>
      <c r="DD2" s="14" t="s">
        <v>384</v>
      </c>
      <c r="DE2" s="14" t="s">
        <v>385</v>
      </c>
      <c r="DF2" s="14" t="s">
        <v>386</v>
      </c>
      <c r="DG2" s="14" t="s">
        <v>387</v>
      </c>
      <c r="DH2" s="14" t="s">
        <v>388</v>
      </c>
      <c r="DI2" s="14" t="s">
        <v>389</v>
      </c>
      <c r="DJ2" s="14" t="s">
        <v>390</v>
      </c>
      <c r="DK2" s="14" t="s">
        <v>391</v>
      </c>
      <c r="DL2" s="14" t="s">
        <v>392</v>
      </c>
      <c r="DM2" s="14" t="s">
        <v>393</v>
      </c>
      <c r="DN2" s="14" t="s">
        <v>394</v>
      </c>
      <c r="DO2" s="14" t="s">
        <v>395</v>
      </c>
      <c r="DP2" s="14" t="s">
        <v>396</v>
      </c>
      <c r="DQ2" s="14" t="s">
        <v>397</v>
      </c>
      <c r="DR2" s="14" t="s">
        <v>398</v>
      </c>
      <c r="DS2" s="14" t="s">
        <v>399</v>
      </c>
      <c r="DT2" s="14" t="s">
        <v>400</v>
      </c>
      <c r="DU2" s="14" t="s">
        <v>401</v>
      </c>
      <c r="DV2" s="14" t="s">
        <v>402</v>
      </c>
      <c r="DW2" s="14" t="s">
        <v>403</v>
      </c>
      <c r="DX2" s="14" t="s">
        <v>404</v>
      </c>
      <c r="DY2" s="14" t="s">
        <v>405</v>
      </c>
      <c r="DZ2" s="14" t="s">
        <v>406</v>
      </c>
      <c r="EA2" s="14" t="s">
        <v>407</v>
      </c>
      <c r="EB2" s="14" t="s">
        <v>408</v>
      </c>
      <c r="EC2" s="14" t="s">
        <v>409</v>
      </c>
      <c r="ED2" s="14" t="s">
        <v>410</v>
      </c>
      <c r="EE2" s="14" t="s">
        <v>411</v>
      </c>
      <c r="EF2" s="14" t="s">
        <v>412</v>
      </c>
      <c r="EG2" s="14" t="s">
        <v>413</v>
      </c>
      <c r="EH2" s="18" t="s">
        <v>414</v>
      </c>
      <c r="EI2" s="18" t="s">
        <v>415</v>
      </c>
      <c r="EJ2" s="14" t="s">
        <v>416</v>
      </c>
      <c r="EK2" s="14" t="s">
        <v>417</v>
      </c>
      <c r="EL2" s="14" t="s">
        <v>418</v>
      </c>
      <c r="EM2" s="14" t="s">
        <v>419</v>
      </c>
      <c r="EN2" s="14" t="s">
        <v>420</v>
      </c>
      <c r="EO2" s="14" t="s">
        <v>421</v>
      </c>
      <c r="EP2" s="14" t="s">
        <v>422</v>
      </c>
      <c r="EQ2" s="14" t="s">
        <v>423</v>
      </c>
      <c r="ER2" s="14" t="s">
        <v>424</v>
      </c>
      <c r="ES2" s="14" t="s">
        <v>425</v>
      </c>
      <c r="ET2" s="14" t="s">
        <v>426</v>
      </c>
      <c r="EU2" s="14" t="s">
        <v>427</v>
      </c>
      <c r="EV2" s="14" t="s">
        <v>428</v>
      </c>
      <c r="EW2" s="14" t="s">
        <v>429</v>
      </c>
      <c r="EX2" s="14" t="s">
        <v>430</v>
      </c>
      <c r="EY2" s="14" t="s">
        <v>431</v>
      </c>
      <c r="EZ2" s="14" t="s">
        <v>432</v>
      </c>
      <c r="FA2" s="14" t="s">
        <v>433</v>
      </c>
      <c r="FB2" s="14" t="s">
        <v>434</v>
      </c>
      <c r="FC2" s="14" t="s">
        <v>435</v>
      </c>
      <c r="FD2" s="14" t="s">
        <v>436</v>
      </c>
      <c r="FE2" s="21" t="s">
        <v>437</v>
      </c>
      <c r="FF2" s="21" t="s">
        <v>301</v>
      </c>
      <c r="FG2" s="21" t="s">
        <v>438</v>
      </c>
      <c r="FH2" s="21" t="s">
        <v>439</v>
      </c>
      <c r="FI2" s="21" t="s">
        <v>440</v>
      </c>
      <c r="FJ2" s="21" t="s">
        <v>441</v>
      </c>
      <c r="FK2" s="21" t="s">
        <v>442</v>
      </c>
      <c r="FL2" s="21" t="s">
        <v>443</v>
      </c>
      <c r="FM2" s="21" t="s">
        <v>444</v>
      </c>
      <c r="FN2" s="21" t="s">
        <v>445</v>
      </c>
      <c r="FO2" s="21" t="s">
        <v>446</v>
      </c>
      <c r="FP2" s="21" t="s">
        <v>447</v>
      </c>
      <c r="FQ2" s="21" t="s">
        <v>448</v>
      </c>
      <c r="FR2" s="21" t="s">
        <v>449</v>
      </c>
      <c r="FS2" s="21" t="s">
        <v>450</v>
      </c>
      <c r="FT2" s="21" t="s">
        <v>451</v>
      </c>
      <c r="FU2" s="21" t="s">
        <v>452</v>
      </c>
      <c r="FV2" s="21" t="s">
        <v>453</v>
      </c>
      <c r="FW2" s="21" t="s">
        <v>454</v>
      </c>
      <c r="FX2" s="21" t="s">
        <v>455</v>
      </c>
      <c r="FY2" s="21" t="s">
        <v>456</v>
      </c>
      <c r="FZ2" s="21" t="s">
        <v>457</v>
      </c>
      <c r="GA2" s="21" t="s">
        <v>458</v>
      </c>
      <c r="GB2" s="21" t="s">
        <v>459</v>
      </c>
      <c r="GC2" s="21" t="s">
        <v>460</v>
      </c>
      <c r="GD2" s="21" t="s">
        <v>461</v>
      </c>
      <c r="GE2" s="21" t="s">
        <v>462</v>
      </c>
      <c r="GF2" s="21" t="s">
        <v>463</v>
      </c>
      <c r="GG2" s="21" t="s">
        <v>464</v>
      </c>
      <c r="GH2" s="21" t="s">
        <v>465</v>
      </c>
      <c r="GI2" s="21" t="s">
        <v>466</v>
      </c>
      <c r="GJ2" s="21" t="s">
        <v>467</v>
      </c>
      <c r="GK2" s="21" t="s">
        <v>468</v>
      </c>
      <c r="GL2" s="21" t="s">
        <v>469</v>
      </c>
      <c r="GM2" s="21" t="s">
        <v>470</v>
      </c>
      <c r="GN2" s="21" t="s">
        <v>471</v>
      </c>
      <c r="GO2" s="21" t="s">
        <v>472</v>
      </c>
      <c r="GP2" s="21" t="s">
        <v>473</v>
      </c>
      <c r="GQ2" s="21" t="s">
        <v>474</v>
      </c>
      <c r="GR2" s="21" t="s">
        <v>475</v>
      </c>
      <c r="GS2" s="21" t="s">
        <v>476</v>
      </c>
      <c r="GT2" s="21" t="s">
        <v>477</v>
      </c>
      <c r="GU2" s="21" t="s">
        <v>478</v>
      </c>
      <c r="GV2" s="21" t="s">
        <v>479</v>
      </c>
      <c r="GW2" s="21" t="s">
        <v>480</v>
      </c>
      <c r="GX2" s="21" t="s">
        <v>481</v>
      </c>
      <c r="GY2" s="21" t="s">
        <v>482</v>
      </c>
      <c r="GZ2" s="21" t="s">
        <v>483</v>
      </c>
      <c r="HA2" s="21" t="s">
        <v>484</v>
      </c>
      <c r="HB2" s="21" t="s">
        <v>485</v>
      </c>
      <c r="HC2" s="21" t="s">
        <v>486</v>
      </c>
      <c r="HD2" s="21" t="s">
        <v>487</v>
      </c>
      <c r="HE2" s="21" t="s">
        <v>488</v>
      </c>
      <c r="HF2" s="21" t="s">
        <v>489</v>
      </c>
      <c r="HG2" s="21" t="s">
        <v>490</v>
      </c>
      <c r="HH2" s="21" t="s">
        <v>491</v>
      </c>
      <c r="HI2" s="21" t="s">
        <v>492</v>
      </c>
      <c r="HJ2" s="21" t="s">
        <v>493</v>
      </c>
      <c r="HK2" s="21" t="s">
        <v>494</v>
      </c>
      <c r="HL2" s="21" t="s">
        <v>495</v>
      </c>
      <c r="HM2" s="21" t="s">
        <v>496</v>
      </c>
      <c r="HN2" s="21" t="s">
        <v>497</v>
      </c>
      <c r="HO2" s="21" t="s">
        <v>498</v>
      </c>
      <c r="HP2" s="21" t="s">
        <v>499</v>
      </c>
      <c r="HQ2" s="21" t="s">
        <v>500</v>
      </c>
      <c r="HR2" s="21" t="s">
        <v>501</v>
      </c>
      <c r="HS2" s="21" t="s">
        <v>502</v>
      </c>
      <c r="HT2" s="21" t="s">
        <v>503</v>
      </c>
      <c r="HU2" s="21" t="s">
        <v>504</v>
      </c>
      <c r="HV2" s="21" t="s">
        <v>505</v>
      </c>
      <c r="HW2" s="21" t="s">
        <v>506</v>
      </c>
      <c r="HX2" s="21" t="s">
        <v>507</v>
      </c>
      <c r="HY2" s="21" t="s">
        <v>508</v>
      </c>
      <c r="HZ2" s="21" t="s">
        <v>509</v>
      </c>
      <c r="IA2" s="21" t="s">
        <v>510</v>
      </c>
      <c r="IB2" s="21" t="s">
        <v>511</v>
      </c>
      <c r="IC2" s="21" t="s">
        <v>512</v>
      </c>
      <c r="ID2" s="21" t="s">
        <v>513</v>
      </c>
      <c r="IE2" s="21" t="s">
        <v>514</v>
      </c>
      <c r="IF2" s="21" t="s">
        <v>515</v>
      </c>
      <c r="IG2" s="21" t="s">
        <v>516</v>
      </c>
      <c r="IH2" s="21" t="s">
        <v>517</v>
      </c>
      <c r="II2" s="21" t="s">
        <v>518</v>
      </c>
      <c r="IJ2" s="21" t="s">
        <v>519</v>
      </c>
      <c r="IK2" s="21" t="s">
        <v>520</v>
      </c>
      <c r="IL2" s="21" t="s">
        <v>521</v>
      </c>
      <c r="IM2" s="21" t="s">
        <v>522</v>
      </c>
      <c r="IN2" s="21" t="s">
        <v>523</v>
      </c>
      <c r="IO2" s="21" t="s">
        <v>524</v>
      </c>
      <c r="IP2" s="21" t="s">
        <v>525</v>
      </c>
      <c r="IQ2" s="21" t="s">
        <v>526</v>
      </c>
      <c r="IR2" s="21" t="s">
        <v>527</v>
      </c>
      <c r="IS2" s="21" t="s">
        <v>528</v>
      </c>
      <c r="IT2" s="21" t="s">
        <v>529</v>
      </c>
      <c r="IU2" s="21" t="s">
        <v>530</v>
      </c>
      <c r="IV2" s="21" t="s">
        <v>531</v>
      </c>
      <c r="IW2" s="21" t="s">
        <v>532</v>
      </c>
      <c r="IX2" s="21" t="s">
        <v>533</v>
      </c>
      <c r="IY2" s="21" t="s">
        <v>534</v>
      </c>
      <c r="IZ2" s="21" t="s">
        <v>535</v>
      </c>
      <c r="JA2" s="21" t="s">
        <v>536</v>
      </c>
      <c r="JB2" s="21" t="s">
        <v>537</v>
      </c>
      <c r="JC2" s="21" t="s">
        <v>538</v>
      </c>
      <c r="JD2" s="21" t="s">
        <v>539</v>
      </c>
      <c r="JE2" s="21" t="s">
        <v>540</v>
      </c>
      <c r="JF2" s="21" t="s">
        <v>541</v>
      </c>
      <c r="JG2" s="21" t="s">
        <v>542</v>
      </c>
      <c r="JH2" s="21" t="s">
        <v>543</v>
      </c>
      <c r="JI2" s="21" t="s">
        <v>544</v>
      </c>
      <c r="JJ2" s="21" t="s">
        <v>545</v>
      </c>
      <c r="JK2" s="21" t="s">
        <v>546</v>
      </c>
      <c r="JL2" s="21" t="s">
        <v>547</v>
      </c>
      <c r="JM2" s="21" t="s">
        <v>548</v>
      </c>
    </row>
    <row r="3" customFormat="false" ht="30" hidden="false" customHeight="true" outlineLevel="0" collapsed="false">
      <c r="A3" s="12" t="s">
        <v>549</v>
      </c>
      <c r="B3" s="12" t="s">
        <v>550</v>
      </c>
      <c r="E3" s="12" t="s">
        <v>551</v>
      </c>
      <c r="F3" s="12" t="s">
        <v>552</v>
      </c>
      <c r="H3" s="12" t="s">
        <v>553</v>
      </c>
      <c r="J3" s="12" t="s">
        <v>553</v>
      </c>
      <c r="K3" s="13" t="s">
        <v>554</v>
      </c>
      <c r="L3" s="13" t="s">
        <v>554</v>
      </c>
      <c r="N3" s="12" t="s">
        <v>553</v>
      </c>
      <c r="O3" s="12" t="s">
        <v>555</v>
      </c>
      <c r="P3" s="13" t="s">
        <v>553</v>
      </c>
      <c r="U3" s="12" t="s">
        <v>550</v>
      </c>
      <c r="V3" s="12" t="s">
        <v>550</v>
      </c>
      <c r="W3" s="12" t="s">
        <v>550</v>
      </c>
      <c r="X3" s="12" t="s">
        <v>550</v>
      </c>
      <c r="Y3" s="12" t="s">
        <v>550</v>
      </c>
      <c r="Z3" s="12" t="s">
        <v>550</v>
      </c>
      <c r="AA3" s="12" t="s">
        <v>550</v>
      </c>
      <c r="AB3" s="12" t="s">
        <v>550</v>
      </c>
      <c r="AC3" s="12" t="s">
        <v>550</v>
      </c>
      <c r="AD3" s="12" t="s">
        <v>556</v>
      </c>
      <c r="AE3" s="12" t="s">
        <v>556</v>
      </c>
      <c r="AF3" s="12" t="s">
        <v>556</v>
      </c>
      <c r="AG3" s="12" t="s">
        <v>556</v>
      </c>
      <c r="AH3" s="12" t="s">
        <v>556</v>
      </c>
      <c r="AI3" s="12" t="s">
        <v>556</v>
      </c>
      <c r="AJ3" s="12" t="s">
        <v>556</v>
      </c>
      <c r="AK3" s="12" t="s">
        <v>556</v>
      </c>
      <c r="AL3" s="12" t="s">
        <v>556</v>
      </c>
      <c r="AM3" s="12" t="s">
        <v>556</v>
      </c>
      <c r="AN3" s="12" t="s">
        <v>556</v>
      </c>
      <c r="AO3" s="12" t="s">
        <v>556</v>
      </c>
      <c r="AP3" s="12" t="s">
        <v>556</v>
      </c>
      <c r="AQ3" s="12" t="s">
        <v>556</v>
      </c>
      <c r="AR3" s="12" t="s">
        <v>556</v>
      </c>
      <c r="AS3" s="12" t="s">
        <v>556</v>
      </c>
      <c r="AT3" s="12" t="s">
        <v>556</v>
      </c>
      <c r="AU3" s="12" t="s">
        <v>556</v>
      </c>
      <c r="AV3" s="12" t="s">
        <v>556</v>
      </c>
      <c r="AW3" s="12" t="s">
        <v>556</v>
      </c>
      <c r="AX3" s="12" t="s">
        <v>556</v>
      </c>
      <c r="AY3" s="12" t="s">
        <v>556</v>
      </c>
      <c r="AZ3" s="12" t="s">
        <v>556</v>
      </c>
      <c r="BA3" s="12" t="s">
        <v>556</v>
      </c>
      <c r="BB3" s="12" t="s">
        <v>556</v>
      </c>
      <c r="BC3" s="12" t="s">
        <v>556</v>
      </c>
      <c r="BD3" s="12" t="s">
        <v>556</v>
      </c>
      <c r="BE3" s="12" t="s">
        <v>550</v>
      </c>
      <c r="BF3" s="12" t="s">
        <v>550</v>
      </c>
      <c r="BG3" s="12" t="s">
        <v>550</v>
      </c>
      <c r="BH3" s="12" t="s">
        <v>550</v>
      </c>
      <c r="BI3" s="12" t="s">
        <v>550</v>
      </c>
      <c r="BJ3" s="12" t="s">
        <v>550</v>
      </c>
      <c r="BK3" s="12" t="s">
        <v>550</v>
      </c>
      <c r="BL3" s="12" t="s">
        <v>550</v>
      </c>
      <c r="BM3" s="12" t="s">
        <v>550</v>
      </c>
      <c r="BN3" s="12" t="s">
        <v>550</v>
      </c>
      <c r="BO3" s="12" t="s">
        <v>550</v>
      </c>
      <c r="BP3" s="12" t="s">
        <v>550</v>
      </c>
      <c r="BQ3" s="12" t="s">
        <v>550</v>
      </c>
      <c r="BR3" s="12" t="s">
        <v>550</v>
      </c>
      <c r="BS3" s="12" t="s">
        <v>550</v>
      </c>
      <c r="BT3" s="12" t="s">
        <v>550</v>
      </c>
      <c r="BU3" s="12" t="s">
        <v>550</v>
      </c>
      <c r="BV3" s="12" t="s">
        <v>550</v>
      </c>
      <c r="BW3" s="12" t="s">
        <v>550</v>
      </c>
      <c r="BX3" s="12" t="s">
        <v>550</v>
      </c>
      <c r="BY3" s="12" t="s">
        <v>550</v>
      </c>
      <c r="BZ3" s="12" t="s">
        <v>550</v>
      </c>
      <c r="CA3" s="12" t="s">
        <v>550</v>
      </c>
      <c r="CB3" s="12" t="s">
        <v>550</v>
      </c>
      <c r="CC3" s="12" t="s">
        <v>550</v>
      </c>
      <c r="CD3" s="12" t="s">
        <v>550</v>
      </c>
      <c r="CE3" s="12" t="s">
        <v>550</v>
      </c>
      <c r="CF3" s="12" t="s">
        <v>550</v>
      </c>
      <c r="CG3" s="12" t="s">
        <v>550</v>
      </c>
      <c r="CH3" s="12" t="s">
        <v>550</v>
      </c>
      <c r="CI3" s="12" t="s">
        <v>550</v>
      </c>
      <c r="CJ3" s="12" t="s">
        <v>550</v>
      </c>
      <c r="CK3" s="12" t="s">
        <v>550</v>
      </c>
      <c r="CL3" s="12" t="s">
        <v>550</v>
      </c>
      <c r="CM3" s="12" t="s">
        <v>550</v>
      </c>
      <c r="CN3" s="12" t="s">
        <v>550</v>
      </c>
      <c r="CO3" s="12" t="s">
        <v>550</v>
      </c>
      <c r="CP3" s="12" t="s">
        <v>550</v>
      </c>
      <c r="CQ3" s="12" t="s">
        <v>550</v>
      </c>
      <c r="CR3" s="12" t="s">
        <v>550</v>
      </c>
      <c r="CS3" s="12" t="s">
        <v>550</v>
      </c>
      <c r="CT3" s="12" t="s">
        <v>550</v>
      </c>
      <c r="CU3" s="12" t="s">
        <v>550</v>
      </c>
      <c r="CV3" s="12" t="s">
        <v>550</v>
      </c>
      <c r="CW3" s="12" t="s">
        <v>550</v>
      </c>
      <c r="CX3" s="12" t="s">
        <v>550</v>
      </c>
      <c r="CY3" s="12" t="s">
        <v>550</v>
      </c>
      <c r="CZ3" s="12" t="s">
        <v>550</v>
      </c>
      <c r="DA3" s="12" t="s">
        <v>550</v>
      </c>
      <c r="DB3" s="12" t="s">
        <v>550</v>
      </c>
      <c r="DC3" s="12" t="s">
        <v>550</v>
      </c>
      <c r="DD3" s="12" t="s">
        <v>550</v>
      </c>
      <c r="DE3" s="12" t="s">
        <v>550</v>
      </c>
      <c r="DF3" s="12" t="s">
        <v>550</v>
      </c>
      <c r="DG3" s="12" t="s">
        <v>550</v>
      </c>
      <c r="DH3" s="12" t="s">
        <v>550</v>
      </c>
      <c r="DI3" s="12" t="s">
        <v>550</v>
      </c>
      <c r="DJ3" s="12" t="s">
        <v>550</v>
      </c>
      <c r="DK3" s="12" t="s">
        <v>550</v>
      </c>
      <c r="DL3" s="12" t="s">
        <v>550</v>
      </c>
      <c r="DM3" s="12" t="s">
        <v>550</v>
      </c>
      <c r="DN3" s="12" t="s">
        <v>550</v>
      </c>
      <c r="DO3" s="12" t="s">
        <v>550</v>
      </c>
      <c r="DP3" s="12" t="s">
        <v>550</v>
      </c>
      <c r="DQ3" s="12" t="s">
        <v>550</v>
      </c>
      <c r="DR3" s="12" t="s">
        <v>550</v>
      </c>
      <c r="DS3" s="12" t="s">
        <v>550</v>
      </c>
      <c r="DT3" s="12" t="s">
        <v>550</v>
      </c>
      <c r="DU3" s="12" t="s">
        <v>550</v>
      </c>
      <c r="DV3" s="12" t="s">
        <v>550</v>
      </c>
      <c r="DW3" s="12" t="s">
        <v>550</v>
      </c>
      <c r="DX3" s="12" t="s">
        <v>550</v>
      </c>
      <c r="DY3" s="12" t="s">
        <v>550</v>
      </c>
      <c r="DZ3" s="12" t="s">
        <v>550</v>
      </c>
      <c r="EA3" s="12" t="s">
        <v>550</v>
      </c>
      <c r="EB3" s="12" t="s">
        <v>550</v>
      </c>
      <c r="EC3" s="12" t="s">
        <v>550</v>
      </c>
      <c r="ED3" s="12" t="s">
        <v>550</v>
      </c>
      <c r="EE3" s="12" t="s">
        <v>550</v>
      </c>
      <c r="EF3" s="12" t="s">
        <v>550</v>
      </c>
      <c r="EG3" s="12" t="s">
        <v>550</v>
      </c>
      <c r="EH3" s="12" t="s">
        <v>557</v>
      </c>
      <c r="EI3" s="12" t="s">
        <v>557</v>
      </c>
      <c r="EJ3" s="12" t="s">
        <v>558</v>
      </c>
      <c r="EK3" s="12" t="s">
        <v>558</v>
      </c>
      <c r="EL3" s="12" t="s">
        <v>559</v>
      </c>
      <c r="EM3" s="12" t="s">
        <v>558</v>
      </c>
      <c r="EN3" s="12" t="s">
        <v>559</v>
      </c>
      <c r="EO3" s="12" t="s">
        <v>558</v>
      </c>
      <c r="EP3" s="12" t="s">
        <v>559</v>
      </c>
      <c r="EQ3" s="12" t="s">
        <v>558</v>
      </c>
      <c r="ER3" s="12" t="s">
        <v>559</v>
      </c>
      <c r="ES3" s="12" t="s">
        <v>558</v>
      </c>
      <c r="ET3" s="12" t="s">
        <v>558</v>
      </c>
      <c r="EU3" s="12" t="s">
        <v>558</v>
      </c>
      <c r="EV3" s="12" t="s">
        <v>559</v>
      </c>
      <c r="EW3" s="12" t="s">
        <v>558</v>
      </c>
      <c r="EX3" s="12" t="s">
        <v>559</v>
      </c>
      <c r="EY3" s="12" t="s">
        <v>558</v>
      </c>
      <c r="EZ3" s="12" t="s">
        <v>559</v>
      </c>
      <c r="FA3" s="12" t="s">
        <v>558</v>
      </c>
      <c r="FB3" s="12" t="s">
        <v>559</v>
      </c>
      <c r="FC3" s="12" t="s">
        <v>558</v>
      </c>
      <c r="FD3" s="12" t="s">
        <v>558</v>
      </c>
      <c r="FE3" s="15" t="s">
        <v>558</v>
      </c>
      <c r="FF3" s="15" t="s">
        <v>560</v>
      </c>
      <c r="FG3" s="15" t="s">
        <v>561</v>
      </c>
      <c r="FH3" s="15"/>
      <c r="FI3" s="15" t="s">
        <v>550</v>
      </c>
      <c r="FJ3" s="15"/>
      <c r="FK3" s="15" t="s">
        <v>556</v>
      </c>
      <c r="FL3" s="15" t="s">
        <v>556</v>
      </c>
      <c r="FM3" s="15" t="s">
        <v>556</v>
      </c>
      <c r="FN3" s="15"/>
      <c r="FO3" s="15" t="s">
        <v>550</v>
      </c>
      <c r="FP3" s="15"/>
      <c r="FQ3" s="15" t="s">
        <v>556</v>
      </c>
      <c r="FR3" s="15" t="s">
        <v>556</v>
      </c>
      <c r="FS3" s="15" t="s">
        <v>556</v>
      </c>
      <c r="FT3" s="15"/>
      <c r="FU3" s="15" t="s">
        <v>550</v>
      </c>
      <c r="FV3" s="15"/>
      <c r="FW3" s="15" t="s">
        <v>556</v>
      </c>
      <c r="FX3" s="15" t="s">
        <v>556</v>
      </c>
      <c r="FY3" s="15" t="s">
        <v>556</v>
      </c>
      <c r="FZ3" s="15"/>
      <c r="GA3" s="15" t="s">
        <v>550</v>
      </c>
      <c r="GB3" s="15"/>
      <c r="GC3" s="15" t="s">
        <v>556</v>
      </c>
      <c r="GD3" s="15" t="s">
        <v>556</v>
      </c>
      <c r="GE3" s="15" t="s">
        <v>556</v>
      </c>
      <c r="GF3" s="15"/>
      <c r="GG3" s="15" t="s">
        <v>550</v>
      </c>
      <c r="GH3" s="15"/>
      <c r="GI3" s="15" t="s">
        <v>556</v>
      </c>
      <c r="GJ3" s="15" t="s">
        <v>556</v>
      </c>
      <c r="GK3" s="15" t="s">
        <v>556</v>
      </c>
      <c r="GL3" s="15"/>
      <c r="GM3" s="15" t="s">
        <v>550</v>
      </c>
      <c r="GN3" s="15"/>
      <c r="GO3" s="15" t="s">
        <v>556</v>
      </c>
      <c r="GP3" s="15" t="s">
        <v>556</v>
      </c>
      <c r="GQ3" s="15" t="s">
        <v>556</v>
      </c>
      <c r="GR3" s="15"/>
      <c r="GS3" s="15" t="s">
        <v>550</v>
      </c>
      <c r="GT3" s="15"/>
      <c r="GU3" s="15" t="s">
        <v>556</v>
      </c>
      <c r="GV3" s="15" t="s">
        <v>556</v>
      </c>
      <c r="GW3" s="15" t="s">
        <v>556</v>
      </c>
      <c r="GX3" s="15"/>
      <c r="GY3" s="15" t="s">
        <v>550</v>
      </c>
      <c r="GZ3" s="15"/>
      <c r="HA3" s="15" t="s">
        <v>556</v>
      </c>
      <c r="HB3" s="15" t="s">
        <v>556</v>
      </c>
      <c r="HC3" s="15" t="s">
        <v>556</v>
      </c>
      <c r="HD3" s="15"/>
      <c r="HE3" s="15" t="s">
        <v>550</v>
      </c>
      <c r="HF3" s="15"/>
      <c r="HG3" s="15" t="s">
        <v>556</v>
      </c>
      <c r="HH3" s="15" t="s">
        <v>556</v>
      </c>
      <c r="HI3" s="15" t="s">
        <v>556</v>
      </c>
      <c r="HJ3" s="15"/>
      <c r="HK3" s="15" t="s">
        <v>550</v>
      </c>
      <c r="HL3" s="15"/>
      <c r="HM3" s="15" t="s">
        <v>556</v>
      </c>
      <c r="HN3" s="15" t="s">
        <v>556</v>
      </c>
      <c r="HO3" s="15" t="s">
        <v>556</v>
      </c>
      <c r="HP3" s="15"/>
      <c r="HQ3" s="15" t="s">
        <v>550</v>
      </c>
      <c r="HR3" s="15"/>
      <c r="HS3" s="15" t="s">
        <v>556</v>
      </c>
      <c r="HT3" s="15" t="s">
        <v>556</v>
      </c>
      <c r="HU3" s="15"/>
      <c r="HV3" s="15" t="s">
        <v>550</v>
      </c>
      <c r="HW3" s="15"/>
      <c r="HX3" s="15" t="s">
        <v>556</v>
      </c>
      <c r="HY3" s="15" t="s">
        <v>556</v>
      </c>
      <c r="HZ3" s="15"/>
      <c r="IA3" s="15" t="s">
        <v>550</v>
      </c>
      <c r="IB3" s="15"/>
      <c r="IC3" s="15" t="s">
        <v>556</v>
      </c>
      <c r="ID3" s="15" t="s">
        <v>556</v>
      </c>
      <c r="IE3" s="15"/>
      <c r="IF3" s="15" t="s">
        <v>550</v>
      </c>
      <c r="IG3" s="15"/>
      <c r="IH3" s="15" t="s">
        <v>556</v>
      </c>
      <c r="II3" s="15" t="s">
        <v>556</v>
      </c>
      <c r="IJ3" s="15"/>
      <c r="IK3" s="15" t="s">
        <v>550</v>
      </c>
      <c r="IL3" s="15"/>
      <c r="IM3" s="15" t="s">
        <v>556</v>
      </c>
      <c r="IN3" s="15" t="s">
        <v>556</v>
      </c>
      <c r="IO3" s="15"/>
      <c r="IP3" s="15" t="s">
        <v>550</v>
      </c>
      <c r="IQ3" s="15"/>
      <c r="IR3" s="15" t="s">
        <v>556</v>
      </c>
      <c r="IS3" s="15" t="s">
        <v>556</v>
      </c>
      <c r="IT3" s="15"/>
      <c r="IU3" s="15" t="s">
        <v>550</v>
      </c>
      <c r="IV3" s="15"/>
      <c r="IW3" s="15" t="s">
        <v>556</v>
      </c>
      <c r="IX3" s="15" t="s">
        <v>556</v>
      </c>
      <c r="IY3" s="15"/>
      <c r="IZ3" s="15" t="s">
        <v>550</v>
      </c>
      <c r="JA3" s="15"/>
      <c r="JB3" s="15" t="s">
        <v>556</v>
      </c>
      <c r="JC3" s="15" t="s">
        <v>556</v>
      </c>
      <c r="JD3" s="15"/>
      <c r="JE3" s="15" t="s">
        <v>550</v>
      </c>
      <c r="JF3" s="15"/>
      <c r="JG3" s="15" t="s">
        <v>556</v>
      </c>
      <c r="JH3" s="15" t="s">
        <v>556</v>
      </c>
      <c r="JI3" s="15"/>
      <c r="JJ3" s="15" t="s">
        <v>550</v>
      </c>
      <c r="JK3" s="15"/>
      <c r="JL3" s="15" t="s">
        <v>556</v>
      </c>
      <c r="JM3" s="15" t="s">
        <v>556</v>
      </c>
    </row>
    <row r="4" customFormat="false" ht="12.75" hidden="false" customHeight="true" outlineLevel="0" collapsed="false">
      <c r="A4" s="12" t="s">
        <v>562</v>
      </c>
      <c r="B4" s="12" t="s">
        <v>563</v>
      </c>
      <c r="C4" s="12" t="s">
        <v>564</v>
      </c>
      <c r="D4" s="12" t="s">
        <v>565</v>
      </c>
      <c r="E4" s="12" t="s">
        <v>566</v>
      </c>
      <c r="F4" s="12" t="s">
        <v>567</v>
      </c>
      <c r="G4" s="12" t="s">
        <v>568</v>
      </c>
      <c r="H4" s="12" t="s">
        <v>569</v>
      </c>
      <c r="I4" s="12" t="s">
        <v>570</v>
      </c>
      <c r="J4" s="12" t="s">
        <v>569</v>
      </c>
      <c r="K4" s="13" t="s">
        <v>571</v>
      </c>
      <c r="L4" s="13" t="s">
        <v>571</v>
      </c>
      <c r="M4" s="12" t="s">
        <v>570</v>
      </c>
      <c r="N4" s="12" t="s">
        <v>569</v>
      </c>
      <c r="O4" s="12" t="s">
        <v>572</v>
      </c>
      <c r="P4" s="13" t="s">
        <v>573</v>
      </c>
      <c r="Q4" s="13" t="s">
        <v>565</v>
      </c>
      <c r="R4" s="13" t="s">
        <v>565</v>
      </c>
      <c r="S4" s="13" t="s">
        <v>565</v>
      </c>
      <c r="T4" s="13" t="s">
        <v>565</v>
      </c>
      <c r="U4" s="12" t="s">
        <v>574</v>
      </c>
      <c r="V4" s="12" t="s">
        <v>574</v>
      </c>
      <c r="W4" s="12" t="s">
        <v>574</v>
      </c>
      <c r="X4" s="12" t="s">
        <v>574</v>
      </c>
      <c r="Y4" s="12" t="s">
        <v>574</v>
      </c>
      <c r="Z4" s="12" t="s">
        <v>574</v>
      </c>
      <c r="AA4" s="12" t="s">
        <v>574</v>
      </c>
      <c r="AB4" s="12" t="s">
        <v>574</v>
      </c>
      <c r="AC4" s="12" t="s">
        <v>574</v>
      </c>
      <c r="AD4" s="12" t="s">
        <v>575</v>
      </c>
      <c r="AE4" s="12" t="s">
        <v>575</v>
      </c>
      <c r="AF4" s="12" t="s">
        <v>575</v>
      </c>
      <c r="AG4" s="12" t="s">
        <v>575</v>
      </c>
      <c r="AH4" s="12" t="s">
        <v>575</v>
      </c>
      <c r="AI4" s="12" t="s">
        <v>575</v>
      </c>
      <c r="AJ4" s="12" t="s">
        <v>575</v>
      </c>
      <c r="AK4" s="12" t="s">
        <v>575</v>
      </c>
      <c r="AL4" s="12" t="s">
        <v>575</v>
      </c>
      <c r="AM4" s="12" t="s">
        <v>575</v>
      </c>
      <c r="AN4" s="12" t="s">
        <v>575</v>
      </c>
      <c r="AO4" s="12" t="s">
        <v>575</v>
      </c>
      <c r="AP4" s="12" t="s">
        <v>575</v>
      </c>
      <c r="AQ4" s="12" t="s">
        <v>575</v>
      </c>
      <c r="AR4" s="12" t="s">
        <v>575</v>
      </c>
      <c r="AS4" s="12" t="s">
        <v>575</v>
      </c>
      <c r="AT4" s="12" t="s">
        <v>575</v>
      </c>
      <c r="AU4" s="12" t="s">
        <v>575</v>
      </c>
      <c r="AV4" s="12" t="s">
        <v>575</v>
      </c>
      <c r="AW4" s="12" t="s">
        <v>575</v>
      </c>
      <c r="AX4" s="12" t="s">
        <v>575</v>
      </c>
      <c r="AY4" s="12" t="s">
        <v>575</v>
      </c>
      <c r="AZ4" s="12" t="s">
        <v>575</v>
      </c>
      <c r="BA4" s="12" t="s">
        <v>575</v>
      </c>
      <c r="BB4" s="12" t="s">
        <v>575</v>
      </c>
      <c r="BC4" s="12" t="s">
        <v>575</v>
      </c>
      <c r="BD4" s="12" t="s">
        <v>575</v>
      </c>
      <c r="BE4" s="12" t="s">
        <v>574</v>
      </c>
      <c r="BF4" s="12" t="s">
        <v>574</v>
      </c>
      <c r="BG4" s="12" t="s">
        <v>574</v>
      </c>
      <c r="BH4" s="12" t="s">
        <v>574</v>
      </c>
      <c r="BI4" s="12" t="s">
        <v>574</v>
      </c>
      <c r="BJ4" s="12" t="s">
        <v>574</v>
      </c>
      <c r="BK4" s="12" t="s">
        <v>574</v>
      </c>
      <c r="BL4" s="12" t="s">
        <v>574</v>
      </c>
      <c r="BM4" s="12" t="s">
        <v>574</v>
      </c>
      <c r="BN4" s="12" t="s">
        <v>574</v>
      </c>
      <c r="BO4" s="12" t="s">
        <v>574</v>
      </c>
      <c r="BP4" s="12" t="s">
        <v>574</v>
      </c>
      <c r="BQ4" s="12" t="s">
        <v>574</v>
      </c>
      <c r="BR4" s="12" t="s">
        <v>574</v>
      </c>
      <c r="BS4" s="12" t="s">
        <v>574</v>
      </c>
      <c r="BT4" s="12" t="s">
        <v>574</v>
      </c>
      <c r="BU4" s="12" t="s">
        <v>574</v>
      </c>
      <c r="BV4" s="12" t="s">
        <v>574</v>
      </c>
      <c r="BW4" s="12" t="s">
        <v>574</v>
      </c>
      <c r="BX4" s="12" t="s">
        <v>574</v>
      </c>
      <c r="BY4" s="12" t="s">
        <v>574</v>
      </c>
      <c r="BZ4" s="12" t="s">
        <v>574</v>
      </c>
      <c r="CA4" s="12" t="s">
        <v>574</v>
      </c>
      <c r="CB4" s="12" t="s">
        <v>574</v>
      </c>
      <c r="CC4" s="12" t="s">
        <v>574</v>
      </c>
      <c r="CD4" s="12" t="s">
        <v>574</v>
      </c>
      <c r="CE4" s="12" t="s">
        <v>574</v>
      </c>
      <c r="CF4" s="12" t="s">
        <v>574</v>
      </c>
      <c r="CG4" s="12" t="s">
        <v>574</v>
      </c>
      <c r="CH4" s="12" t="s">
        <v>574</v>
      </c>
      <c r="CI4" s="12" t="s">
        <v>574</v>
      </c>
      <c r="CJ4" s="12" t="s">
        <v>574</v>
      </c>
      <c r="CK4" s="12" t="s">
        <v>574</v>
      </c>
      <c r="CL4" s="12" t="s">
        <v>574</v>
      </c>
      <c r="CM4" s="12" t="s">
        <v>574</v>
      </c>
      <c r="CN4" s="12" t="s">
        <v>574</v>
      </c>
      <c r="CO4" s="12" t="s">
        <v>574</v>
      </c>
      <c r="CP4" s="12" t="s">
        <v>574</v>
      </c>
      <c r="CQ4" s="12" t="s">
        <v>574</v>
      </c>
      <c r="CR4" s="12" t="s">
        <v>574</v>
      </c>
      <c r="CS4" s="12" t="s">
        <v>574</v>
      </c>
      <c r="CT4" s="12" t="s">
        <v>574</v>
      </c>
      <c r="CU4" s="12" t="s">
        <v>574</v>
      </c>
      <c r="CV4" s="12" t="s">
        <v>574</v>
      </c>
      <c r="CW4" s="12" t="s">
        <v>574</v>
      </c>
      <c r="CX4" s="12" t="s">
        <v>574</v>
      </c>
      <c r="CY4" s="12" t="s">
        <v>574</v>
      </c>
      <c r="CZ4" s="12" t="s">
        <v>574</v>
      </c>
      <c r="DA4" s="12" t="s">
        <v>574</v>
      </c>
      <c r="DB4" s="12" t="s">
        <v>574</v>
      </c>
      <c r="DC4" s="12" t="s">
        <v>574</v>
      </c>
      <c r="DD4" s="12" t="s">
        <v>574</v>
      </c>
      <c r="DE4" s="12" t="s">
        <v>574</v>
      </c>
      <c r="DF4" s="12" t="s">
        <v>574</v>
      </c>
      <c r="DG4" s="12" t="s">
        <v>574</v>
      </c>
      <c r="DH4" s="12" t="s">
        <v>574</v>
      </c>
      <c r="DI4" s="12" t="s">
        <v>574</v>
      </c>
      <c r="DJ4" s="12" t="s">
        <v>574</v>
      </c>
      <c r="DK4" s="12" t="s">
        <v>574</v>
      </c>
      <c r="DL4" s="12" t="s">
        <v>574</v>
      </c>
      <c r="DM4" s="12" t="s">
        <v>574</v>
      </c>
      <c r="DN4" s="12" t="s">
        <v>574</v>
      </c>
      <c r="DO4" s="12" t="s">
        <v>574</v>
      </c>
      <c r="DP4" s="12" t="s">
        <v>574</v>
      </c>
      <c r="DQ4" s="12" t="s">
        <v>574</v>
      </c>
      <c r="DR4" s="12" t="s">
        <v>574</v>
      </c>
      <c r="DS4" s="12" t="s">
        <v>574</v>
      </c>
      <c r="DT4" s="12" t="s">
        <v>574</v>
      </c>
      <c r="DU4" s="12" t="s">
        <v>574</v>
      </c>
      <c r="DV4" s="12" t="s">
        <v>574</v>
      </c>
      <c r="DW4" s="12" t="s">
        <v>574</v>
      </c>
      <c r="DX4" s="12" t="s">
        <v>574</v>
      </c>
      <c r="DY4" s="12" t="s">
        <v>574</v>
      </c>
      <c r="DZ4" s="12" t="s">
        <v>574</v>
      </c>
      <c r="EA4" s="12" t="s">
        <v>574</v>
      </c>
      <c r="EB4" s="12" t="s">
        <v>574</v>
      </c>
      <c r="EC4" s="12" t="s">
        <v>574</v>
      </c>
      <c r="ED4" s="12" t="s">
        <v>574</v>
      </c>
      <c r="EE4" s="12" t="s">
        <v>574</v>
      </c>
      <c r="EF4" s="12" t="s">
        <v>574</v>
      </c>
      <c r="EG4" s="12" t="s">
        <v>574</v>
      </c>
      <c r="EH4" s="12" t="s">
        <v>576</v>
      </c>
      <c r="EI4" s="12" t="s">
        <v>576</v>
      </c>
      <c r="EJ4" s="12" t="s">
        <v>577</v>
      </c>
      <c r="EK4" s="12" t="s">
        <v>577</v>
      </c>
      <c r="EL4" s="12" t="s">
        <v>578</v>
      </c>
      <c r="EM4" s="12" t="s">
        <v>577</v>
      </c>
      <c r="EN4" s="12" t="s">
        <v>578</v>
      </c>
      <c r="EO4" s="12" t="s">
        <v>577</v>
      </c>
      <c r="EP4" s="12" t="s">
        <v>578</v>
      </c>
      <c r="EQ4" s="12" t="s">
        <v>577</v>
      </c>
      <c r="ER4" s="12" t="s">
        <v>578</v>
      </c>
      <c r="ES4" s="12" t="s">
        <v>577</v>
      </c>
      <c r="ET4" s="12" t="s">
        <v>577</v>
      </c>
      <c r="EU4" s="12" t="s">
        <v>577</v>
      </c>
      <c r="EV4" s="12" t="s">
        <v>578</v>
      </c>
      <c r="EW4" s="12" t="s">
        <v>577</v>
      </c>
      <c r="EX4" s="12" t="s">
        <v>578</v>
      </c>
      <c r="EY4" s="12" t="s">
        <v>577</v>
      </c>
      <c r="EZ4" s="12" t="s">
        <v>578</v>
      </c>
      <c r="FA4" s="12" t="s">
        <v>577</v>
      </c>
      <c r="FB4" s="12" t="s">
        <v>578</v>
      </c>
      <c r="FC4" s="12" t="s">
        <v>577</v>
      </c>
      <c r="FD4" s="12" t="s">
        <v>577</v>
      </c>
      <c r="FE4" s="15" t="s">
        <v>577</v>
      </c>
      <c r="FF4" s="15" t="s">
        <v>579</v>
      </c>
      <c r="FG4" s="15" t="s">
        <v>577</v>
      </c>
      <c r="FH4" s="15" t="s">
        <v>580</v>
      </c>
      <c r="FI4" s="15" t="s">
        <v>574</v>
      </c>
      <c r="FJ4" s="15" t="s">
        <v>581</v>
      </c>
      <c r="FK4" s="15" t="s">
        <v>575</v>
      </c>
      <c r="FL4" s="15" t="s">
        <v>575</v>
      </c>
      <c r="FM4" s="15" t="s">
        <v>582</v>
      </c>
      <c r="FN4" s="15" t="s">
        <v>580</v>
      </c>
      <c r="FO4" s="15" t="s">
        <v>574</v>
      </c>
      <c r="FP4" s="15" t="s">
        <v>581</v>
      </c>
      <c r="FQ4" s="15" t="s">
        <v>575</v>
      </c>
      <c r="FR4" s="15" t="s">
        <v>575</v>
      </c>
      <c r="FS4" s="15" t="s">
        <v>582</v>
      </c>
      <c r="FT4" s="15" t="s">
        <v>580</v>
      </c>
      <c r="FU4" s="15" t="s">
        <v>574</v>
      </c>
      <c r="FV4" s="15" t="s">
        <v>581</v>
      </c>
      <c r="FW4" s="15" t="s">
        <v>575</v>
      </c>
      <c r="FX4" s="15" t="s">
        <v>575</v>
      </c>
      <c r="FY4" s="15" t="s">
        <v>582</v>
      </c>
      <c r="FZ4" s="15" t="s">
        <v>580</v>
      </c>
      <c r="GA4" s="15" t="s">
        <v>574</v>
      </c>
      <c r="GB4" s="15" t="s">
        <v>581</v>
      </c>
      <c r="GC4" s="15" t="s">
        <v>575</v>
      </c>
      <c r="GD4" s="15" t="s">
        <v>575</v>
      </c>
      <c r="GE4" s="15" t="s">
        <v>582</v>
      </c>
      <c r="GF4" s="15" t="s">
        <v>580</v>
      </c>
      <c r="GG4" s="15" t="s">
        <v>574</v>
      </c>
      <c r="GH4" s="15" t="s">
        <v>581</v>
      </c>
      <c r="GI4" s="15" t="s">
        <v>575</v>
      </c>
      <c r="GJ4" s="15" t="s">
        <v>575</v>
      </c>
      <c r="GK4" s="15" t="s">
        <v>582</v>
      </c>
      <c r="GL4" s="15" t="s">
        <v>580</v>
      </c>
      <c r="GM4" s="15" t="s">
        <v>574</v>
      </c>
      <c r="GN4" s="15" t="s">
        <v>581</v>
      </c>
      <c r="GO4" s="15" t="s">
        <v>575</v>
      </c>
      <c r="GP4" s="15" t="s">
        <v>575</v>
      </c>
      <c r="GQ4" s="15" t="s">
        <v>582</v>
      </c>
      <c r="GR4" s="15" t="s">
        <v>580</v>
      </c>
      <c r="GS4" s="15" t="s">
        <v>574</v>
      </c>
      <c r="GT4" s="15" t="s">
        <v>581</v>
      </c>
      <c r="GU4" s="15" t="s">
        <v>575</v>
      </c>
      <c r="GV4" s="15" t="s">
        <v>575</v>
      </c>
      <c r="GW4" s="15" t="s">
        <v>582</v>
      </c>
      <c r="GX4" s="15" t="s">
        <v>580</v>
      </c>
      <c r="GY4" s="15" t="s">
        <v>574</v>
      </c>
      <c r="GZ4" s="15" t="s">
        <v>581</v>
      </c>
      <c r="HA4" s="15" t="s">
        <v>575</v>
      </c>
      <c r="HB4" s="15" t="s">
        <v>575</v>
      </c>
      <c r="HC4" s="15" t="s">
        <v>582</v>
      </c>
      <c r="HD4" s="15" t="s">
        <v>580</v>
      </c>
      <c r="HE4" s="15" t="s">
        <v>574</v>
      </c>
      <c r="HF4" s="15" t="s">
        <v>581</v>
      </c>
      <c r="HG4" s="15" t="s">
        <v>575</v>
      </c>
      <c r="HH4" s="15" t="s">
        <v>575</v>
      </c>
      <c r="HI4" s="15" t="s">
        <v>582</v>
      </c>
      <c r="HJ4" s="15" t="s">
        <v>580</v>
      </c>
      <c r="HK4" s="15" t="s">
        <v>574</v>
      </c>
      <c r="HL4" s="15" t="s">
        <v>581</v>
      </c>
      <c r="HM4" s="15" t="s">
        <v>575</v>
      </c>
      <c r="HN4" s="15" t="s">
        <v>575</v>
      </c>
      <c r="HO4" s="15" t="s">
        <v>582</v>
      </c>
      <c r="HP4" s="15" t="s">
        <v>580</v>
      </c>
      <c r="HQ4" s="15" t="s">
        <v>583</v>
      </c>
      <c r="HR4" s="15" t="s">
        <v>581</v>
      </c>
      <c r="HS4" s="15" t="s">
        <v>575</v>
      </c>
      <c r="HT4" s="15" t="s">
        <v>575</v>
      </c>
      <c r="HU4" s="15" t="s">
        <v>580</v>
      </c>
      <c r="HV4" s="15" t="s">
        <v>583</v>
      </c>
      <c r="HW4" s="15" t="s">
        <v>581</v>
      </c>
      <c r="HX4" s="15" t="s">
        <v>575</v>
      </c>
      <c r="HY4" s="15" t="s">
        <v>575</v>
      </c>
      <c r="HZ4" s="15" t="s">
        <v>580</v>
      </c>
      <c r="IA4" s="15" t="s">
        <v>583</v>
      </c>
      <c r="IB4" s="15" t="s">
        <v>581</v>
      </c>
      <c r="IC4" s="15" t="s">
        <v>575</v>
      </c>
      <c r="ID4" s="15" t="s">
        <v>575</v>
      </c>
      <c r="IE4" s="15" t="s">
        <v>580</v>
      </c>
      <c r="IF4" s="15" t="s">
        <v>583</v>
      </c>
      <c r="IG4" s="15" t="s">
        <v>581</v>
      </c>
      <c r="IH4" s="15" t="s">
        <v>575</v>
      </c>
      <c r="II4" s="15" t="s">
        <v>575</v>
      </c>
      <c r="IJ4" s="15" t="s">
        <v>580</v>
      </c>
      <c r="IK4" s="15" t="s">
        <v>583</v>
      </c>
      <c r="IL4" s="15" t="s">
        <v>581</v>
      </c>
      <c r="IM4" s="15" t="s">
        <v>575</v>
      </c>
      <c r="IN4" s="15" t="s">
        <v>575</v>
      </c>
      <c r="IO4" s="15" t="s">
        <v>580</v>
      </c>
      <c r="IP4" s="15" t="s">
        <v>583</v>
      </c>
      <c r="IQ4" s="15" t="s">
        <v>581</v>
      </c>
      <c r="IR4" s="15" t="s">
        <v>575</v>
      </c>
      <c r="IS4" s="15" t="s">
        <v>575</v>
      </c>
      <c r="IT4" s="15" t="s">
        <v>580</v>
      </c>
      <c r="IU4" s="15" t="s">
        <v>583</v>
      </c>
      <c r="IV4" s="15" t="s">
        <v>581</v>
      </c>
      <c r="IW4" s="15" t="s">
        <v>575</v>
      </c>
      <c r="IX4" s="15" t="s">
        <v>575</v>
      </c>
      <c r="IY4" s="15" t="s">
        <v>580</v>
      </c>
      <c r="IZ4" s="15" t="s">
        <v>583</v>
      </c>
      <c r="JA4" s="15" t="s">
        <v>581</v>
      </c>
      <c r="JB4" s="15" t="s">
        <v>575</v>
      </c>
      <c r="JC4" s="15" t="s">
        <v>575</v>
      </c>
      <c r="JD4" s="15" t="s">
        <v>580</v>
      </c>
      <c r="JE4" s="15" t="s">
        <v>583</v>
      </c>
      <c r="JF4" s="15" t="s">
        <v>581</v>
      </c>
      <c r="JG4" s="15" t="s">
        <v>575</v>
      </c>
      <c r="JH4" s="15" t="s">
        <v>575</v>
      </c>
      <c r="JI4" s="15" t="s">
        <v>580</v>
      </c>
      <c r="JJ4" s="15" t="s">
        <v>583</v>
      </c>
      <c r="JK4" s="15" t="s">
        <v>581</v>
      </c>
      <c r="JL4" s="15" t="s">
        <v>575</v>
      </c>
      <c r="JM4" s="15" t="s">
        <v>575</v>
      </c>
    </row>
    <row r="5" customFormat="false" ht="24" hidden="false" customHeight="true" outlineLevel="0" collapsed="false">
      <c r="A5" s="12" t="s">
        <v>584</v>
      </c>
      <c r="B5" s="12" t="s">
        <v>585</v>
      </c>
      <c r="C5" s="12" t="s">
        <v>586</v>
      </c>
      <c r="E5" s="12" t="s">
        <v>587</v>
      </c>
      <c r="F5" s="22" t="s">
        <v>302</v>
      </c>
      <c r="G5" s="12" t="s">
        <v>587</v>
      </c>
      <c r="H5" s="18" t="s">
        <v>588</v>
      </c>
      <c r="I5" s="12" t="s">
        <v>587</v>
      </c>
      <c r="J5" s="18" t="s">
        <v>589</v>
      </c>
      <c r="K5" s="13" t="s">
        <v>590</v>
      </c>
      <c r="M5" s="12" t="s">
        <v>587</v>
      </c>
      <c r="N5" s="14" t="s">
        <v>587</v>
      </c>
      <c r="O5" s="14" t="s">
        <v>587</v>
      </c>
      <c r="P5" s="13" t="s">
        <v>591</v>
      </c>
      <c r="Q5" s="13" t="s">
        <v>587</v>
      </c>
      <c r="R5" s="13" t="s">
        <v>587</v>
      </c>
      <c r="U5" s="12" t="s">
        <v>585</v>
      </c>
      <c r="V5" s="12" t="s">
        <v>585</v>
      </c>
      <c r="W5" s="12" t="s">
        <v>585</v>
      </c>
      <c r="X5" s="12" t="s">
        <v>585</v>
      </c>
      <c r="Y5" s="12" t="s">
        <v>585</v>
      </c>
      <c r="Z5" s="12" t="s">
        <v>585</v>
      </c>
      <c r="AA5" s="12" t="s">
        <v>585</v>
      </c>
      <c r="AB5" s="12" t="s">
        <v>585</v>
      </c>
      <c r="AC5" s="12" t="s">
        <v>585</v>
      </c>
      <c r="AD5" s="13" t="s">
        <v>587</v>
      </c>
      <c r="AE5" s="13" t="s">
        <v>587</v>
      </c>
      <c r="AF5" s="13" t="s">
        <v>587</v>
      </c>
      <c r="AG5" s="13" t="s">
        <v>587</v>
      </c>
      <c r="AH5" s="13" t="s">
        <v>587</v>
      </c>
      <c r="AI5" s="13" t="s">
        <v>587</v>
      </c>
      <c r="AJ5" s="13" t="s">
        <v>587</v>
      </c>
      <c r="AK5" s="13" t="s">
        <v>587</v>
      </c>
      <c r="AL5" s="13" t="s">
        <v>587</v>
      </c>
      <c r="AM5" s="13" t="s">
        <v>587</v>
      </c>
      <c r="AN5" s="13" t="s">
        <v>587</v>
      </c>
      <c r="AO5" s="13" t="s">
        <v>587</v>
      </c>
      <c r="AP5" s="13" t="s">
        <v>587</v>
      </c>
      <c r="AQ5" s="13" t="s">
        <v>587</v>
      </c>
      <c r="AR5" s="13" t="s">
        <v>587</v>
      </c>
      <c r="AS5" s="13" t="s">
        <v>587</v>
      </c>
      <c r="AT5" s="13" t="s">
        <v>587</v>
      </c>
      <c r="AU5" s="13" t="s">
        <v>587</v>
      </c>
      <c r="AV5" s="13" t="s">
        <v>587</v>
      </c>
      <c r="AW5" s="13" t="s">
        <v>587</v>
      </c>
      <c r="AX5" s="13" t="s">
        <v>587</v>
      </c>
      <c r="AY5" s="13" t="s">
        <v>587</v>
      </c>
      <c r="AZ5" s="13" t="s">
        <v>587</v>
      </c>
      <c r="BA5" s="13" t="s">
        <v>587</v>
      </c>
      <c r="BB5" s="13" t="s">
        <v>587</v>
      </c>
      <c r="BC5" s="13" t="s">
        <v>587</v>
      </c>
      <c r="BD5" s="13" t="s">
        <v>587</v>
      </c>
      <c r="BN5" s="22" t="s">
        <v>592</v>
      </c>
      <c r="BO5" s="22" t="s">
        <v>592</v>
      </c>
      <c r="BP5" s="22" t="s">
        <v>592</v>
      </c>
      <c r="BQ5" s="22" t="s">
        <v>592</v>
      </c>
      <c r="BR5" s="22" t="s">
        <v>592</v>
      </c>
      <c r="BS5" s="22" t="s">
        <v>592</v>
      </c>
      <c r="BT5" s="22" t="s">
        <v>592</v>
      </c>
      <c r="BU5" s="22" t="s">
        <v>592</v>
      </c>
      <c r="BV5" s="22" t="s">
        <v>592</v>
      </c>
      <c r="BW5" s="14" t="s">
        <v>593</v>
      </c>
      <c r="BX5" s="14" t="s">
        <v>593</v>
      </c>
      <c r="BY5" s="14" t="s">
        <v>593</v>
      </c>
      <c r="BZ5" s="14" t="s">
        <v>593</v>
      </c>
      <c r="CA5" s="14" t="s">
        <v>593</v>
      </c>
      <c r="CB5" s="14" t="s">
        <v>593</v>
      </c>
      <c r="CC5" s="14" t="s">
        <v>593</v>
      </c>
      <c r="CD5" s="14" t="s">
        <v>593</v>
      </c>
      <c r="CE5" s="14" t="s">
        <v>593</v>
      </c>
      <c r="CF5" s="14" t="s">
        <v>594</v>
      </c>
      <c r="CG5" s="14" t="s">
        <v>594</v>
      </c>
      <c r="CH5" s="12" t="s">
        <v>594</v>
      </c>
      <c r="CI5" s="12" t="s">
        <v>594</v>
      </c>
      <c r="CJ5" s="12" t="s">
        <v>594</v>
      </c>
      <c r="CK5" s="12" t="s">
        <v>594</v>
      </c>
      <c r="CL5" s="12" t="s">
        <v>594</v>
      </c>
      <c r="CM5" s="12" t="s">
        <v>594</v>
      </c>
      <c r="CN5" s="12" t="s">
        <v>594</v>
      </c>
      <c r="CO5" s="12" t="s">
        <v>595</v>
      </c>
      <c r="CP5" s="12" t="s">
        <v>595</v>
      </c>
      <c r="CQ5" s="12" t="s">
        <v>595</v>
      </c>
      <c r="CR5" s="12" t="s">
        <v>595</v>
      </c>
      <c r="CS5" s="12" t="s">
        <v>595</v>
      </c>
      <c r="CT5" s="12" t="s">
        <v>595</v>
      </c>
      <c r="CU5" s="12" t="s">
        <v>595</v>
      </c>
      <c r="CV5" s="12" t="s">
        <v>595</v>
      </c>
      <c r="CW5" s="12" t="s">
        <v>595</v>
      </c>
      <c r="CX5" s="12" t="s">
        <v>596</v>
      </c>
      <c r="CY5" s="12" t="s">
        <v>596</v>
      </c>
      <c r="CZ5" s="12" t="s">
        <v>596</v>
      </c>
      <c r="DA5" s="12" t="s">
        <v>596</v>
      </c>
      <c r="DB5" s="12" t="s">
        <v>596</v>
      </c>
      <c r="DC5" s="12" t="s">
        <v>596</v>
      </c>
      <c r="DD5" s="12" t="s">
        <v>596</v>
      </c>
      <c r="DE5" s="12" t="s">
        <v>596</v>
      </c>
      <c r="DF5" s="12" t="s">
        <v>596</v>
      </c>
      <c r="DG5" s="12" t="s">
        <v>597</v>
      </c>
      <c r="DH5" s="12" t="s">
        <v>597</v>
      </c>
      <c r="DI5" s="12" t="s">
        <v>597</v>
      </c>
      <c r="DJ5" s="12" t="s">
        <v>597</v>
      </c>
      <c r="DK5" s="12" t="s">
        <v>597</v>
      </c>
      <c r="DL5" s="12" t="s">
        <v>597</v>
      </c>
      <c r="DM5" s="12" t="s">
        <v>597</v>
      </c>
      <c r="DN5" s="12" t="s">
        <v>597</v>
      </c>
      <c r="DO5" s="12" t="s">
        <v>597</v>
      </c>
      <c r="DP5" s="12" t="s">
        <v>598</v>
      </c>
      <c r="DQ5" s="12" t="s">
        <v>598</v>
      </c>
      <c r="DR5" s="12" t="s">
        <v>598</v>
      </c>
      <c r="DS5" s="12" t="s">
        <v>598</v>
      </c>
      <c r="DT5" s="12" t="s">
        <v>598</v>
      </c>
      <c r="DU5" s="12" t="s">
        <v>598</v>
      </c>
      <c r="DV5" s="12" t="s">
        <v>598</v>
      </c>
      <c r="DW5" s="12" t="s">
        <v>598</v>
      </c>
      <c r="DX5" s="12" t="s">
        <v>598</v>
      </c>
      <c r="DY5" s="12" t="s">
        <v>599</v>
      </c>
      <c r="DZ5" s="12" t="s">
        <v>599</v>
      </c>
      <c r="EA5" s="12" t="s">
        <v>599</v>
      </c>
      <c r="EB5" s="12" t="s">
        <v>599</v>
      </c>
      <c r="EC5" s="12" t="s">
        <v>599</v>
      </c>
      <c r="ED5" s="12" t="s">
        <v>599</v>
      </c>
      <c r="EE5" s="12" t="s">
        <v>599</v>
      </c>
      <c r="EF5" s="12" t="s">
        <v>599</v>
      </c>
      <c r="EG5" s="12" t="s">
        <v>599</v>
      </c>
      <c r="EH5" s="12" t="s">
        <v>600</v>
      </c>
      <c r="EI5" s="12" t="s">
        <v>587</v>
      </c>
      <c r="EJ5" s="12" t="s">
        <v>587</v>
      </c>
      <c r="EK5" s="12" t="s">
        <v>587</v>
      </c>
      <c r="EL5" s="12" t="s">
        <v>587</v>
      </c>
      <c r="EM5" s="12" t="s">
        <v>587</v>
      </c>
      <c r="EN5" s="12" t="s">
        <v>587</v>
      </c>
      <c r="EO5" s="12" t="s">
        <v>587</v>
      </c>
      <c r="EP5" s="12" t="s">
        <v>587</v>
      </c>
      <c r="EQ5" s="12" t="s">
        <v>587</v>
      </c>
      <c r="ER5" s="12" t="s">
        <v>587</v>
      </c>
      <c r="ES5" s="12" t="s">
        <v>587</v>
      </c>
      <c r="ET5" s="12" t="s">
        <v>587</v>
      </c>
      <c r="EU5" s="12" t="s">
        <v>587</v>
      </c>
      <c r="EV5" s="12" t="s">
        <v>587</v>
      </c>
      <c r="EW5" s="12" t="s">
        <v>587</v>
      </c>
      <c r="EX5" s="12" t="s">
        <v>587</v>
      </c>
      <c r="EY5" s="12" t="s">
        <v>587</v>
      </c>
      <c r="EZ5" s="12" t="s">
        <v>587</v>
      </c>
      <c r="FA5" s="12" t="s">
        <v>587</v>
      </c>
      <c r="FB5" s="12" t="s">
        <v>587</v>
      </c>
      <c r="FC5" s="12" t="s">
        <v>587</v>
      </c>
      <c r="FD5" s="12" t="s">
        <v>587</v>
      </c>
      <c r="FE5" s="15" t="s">
        <v>601</v>
      </c>
      <c r="FF5" s="15" t="s">
        <v>587</v>
      </c>
      <c r="FG5" s="15" t="s">
        <v>587</v>
      </c>
      <c r="FH5" s="15" t="s">
        <v>587</v>
      </c>
      <c r="FI5" s="15" t="s">
        <v>587</v>
      </c>
      <c r="FJ5" s="15" t="s">
        <v>587</v>
      </c>
      <c r="FK5" s="15" t="s">
        <v>602</v>
      </c>
      <c r="FL5" s="15" t="s">
        <v>603</v>
      </c>
      <c r="FM5" s="15" t="s">
        <v>587</v>
      </c>
      <c r="FN5" s="15" t="s">
        <v>587</v>
      </c>
      <c r="FO5" s="15" t="s">
        <v>587</v>
      </c>
      <c r="FP5" s="15" t="s">
        <v>587</v>
      </c>
      <c r="FQ5" s="15" t="s">
        <v>604</v>
      </c>
      <c r="FR5" s="15" t="s">
        <v>605</v>
      </c>
      <c r="FS5" s="15" t="s">
        <v>587</v>
      </c>
      <c r="FT5" s="15" t="s">
        <v>587</v>
      </c>
      <c r="FU5" s="15" t="s">
        <v>587</v>
      </c>
      <c r="FV5" s="15" t="s">
        <v>587</v>
      </c>
      <c r="FW5" s="15" t="s">
        <v>606</v>
      </c>
      <c r="FX5" s="15" t="s">
        <v>607</v>
      </c>
      <c r="FY5" s="15" t="s">
        <v>587</v>
      </c>
      <c r="FZ5" s="15" t="s">
        <v>587</v>
      </c>
      <c r="GA5" s="15" t="s">
        <v>587</v>
      </c>
      <c r="GB5" s="15" t="s">
        <v>587</v>
      </c>
      <c r="GC5" s="15" t="s">
        <v>608</v>
      </c>
      <c r="GD5" s="15" t="s">
        <v>609</v>
      </c>
      <c r="GE5" s="15" t="s">
        <v>587</v>
      </c>
      <c r="GF5" s="15" t="s">
        <v>587</v>
      </c>
      <c r="GG5" s="15" t="s">
        <v>587</v>
      </c>
      <c r="GH5" s="15" t="s">
        <v>587</v>
      </c>
      <c r="GI5" s="15" t="s">
        <v>587</v>
      </c>
      <c r="GJ5" s="15" t="s">
        <v>587</v>
      </c>
      <c r="GK5" s="15" t="s">
        <v>587</v>
      </c>
      <c r="GL5" s="15" t="s">
        <v>587</v>
      </c>
      <c r="GM5" s="15" t="s">
        <v>587</v>
      </c>
      <c r="GN5" s="15" t="s">
        <v>587</v>
      </c>
      <c r="GO5" s="15" t="s">
        <v>587</v>
      </c>
      <c r="GP5" s="15" t="s">
        <v>587</v>
      </c>
      <c r="GQ5" s="15" t="s">
        <v>587</v>
      </c>
      <c r="GR5" s="15" t="s">
        <v>587</v>
      </c>
      <c r="GS5" s="15" t="s">
        <v>587</v>
      </c>
      <c r="GT5" s="15" t="s">
        <v>587</v>
      </c>
      <c r="GU5" s="15" t="s">
        <v>587</v>
      </c>
      <c r="GV5" s="15" t="s">
        <v>587</v>
      </c>
      <c r="GW5" s="15" t="s">
        <v>587</v>
      </c>
      <c r="GX5" s="15" t="s">
        <v>587</v>
      </c>
      <c r="GY5" s="15" t="s">
        <v>587</v>
      </c>
      <c r="GZ5" s="15" t="s">
        <v>587</v>
      </c>
      <c r="HA5" s="15" t="s">
        <v>587</v>
      </c>
      <c r="HB5" s="15" t="s">
        <v>587</v>
      </c>
      <c r="HC5" s="15" t="s">
        <v>587</v>
      </c>
      <c r="HD5" s="15" t="s">
        <v>587</v>
      </c>
      <c r="HE5" s="15" t="s">
        <v>587</v>
      </c>
      <c r="HF5" s="15" t="s">
        <v>587</v>
      </c>
      <c r="HG5" s="15" t="s">
        <v>587</v>
      </c>
      <c r="HH5" s="15" t="s">
        <v>587</v>
      </c>
      <c r="HI5" s="15" t="s">
        <v>587</v>
      </c>
      <c r="HJ5" s="15" t="s">
        <v>587</v>
      </c>
      <c r="HK5" s="15" t="s">
        <v>587</v>
      </c>
      <c r="HL5" s="15" t="s">
        <v>587</v>
      </c>
      <c r="HM5" s="15" t="s">
        <v>587</v>
      </c>
      <c r="HN5" s="15" t="s">
        <v>587</v>
      </c>
      <c r="HO5" s="15" t="s">
        <v>587</v>
      </c>
      <c r="HP5" s="15" t="s">
        <v>587</v>
      </c>
      <c r="HQ5" s="15" t="s">
        <v>587</v>
      </c>
      <c r="HR5" s="15" t="s">
        <v>587</v>
      </c>
      <c r="HS5" s="15" t="s">
        <v>610</v>
      </c>
      <c r="HT5" s="15" t="s">
        <v>611</v>
      </c>
      <c r="HU5" s="15" t="s">
        <v>587</v>
      </c>
      <c r="HV5" s="15" t="s">
        <v>587</v>
      </c>
      <c r="HW5" s="15" t="s">
        <v>587</v>
      </c>
      <c r="HX5" s="15" t="s">
        <v>612</v>
      </c>
      <c r="HY5" s="15" t="s">
        <v>613</v>
      </c>
      <c r="HZ5" s="15" t="s">
        <v>587</v>
      </c>
      <c r="IA5" s="15" t="s">
        <v>587</v>
      </c>
      <c r="IB5" s="15" t="s">
        <v>587</v>
      </c>
      <c r="IC5" s="15" t="s">
        <v>614</v>
      </c>
      <c r="ID5" s="15" t="s">
        <v>615</v>
      </c>
      <c r="IE5" s="15" t="s">
        <v>587</v>
      </c>
      <c r="IF5" s="15" t="s">
        <v>587</v>
      </c>
      <c r="IG5" s="15" t="s">
        <v>587</v>
      </c>
      <c r="IH5" s="15" t="s">
        <v>616</v>
      </c>
      <c r="II5" s="15" t="s">
        <v>617</v>
      </c>
      <c r="IJ5" s="15" t="s">
        <v>587</v>
      </c>
      <c r="IK5" s="15" t="s">
        <v>587</v>
      </c>
      <c r="IL5" s="15" t="s">
        <v>587</v>
      </c>
      <c r="IM5" s="15" t="s">
        <v>587</v>
      </c>
      <c r="IN5" s="15" t="s">
        <v>587</v>
      </c>
      <c r="IO5" s="15" t="s">
        <v>587</v>
      </c>
      <c r="IP5" s="15" t="s">
        <v>587</v>
      </c>
      <c r="IQ5" s="15" t="s">
        <v>587</v>
      </c>
      <c r="IR5" s="15" t="s">
        <v>587</v>
      </c>
      <c r="IS5" s="15" t="s">
        <v>587</v>
      </c>
      <c r="IT5" s="15" t="s">
        <v>587</v>
      </c>
      <c r="IU5" s="15" t="s">
        <v>587</v>
      </c>
      <c r="IV5" s="15" t="s">
        <v>587</v>
      </c>
      <c r="IW5" s="15" t="s">
        <v>587</v>
      </c>
      <c r="IX5" s="15" t="s">
        <v>587</v>
      </c>
      <c r="IY5" s="15" t="s">
        <v>587</v>
      </c>
      <c r="IZ5" s="15" t="s">
        <v>587</v>
      </c>
      <c r="JA5" s="15" t="s">
        <v>587</v>
      </c>
      <c r="JB5" s="15" t="s">
        <v>587</v>
      </c>
      <c r="JC5" s="15" t="s">
        <v>587</v>
      </c>
      <c r="JD5" s="15" t="s">
        <v>587</v>
      </c>
      <c r="JE5" s="15" t="s">
        <v>587</v>
      </c>
      <c r="JF5" s="15" t="s">
        <v>587</v>
      </c>
      <c r="JG5" s="15" t="s">
        <v>587</v>
      </c>
      <c r="JH5" s="15" t="s">
        <v>587</v>
      </c>
      <c r="JI5" s="15" t="s">
        <v>587</v>
      </c>
      <c r="JJ5" s="15" t="s">
        <v>587</v>
      </c>
      <c r="JK5" s="15" t="s">
        <v>587</v>
      </c>
      <c r="JL5" s="15" t="s">
        <v>587</v>
      </c>
      <c r="JM5" s="15" t="s">
        <v>618</v>
      </c>
    </row>
    <row r="6" customFormat="false" ht="26" hidden="false" customHeight="true" outlineLevel="0" collapsed="false">
      <c r="A6" s="12" t="s">
        <v>619</v>
      </c>
      <c r="B6" s="12" t="s">
        <v>620</v>
      </c>
      <c r="C6" s="12" t="s">
        <v>621</v>
      </c>
      <c r="D6" s="12" t="s">
        <v>622</v>
      </c>
      <c r="E6" s="12" t="s">
        <v>623</v>
      </c>
      <c r="F6" s="12" t="s">
        <v>624</v>
      </c>
      <c r="G6" s="12" t="s">
        <v>625</v>
      </c>
      <c r="H6" s="12" t="s">
        <v>626</v>
      </c>
      <c r="I6" s="12" t="s">
        <v>627</v>
      </c>
      <c r="J6" s="12" t="s">
        <v>628</v>
      </c>
      <c r="K6" s="13" t="s">
        <v>629</v>
      </c>
      <c r="L6" s="13" t="s">
        <v>630</v>
      </c>
      <c r="M6" s="12" t="s">
        <v>627</v>
      </c>
      <c r="N6" s="12" t="s">
        <v>628</v>
      </c>
      <c r="O6" s="14" t="s">
        <v>631</v>
      </c>
      <c r="P6" s="20" t="s">
        <v>632</v>
      </c>
      <c r="Q6" s="20" t="s">
        <v>633</v>
      </c>
      <c r="R6" s="20" t="s">
        <v>634</v>
      </c>
      <c r="U6" s="12" t="s">
        <v>635</v>
      </c>
      <c r="V6" s="12" t="s">
        <v>636</v>
      </c>
      <c r="W6" s="12" t="s">
        <v>637</v>
      </c>
      <c r="X6" s="12" t="s">
        <v>638</v>
      </c>
      <c r="Y6" s="12" t="s">
        <v>639</v>
      </c>
      <c r="Z6" s="12" t="s">
        <v>640</v>
      </c>
      <c r="AA6" s="12" t="s">
        <v>641</v>
      </c>
      <c r="AB6" s="12" t="s">
        <v>642</v>
      </c>
      <c r="AC6" s="12" t="s">
        <v>643</v>
      </c>
      <c r="AD6" s="14" t="s">
        <v>644</v>
      </c>
      <c r="AE6" s="12" t="s">
        <v>645</v>
      </c>
      <c r="AF6" s="14" t="s">
        <v>646</v>
      </c>
      <c r="AG6" s="14" t="s">
        <v>647</v>
      </c>
      <c r="AH6" s="14" t="s">
        <v>648</v>
      </c>
      <c r="AI6" s="14" t="s">
        <v>649</v>
      </c>
      <c r="AJ6" s="14" t="s">
        <v>650</v>
      </c>
      <c r="AK6" s="14" t="s">
        <v>651</v>
      </c>
      <c r="AL6" s="14" t="s">
        <v>652</v>
      </c>
      <c r="AM6" s="14" t="s">
        <v>653</v>
      </c>
      <c r="AN6" s="14" t="s">
        <v>654</v>
      </c>
      <c r="AO6" s="12" t="s">
        <v>655</v>
      </c>
      <c r="AP6" s="14" t="s">
        <v>656</v>
      </c>
      <c r="AQ6" s="14" t="s">
        <v>657</v>
      </c>
      <c r="AR6" s="14" t="s">
        <v>658</v>
      </c>
      <c r="AS6" s="14" t="s">
        <v>659</v>
      </c>
      <c r="AT6" s="14" t="s">
        <v>660</v>
      </c>
      <c r="AU6" s="14" t="s">
        <v>661</v>
      </c>
      <c r="AV6" s="14" t="s">
        <v>662</v>
      </c>
      <c r="AW6" s="14" t="s">
        <v>663</v>
      </c>
      <c r="AX6" s="14" t="s">
        <v>664</v>
      </c>
      <c r="AY6" s="12" t="s">
        <v>665</v>
      </c>
      <c r="AZ6" s="14" t="s">
        <v>666</v>
      </c>
      <c r="BA6" s="14" t="s">
        <v>667</v>
      </c>
      <c r="BB6" s="14" t="s">
        <v>668</v>
      </c>
      <c r="BC6" s="14" t="s">
        <v>669</v>
      </c>
      <c r="BD6" s="14" t="s">
        <v>670</v>
      </c>
      <c r="BE6" s="23"/>
      <c r="BN6" s="12" t="s">
        <v>671</v>
      </c>
      <c r="BO6" s="12" t="s">
        <v>672</v>
      </c>
      <c r="BP6" s="12" t="s">
        <v>673</v>
      </c>
      <c r="BQ6" s="12" t="s">
        <v>674</v>
      </c>
      <c r="BR6" s="12" t="s">
        <v>675</v>
      </c>
      <c r="BS6" s="12" t="s">
        <v>676</v>
      </c>
      <c r="BT6" s="12" t="s">
        <v>677</v>
      </c>
      <c r="BU6" s="12" t="s">
        <v>678</v>
      </c>
      <c r="BV6" s="12" t="s">
        <v>679</v>
      </c>
      <c r="BW6" s="12" t="s">
        <v>680</v>
      </c>
      <c r="BX6" s="12" t="s">
        <v>681</v>
      </c>
      <c r="BY6" s="12" t="s">
        <v>682</v>
      </c>
      <c r="BZ6" s="12" t="s">
        <v>683</v>
      </c>
      <c r="CA6" s="12" t="s">
        <v>684</v>
      </c>
      <c r="CB6" s="12" t="s">
        <v>685</v>
      </c>
      <c r="CC6" s="12" t="s">
        <v>686</v>
      </c>
      <c r="CD6" s="12" t="s">
        <v>687</v>
      </c>
      <c r="CE6" s="12" t="s">
        <v>688</v>
      </c>
      <c r="CF6" s="14" t="s">
        <v>689</v>
      </c>
      <c r="CG6" s="12" t="s">
        <v>690</v>
      </c>
      <c r="CH6" s="14" t="s">
        <v>691</v>
      </c>
      <c r="CI6" s="14" t="s">
        <v>692</v>
      </c>
      <c r="CJ6" s="14" t="s">
        <v>693</v>
      </c>
      <c r="CK6" s="14" t="s">
        <v>694</v>
      </c>
      <c r="CL6" s="14" t="s">
        <v>695</v>
      </c>
      <c r="CM6" s="14" t="s">
        <v>696</v>
      </c>
      <c r="CN6" s="14" t="s">
        <v>697</v>
      </c>
      <c r="CO6" s="14" t="s">
        <v>698</v>
      </c>
      <c r="CP6" s="14" t="s">
        <v>699</v>
      </c>
      <c r="CQ6" s="14" t="s">
        <v>700</v>
      </c>
      <c r="CR6" s="14" t="s">
        <v>701</v>
      </c>
      <c r="CS6" s="14" t="s">
        <v>702</v>
      </c>
      <c r="CT6" s="14" t="s">
        <v>703</v>
      </c>
      <c r="CU6" s="14" t="s">
        <v>704</v>
      </c>
      <c r="CV6" s="14" t="s">
        <v>705</v>
      </c>
      <c r="CW6" s="14" t="s">
        <v>705</v>
      </c>
      <c r="CX6" s="14" t="s">
        <v>706</v>
      </c>
      <c r="CY6" s="14" t="s">
        <v>707</v>
      </c>
      <c r="CZ6" s="12" t="s">
        <v>708</v>
      </c>
      <c r="DA6" s="14" t="s">
        <v>709</v>
      </c>
      <c r="DB6" s="14" t="s">
        <v>710</v>
      </c>
      <c r="DC6" s="14" t="s">
        <v>711</v>
      </c>
      <c r="DD6" s="14" t="s">
        <v>712</v>
      </c>
      <c r="DE6" s="14" t="s">
        <v>713</v>
      </c>
      <c r="DF6" s="14" t="s">
        <v>714</v>
      </c>
      <c r="DG6" s="14" t="s">
        <v>715</v>
      </c>
      <c r="DH6" s="14" t="s">
        <v>716</v>
      </c>
      <c r="DI6" s="12" t="s">
        <v>717</v>
      </c>
      <c r="DJ6" s="14" t="s">
        <v>718</v>
      </c>
      <c r="DK6" s="14" t="s">
        <v>719</v>
      </c>
      <c r="DL6" s="14" t="s">
        <v>720</v>
      </c>
      <c r="DM6" s="14" t="s">
        <v>721</v>
      </c>
      <c r="DN6" s="14" t="s">
        <v>722</v>
      </c>
      <c r="DO6" s="14" t="s">
        <v>723</v>
      </c>
      <c r="DP6" s="14" t="s">
        <v>724</v>
      </c>
      <c r="DQ6" s="14" t="s">
        <v>725</v>
      </c>
      <c r="DR6" s="14" t="s">
        <v>726</v>
      </c>
      <c r="DS6" s="12" t="s">
        <v>727</v>
      </c>
      <c r="DT6" s="14" t="s">
        <v>728</v>
      </c>
      <c r="DU6" s="14" t="s">
        <v>729</v>
      </c>
      <c r="DV6" s="14" t="s">
        <v>730</v>
      </c>
      <c r="DW6" s="14" t="s">
        <v>731</v>
      </c>
      <c r="DX6" s="14" t="s">
        <v>732</v>
      </c>
      <c r="DY6" s="14" t="s">
        <v>733</v>
      </c>
      <c r="DZ6" s="14" t="s">
        <v>734</v>
      </c>
      <c r="EA6" s="14" t="s">
        <v>735</v>
      </c>
      <c r="EB6" s="12" t="s">
        <v>736</v>
      </c>
      <c r="EC6" s="14" t="s">
        <v>737</v>
      </c>
      <c r="ED6" s="14" t="s">
        <v>738</v>
      </c>
      <c r="EE6" s="14" t="s">
        <v>739</v>
      </c>
      <c r="EF6" s="14" t="s">
        <v>740</v>
      </c>
      <c r="EG6" s="14" t="s">
        <v>741</v>
      </c>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(DK7-DB7)/2048</f>
        <v>0.00330999989607894</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1750.93321020516</v>
      </c>
      <c r="AE7" s="33" t="n">
        <v>1498.06137358316</v>
      </c>
      <c r="AF7" s="33" t="n">
        <v>1256.25989226363</v>
      </c>
      <c r="AG7" s="33" t="n">
        <v>1024.5932823041</v>
      </c>
      <c r="AH7" s="33" t="n">
        <v>802.276687401038</v>
      </c>
      <c r="AI7" s="33" t="n">
        <v>588.528346138183</v>
      </c>
      <c r="AJ7" s="33" t="n">
        <v>382.678404598308</v>
      </c>
      <c r="AK7" s="33" t="n">
        <v>184.15145769795</v>
      </c>
      <c r="AL7" s="33" t="n">
        <v>37.1</v>
      </c>
      <c r="AM7" s="33" t="n">
        <v>1825.13779175246</v>
      </c>
      <c r="AN7" s="33" t="n">
        <v>1569.79321368333</v>
      </c>
      <c r="AO7" s="33" t="n">
        <v>1325.94180783145</v>
      </c>
      <c r="AP7" s="33" t="n">
        <v>1092.43642399958</v>
      </c>
      <c r="AQ7" s="33" t="n">
        <v>868.393356450999</v>
      </c>
      <c r="AR7" s="33" t="n">
        <v>653.083187399046</v>
      </c>
      <c r="AS7" s="33" t="n">
        <v>445.859617920448</v>
      </c>
      <c r="AT7" s="33" t="n">
        <v>246.053902823176</v>
      </c>
      <c r="AU7" s="33" t="n">
        <v>68.5</v>
      </c>
      <c r="AV7" s="33" t="n">
        <v>1898.845912006</v>
      </c>
      <c r="AW7" s="33" t="n">
        <v>1641.08999239496</v>
      </c>
      <c r="AX7" s="33" t="n">
        <v>1394.99397952105</v>
      </c>
      <c r="AY7" s="33" t="n">
        <v>1159.42137727684</v>
      </c>
      <c r="AZ7" s="33" t="n">
        <v>933.476962141758</v>
      </c>
      <c r="BA7" s="33" t="n">
        <v>716.43844215835</v>
      </c>
      <c r="BB7" s="33" t="n">
        <v>507.572673578373</v>
      </c>
      <c r="BC7" s="33" t="n">
        <v>306.238856874308</v>
      </c>
      <c r="BD7" s="33" t="n">
        <v>111.873070134744</v>
      </c>
      <c r="BE7" s="34" t="n">
        <f aca="false">IF(OR($S7+B$52&lt;'Standard Settings'!$G2,$S7+B$52&gt;'Standard Settings'!$I2),-1,(EchelleFPAparam!$S$3/('cpmcfgWVLEN_Table.csv'!$S7+B$52))*(SIN(EchelleFPAparam!$T$3-EchelleFPAparam!$M$3/2)+SIN('Standard Settings'!$F2+EchelleFPAparam!$M$3)))</f>
        <v>1110.78099408246</v>
      </c>
      <c r="BF7" s="34" t="n">
        <f aca="false">IF(OR($S7+C$52&lt;'Standard Settings'!$G2,$S7+C$52&gt;'Standard Settings'!$I2),-1,(EchelleFPAparam!$S$3/('cpmcfgWVLEN_Table.csv'!$S7+C$52))*(SIN(EchelleFPAparam!$T$3-EchelleFPAparam!$M$3/2)+SIN('Standard Settings'!$F2+EchelleFPAparam!$M$3)))</f>
        <v>1089.41982111933</v>
      </c>
      <c r="BG7" s="34" t="n">
        <f aca="false">IF(OR($S7+D$52&lt;'Standard Settings'!$G2,$S7+D$52&gt;'Standard Settings'!$I2),-1,(EchelleFPAparam!$S$3/('cpmcfgWVLEN_Table.csv'!$S7+D$52))*(SIN(EchelleFPAparam!$T$3-EchelleFPAparam!$M$3/2)+SIN('Standard Settings'!$F2+EchelleFPAparam!$M$3)))</f>
        <v>1068.86473015482</v>
      </c>
      <c r="BH7" s="34" t="n">
        <f aca="false">IF(OR($S7+E$52&lt;'Standard Settings'!$G2,$S7+E$52&gt;'Standard Settings'!$I2),-1,(EchelleFPAparam!$S$3/('cpmcfgWVLEN_Table.csv'!$S7+E$52))*(SIN(EchelleFPAparam!$T$3-EchelleFPAparam!$M$3/2)+SIN('Standard Settings'!$F2+EchelleFPAparam!$M$3)))</f>
        <v>1049.07093885565</v>
      </c>
      <c r="BI7" s="34" t="n">
        <f aca="false">IF(OR($S7+F$52&lt;'Standard Settings'!$G2,$S7+F$52&gt;'Standard Settings'!$I2),-1,(EchelleFPAparam!$S$3/('cpmcfgWVLEN_Table.csv'!$S7+F$52))*(SIN(EchelleFPAparam!$T$3-EchelleFPAparam!$M$3/2)+SIN('Standard Settings'!$F2+EchelleFPAparam!$M$3)))</f>
        <v>1029.99692178555</v>
      </c>
      <c r="BJ7" s="34" t="n">
        <f aca="false">IF(OR($S7+G$52&lt;'Standard Settings'!$G2,$S7+G$52&gt;'Standard Settings'!$I2),-1,(EchelleFPAparam!$S$3/('cpmcfgWVLEN_Table.csv'!$S7+G$52))*(SIN(EchelleFPAparam!$T$3-EchelleFPAparam!$M$3/2)+SIN('Standard Settings'!$F2+EchelleFPAparam!$M$3)))</f>
        <v>1011.60411961081</v>
      </c>
      <c r="BK7" s="34" t="n">
        <f aca="false">IF(OR($S7+H$52&lt;'Standard Settings'!$G2,$S7+H$52&gt;'Standard Settings'!$I2),-1,(EchelleFPAparam!$S$3/('cpmcfgWVLEN_Table.csv'!$S7+H$52))*(SIN(EchelleFPAparam!$T$3-EchelleFPAparam!$M$3/2)+SIN('Standard Settings'!$F2+EchelleFPAparam!$M$3)))</f>
        <v>993.856678915883</v>
      </c>
      <c r="BL7" s="34" t="n">
        <f aca="false">IF(OR($S7+I$52&lt;'Standard Settings'!$G2,$S7+I$52&gt;'Standard Settings'!$I2),-1,(EchelleFPAparam!$S$3/('cpmcfgWVLEN_Table.csv'!$S7+I$52))*(SIN(EchelleFPAparam!$T$3-EchelleFPAparam!$M$3/2)+SIN('Standard Settings'!$F2+EchelleFPAparam!$M$3)))</f>
        <v>976.721218934575</v>
      </c>
      <c r="BM7" s="34" t="n">
        <f aca="false">IF(OR($S7+J$52&lt;'Standard Settings'!$G2,$S7+J$52&gt;'Standard Settings'!$I2),-1,(EchelleFPAparam!$S$3/('cpmcfgWVLEN_Table.csv'!$S7+J$52))*(SIN(EchelleFPAparam!$T$3-EchelleFPAparam!$M$3/2)+SIN('Standard Settings'!$F2+EchelleFPAparam!$M$3)))</f>
        <v>960.16662200348</v>
      </c>
      <c r="BN7" s="35" t="n">
        <f aca="false">IF(OR($S7+B$52&lt;'Standard Settings'!$G2,$S7+B$52&gt;'Standard Settings'!$I2),-1,BE7*(($D7+B$52)/($D7+B$52+0.5)))</f>
        <v>1100.77395809973</v>
      </c>
      <c r="BO7" s="35" t="n">
        <f aca="false">IF(OR($S7+C$52&lt;'Standard Settings'!$G2,$S7+C$52&gt;'Standard Settings'!$I2),-1,BF7*(($D7+C$52)/($D7+C$52+0.5)))</f>
        <v>1079.7789377466</v>
      </c>
      <c r="BP7" s="35" t="n">
        <f aca="false">IF(OR($S7+D$52&lt;'Standard Settings'!$G2,$S7+D$52&gt;'Standard Settings'!$I2),-1,BG7*(($D7+D$52)/($D7+D$52+0.5)))</f>
        <v>1059.57025424043</v>
      </c>
      <c r="BQ7" s="35" t="n">
        <f aca="false">IF(OR($S7+E$52&lt;'Standard Settings'!$G2,$S7+E$52&gt;'Standard Settings'!$I2),-1,BH7*(($D7+E$52)/($D7+E$52+0.5)))</f>
        <v>1040.10452057484</v>
      </c>
      <c r="BR7" s="35" t="n">
        <f aca="false">IF(OR($S7+F$52&lt;'Standard Settings'!$G2,$S7+F$52&gt;'Standard Settings'!$I2),-1,BI7*(($D7+F$52)/($D7+F$52+0.5)))</f>
        <v>1021.34148546803</v>
      </c>
      <c r="BS7" s="35" t="n">
        <f aca="false">IF(OR($S7+G$52&lt;'Standard Settings'!$G2,$S7+G$52&gt;'Standard Settings'!$I2),-1,BJ7*(($D7+G$52)/($D7+G$52+0.5)))</f>
        <v>1003.24375498593</v>
      </c>
      <c r="BT7" s="35" t="n">
        <f aca="false">IF(OR($S7+H$52&lt;'Standard Settings'!$G2,$S7+H$52&gt;'Standard Settings'!$I2),-1,BK7*(($D7+H$52)/($D7+H$52+0.5)))</f>
        <v>985.776543314941</v>
      </c>
      <c r="BU7" s="35" t="n">
        <f aca="false">IF(OR($S7+I$52&lt;'Standard Settings'!$G2,$S7+I$52&gt;'Standard Settings'!$I2),-1,BL7*(($D7+I$52)/($D7+I$52+0.5)))</f>
        <v>968.907449183098</v>
      </c>
      <c r="BV7" s="35" t="n">
        <f aca="false">IF(OR($S7+J$52&lt;'Standard Settings'!$G2,$S7+J$52&gt;'Standard Settings'!$I2),-1,BM7*(($D7+J$52)/($D7+J$52+0.5)))</f>
        <v>952.60625490109</v>
      </c>
      <c r="BW7" s="35" t="n">
        <f aca="false">IF(OR($S7+B$52&lt;'Standard Settings'!$G2,$S7+B$52&gt;'Standard Settings'!$I2),-1,BE7*(($D7+B$52)/($D7+B$52-0.5)))</f>
        <v>1120.97164540431</v>
      </c>
      <c r="BX7" s="35" t="n">
        <f aca="false">IF(OR($S7+C$52&lt;'Standard Settings'!$G2,$S7+C$52&gt;'Standard Settings'!$I2),-1,BF7*(($D7+C$52)/($D7+C$52-0.5)))</f>
        <v>1099.23441410239</v>
      </c>
      <c r="BY7" s="35" t="n">
        <f aca="false">IF(OR($S7+D$52&lt;'Standard Settings'!$G2,$S7+D$52&gt;'Standard Settings'!$I2),-1,BG7*(($D7+D$52)/($D7+D$52-0.5)))</f>
        <v>1078.32371006769</v>
      </c>
      <c r="BZ7" s="35" t="n">
        <f aca="false">IF(OR($S7+E$52&lt;'Standard Settings'!$G2,$S7+E$52&gt;'Standard Settings'!$I2),-1,BH7*(($D7+E$52)/($D7+E$52-0.5)))</f>
        <v>1058.1932948457</v>
      </c>
      <c r="CA7" s="35" t="n">
        <f aca="false">IF(OR($S7+F$52&lt;'Standard Settings'!$G2,$S7+F$52&gt;'Standard Settings'!$I2),-1,BI7*(($D7+F$52)/($D7+F$52-0.5)))</f>
        <v>1038.80031427944</v>
      </c>
      <c r="CB7" s="35" t="n">
        <f aca="false">IF(OR($S7+G$52&lt;'Standard Settings'!$G2,$S7+G$52&gt;'Standard Settings'!$I2),-1,BJ7*(($D7+G$52)/($D7+G$52-0.5)))</f>
        <v>1020.10499456552</v>
      </c>
      <c r="CC7" s="35" t="n">
        <f aca="false">IF(OR($S7+H$52&lt;'Standard Settings'!$G2,$S7+H$52&gt;'Standard Settings'!$I2),-1,BK7*(($D7+H$52)/($D7+H$52-0.5)))</f>
        <v>1002.07037047717</v>
      </c>
      <c r="CD7" s="35" t="n">
        <f aca="false">IF(OR($S7+I$52&lt;'Standard Settings'!$G2,$S7+I$52&gt;'Standard Settings'!$I2),-1,BL7*(($D7+I$52)/($D7+I$52-0.5)))</f>
        <v>984.662041852742</v>
      </c>
      <c r="CE7" s="35" t="n">
        <f aca="false">IF(OR($S7+J$52&lt;'Standard Settings'!$G2,$S7+J$52&gt;'Standard Settings'!$I2),-1,BM7*(($D7+J$52)/($D7+J$52-0.5)))</f>
        <v>967.847954979508</v>
      </c>
      <c r="CF7" s="36" t="n">
        <f aca="false">IF(OR($S7+B$52&lt;'Standard Settings'!$G2,$S7+B$52&gt;'Standard Settings'!$I2),-1,(EchelleFPAparam!$S$3/('cpmcfgWVLEN_Table.csv'!$S7+B$52))*(SIN('Standard Settings'!$F2)+SIN('Standard Settings'!$F2+EchelleFPAparam!$M$3+EchelleFPAparam!$F$3)))</f>
        <v>1097.30715778921</v>
      </c>
      <c r="CG7" s="36" t="n">
        <f aca="false">IF(OR($S7+C$52&lt;'Standard Settings'!$G2,$S7+C$52&gt;'Standard Settings'!$I2),-1,(EchelleFPAparam!$S$3/('cpmcfgWVLEN_Table.csv'!$S7+C$52))*(SIN('Standard Settings'!$F2)+SIN('Standard Settings'!$F2+EchelleFPAparam!$M$3+EchelleFPAparam!$F$3)))</f>
        <v>1076.2050970625</v>
      </c>
      <c r="CH7" s="36" t="n">
        <f aca="false">IF(OR($S7+D$52&lt;'Standard Settings'!$G2,$S7+D$52&gt;'Standard Settings'!$I2),-1,(EchelleFPAparam!$S$3/('cpmcfgWVLEN_Table.csv'!$S7+D$52))*(SIN('Standard Settings'!$F2)+SIN('Standard Settings'!$F2+EchelleFPAparam!$M$3+EchelleFPAparam!$F$3)))</f>
        <v>1055.89934051415</v>
      </c>
      <c r="CI7" s="36" t="n">
        <f aca="false">IF(OR($S7+E$52&lt;'Standard Settings'!$G2,$S7+E$52&gt;'Standard Settings'!$I2),-1,(EchelleFPAparam!$S$3/('cpmcfgWVLEN_Table.csv'!$S7+E$52))*(SIN('Standard Settings'!$F2)+SIN('Standard Settings'!$F2+EchelleFPAparam!$M$3+EchelleFPAparam!$F$3)))</f>
        <v>1036.34564902314</v>
      </c>
      <c r="CJ7" s="36" t="n">
        <f aca="false">IF(OR($S7+F$52&lt;'Standard Settings'!$G2,$S7+F$52&gt;'Standard Settings'!$I2),-1,(EchelleFPAparam!$S$3/('cpmcfgWVLEN_Table.csv'!$S7+F$52))*(SIN('Standard Settings'!$F2)+SIN('Standard Settings'!$F2+EchelleFPAparam!$M$3+EchelleFPAparam!$F$3)))</f>
        <v>1017.50300085909</v>
      </c>
      <c r="CK7" s="36" t="n">
        <f aca="false">IF(OR($S7+G$52&lt;'Standard Settings'!$G2,$S7+G$52&gt;'Standard Settings'!$I2),-1,(EchelleFPAparam!$S$3/('cpmcfgWVLEN_Table.csv'!$S7+G$52))*(SIN('Standard Settings'!$F2)+SIN('Standard Settings'!$F2+EchelleFPAparam!$M$3+EchelleFPAparam!$F$3)))</f>
        <v>999.333304415175</v>
      </c>
      <c r="CL7" s="36" t="n">
        <f aca="false">IF(OR($S7+H$52&lt;'Standard Settings'!$G2,$S7+H$52&gt;'Standard Settings'!$I2),-1,(EchelleFPAparam!$S$3/('cpmcfgWVLEN_Table.csv'!$S7+H$52))*(SIN('Standard Settings'!$F2)+SIN('Standard Settings'!$F2+EchelleFPAparam!$M$3+EchelleFPAparam!$F$3)))</f>
        <v>981.801141179821</v>
      </c>
      <c r="CM7" s="36" t="n">
        <f aca="false">IF(OR($S7+I$52&lt;'Standard Settings'!$G2,$S7+I$52&gt;'Standard Settings'!$I2),-1,(EchelleFPAparam!$S$3/('cpmcfgWVLEN_Table.csv'!$S7+I$52))*(SIN('Standard Settings'!$F2)+SIN('Standard Settings'!$F2+EchelleFPAparam!$M$3+EchelleFPAparam!$F$3)))</f>
        <v>964.87353529741</v>
      </c>
      <c r="CN7" s="36" t="n">
        <f aca="false">IF(OR($S7+J$52&lt;'Standard Settings'!$G2,$S7+J$52&gt;'Standard Settings'!$I2),-1,(EchelleFPAparam!$S$3/('cpmcfgWVLEN_Table.csv'!$S7+J$52))*(SIN('Standard Settings'!$F2)+SIN('Standard Settings'!$F2+EchelleFPAparam!$M$3+EchelleFPAparam!$F$3)))</f>
        <v>948.519746563556</v>
      </c>
      <c r="CO7" s="36" t="n">
        <f aca="false">IF(OR($S7+B$52&lt;'Standard Settings'!$G2,$S7+B$52&gt;'Standard Settings'!$I2),-1,(EchelleFPAparam!$S$3/('cpmcfgWVLEN_Table.csv'!$S7+B$52))*(SIN('Standard Settings'!$F2)+SIN('Standard Settings'!$F2+EchelleFPAparam!$M$3+EchelleFPAparam!$G$3)))</f>
        <v>1104.97272816297</v>
      </c>
      <c r="CP7" s="36" t="n">
        <f aca="false">IF(OR($S7+C$52&lt;'Standard Settings'!$G2,$S7+C$52&gt;'Standard Settings'!$I2),-1,(EchelleFPAparam!$S$3/('cpmcfgWVLEN_Table.csv'!$S7+C$52))*(SIN('Standard Settings'!$F2)+SIN('Standard Settings'!$F2+EchelleFPAparam!$M$3+EchelleFPAparam!$G$3)))</f>
        <v>1083.72325262138</v>
      </c>
      <c r="CQ7" s="36" t="n">
        <f aca="false">IF(OR($S7+D$52&lt;'Standard Settings'!$G2,$S7+D$52&gt;'Standard Settings'!$I2),-1,(EchelleFPAparam!$S$3/('cpmcfgWVLEN_Table.csv'!$S7+D$52))*(SIN('Standard Settings'!$F2)+SIN('Standard Settings'!$F2+EchelleFPAparam!$M$3+EchelleFPAparam!$G$3)))</f>
        <v>1063.27564408135</v>
      </c>
      <c r="CR7" s="36" t="n">
        <f aca="false">IF(OR($S7+E$52&lt;'Standard Settings'!$G2,$S7+E$52&gt;'Standard Settings'!$I2),-1,(EchelleFPAparam!$S$3/('cpmcfgWVLEN_Table.csv'!$S7+E$52))*(SIN('Standard Settings'!$F2)+SIN('Standard Settings'!$F2+EchelleFPAparam!$M$3+EchelleFPAparam!$G$3)))</f>
        <v>1043.58535437614</v>
      </c>
      <c r="CS7" s="36" t="n">
        <f aca="false">IF(OR($S7+F$52&lt;'Standard Settings'!$G2,$S7+F$52&gt;'Standard Settings'!$I2),-1,(EchelleFPAparam!$S$3/('cpmcfgWVLEN_Table.csv'!$S7+F$52))*(SIN('Standard Settings'!$F2)+SIN('Standard Settings'!$F2+EchelleFPAparam!$M$3+EchelleFPAparam!$G$3)))</f>
        <v>1024.61107520567</v>
      </c>
      <c r="CT7" s="36" t="n">
        <f aca="false">IF(OR($S7+G$52&lt;'Standard Settings'!$G2,$S7+G$52&gt;'Standard Settings'!$I2),-1,(EchelleFPAparam!$S$3/('cpmcfgWVLEN_Table.csv'!$S7+G$52))*(SIN('Standard Settings'!$F2)+SIN('Standard Settings'!$F2+EchelleFPAparam!$M$3+EchelleFPAparam!$G$3)))</f>
        <v>1006.31444886271</v>
      </c>
      <c r="CU7" s="36" t="n">
        <f aca="false">IF(OR($S7+H$52&lt;'Standard Settings'!$G2,$S7+H$52&gt;'Standard Settings'!$I2),-1,(EchelleFPAparam!$S$3/('cpmcfgWVLEN_Table.csv'!$S7+H$52))*(SIN('Standard Settings'!$F2)+SIN('Standard Settings'!$F2+EchelleFPAparam!$M$3+EchelleFPAparam!$G$3)))</f>
        <v>988.659809408977</v>
      </c>
      <c r="CV7" s="36" t="n">
        <f aca="false">IF(OR($S7+I$52&lt;'Standard Settings'!$G2,$S7+I$52&gt;'Standard Settings'!$I2),-1,(EchelleFPAparam!$S$3/('cpmcfgWVLEN_Table.csv'!$S7+I$52))*(SIN('Standard Settings'!$F2)+SIN('Standard Settings'!$F2+EchelleFPAparam!$M$3+EchelleFPAparam!$G$3)))</f>
        <v>971.613950626064</v>
      </c>
      <c r="CW7" s="36" t="n">
        <f aca="false">IF(OR($S7+J$52&lt;'Standard Settings'!$G2,$S7+J$52&gt;'Standard Settings'!$I2),-1,(EchelleFPAparam!$S$3/('cpmcfgWVLEN_Table.csv'!$S7+J$52))*(SIN('Standard Settings'!$F2)+SIN('Standard Settings'!$F2+EchelleFPAparam!$M$3+EchelleFPAparam!$G$3)))</f>
        <v>955.145917564605</v>
      </c>
      <c r="CX7" s="36" t="n">
        <f aca="false">IF(OR($S7+B$52&lt;'Standard Settings'!$G2,$S7+B$52&gt;'Standard Settings'!$I2),-1,(EchelleFPAparam!$S$3/('cpmcfgWVLEN_Table.csv'!$S7+B$52))*(SIN('Standard Settings'!$F2)+SIN('Standard Settings'!$F2+EchelleFPAparam!$M$3+EchelleFPAparam!$H$3)))</f>
        <v>1105.37902709982</v>
      </c>
      <c r="CY7" s="36" t="n">
        <f aca="false">IF(OR($S7+C$52&lt;'Standard Settings'!$G2,$S7+C$52&gt;'Standard Settings'!$I2),-1,(EchelleFPAparam!$S$3/('cpmcfgWVLEN_Table.csv'!$S7+C$52))*(SIN('Standard Settings'!$F2)+SIN('Standard Settings'!$F2+EchelleFPAparam!$M$3+EchelleFPAparam!$H$3)))</f>
        <v>1084.12173811713</v>
      </c>
      <c r="CZ7" s="36" t="n">
        <f aca="false">IF(OR($S7+D$52&lt;'Standard Settings'!$G2,$S7+D$52&gt;'Standard Settings'!$I2),-1,(EchelleFPAparam!$S$3/('cpmcfgWVLEN_Table.csv'!$S7+D$52))*(SIN('Standard Settings'!$F2)+SIN('Standard Settings'!$F2+EchelleFPAparam!$M$3+EchelleFPAparam!$H$3)))</f>
        <v>1063.66661098284</v>
      </c>
      <c r="DA7" s="36" t="n">
        <f aca="false">IF(OR($S7+E$52&lt;'Standard Settings'!$G2,$S7+E$52&gt;'Standard Settings'!$I2),-1,(EchelleFPAparam!$S$3/('cpmcfgWVLEN_Table.csv'!$S7+E$52))*(SIN('Standard Settings'!$F2)+SIN('Standard Settings'!$F2+EchelleFPAparam!$M$3+EchelleFPAparam!$H$3)))</f>
        <v>1043.96908114983</v>
      </c>
      <c r="DB7" s="36" t="n">
        <f aca="false">IF(OR($S7+F$52&lt;'Standard Settings'!$G2,$S7+F$52&gt;'Standard Settings'!$I2),-1,(EchelleFPAparam!$S$3/('cpmcfgWVLEN_Table.csv'!$S7+F$52))*(SIN('Standard Settings'!$F2)+SIN('Standard Settings'!$F2+EchelleFPAparam!$M$3+EchelleFPAparam!$H$3)))</f>
        <v>1024.98782512892</v>
      </c>
      <c r="DC7" s="36" t="n">
        <f aca="false">IF(OR($S7+G$52&lt;'Standard Settings'!$G2,$S7+G$52&gt;'Standard Settings'!$I2),-1,(EchelleFPAparam!$S$3/('cpmcfgWVLEN_Table.csv'!$S7+G$52))*(SIN('Standard Settings'!$F2)+SIN('Standard Settings'!$F2+EchelleFPAparam!$M$3+EchelleFPAparam!$H$3)))</f>
        <v>1006.68447110876</v>
      </c>
      <c r="DD7" s="36" t="n">
        <f aca="false">IF(OR($S7+H$52&lt;'Standard Settings'!$G2,$S7+H$52&gt;'Standard Settings'!$I2),-1,(EchelleFPAparam!$S$3/('cpmcfgWVLEN_Table.csv'!$S7+H$52))*(SIN('Standard Settings'!$F2)+SIN('Standard Settings'!$F2+EchelleFPAparam!$M$3+EchelleFPAparam!$H$3)))</f>
        <v>989.023340036678</v>
      </c>
      <c r="DE7" s="36" t="n">
        <f aca="false">IF(OR($S7+I$52&lt;'Standard Settings'!$G2,$S7+I$52&gt;'Standard Settings'!$I2),-1,(EchelleFPAparam!$S$3/('cpmcfgWVLEN_Table.csv'!$S7+I$52))*(SIN('Standard Settings'!$F2)+SIN('Standard Settings'!$F2+EchelleFPAparam!$M$3+EchelleFPAparam!$H$3)))</f>
        <v>971.971213484321</v>
      </c>
      <c r="DF7" s="36" t="n">
        <f aca="false">IF(OR($S7+J$52&lt;'Standard Settings'!$G2,$S7+J$52&gt;'Standard Settings'!$I2),-1,(EchelleFPAparam!$S$3/('cpmcfgWVLEN_Table.csv'!$S7+J$52))*(SIN('Standard Settings'!$F2)+SIN('Standard Settings'!$F2+EchelleFPAparam!$M$3+EchelleFPAparam!$H$3)))</f>
        <v>955.49712512018</v>
      </c>
      <c r="DG7" s="36" t="n">
        <f aca="false">IF(OR($S7+B$52&lt;'Standard Settings'!$G2,$S7+B$52&gt;'Standard Settings'!$I2),-1,(EchelleFPAparam!$S$3/('cpmcfgWVLEN_Table.csv'!$S7+B$52))*(SIN('Standard Settings'!$F2)+SIN('Standard Settings'!$F2+EchelleFPAparam!$M$3+EchelleFPAparam!$I$3)))</f>
        <v>1112.68958373304</v>
      </c>
      <c r="DH7" s="36" t="n">
        <f aca="false">IF(OR($S7+C$52&lt;'Standard Settings'!$G2,$S7+C$52&gt;'Standard Settings'!$I2),-1,(EchelleFPAparam!$S$3/('cpmcfgWVLEN_Table.csv'!$S7+C$52))*(SIN('Standard Settings'!$F2)+SIN('Standard Settings'!$F2+EchelleFPAparam!$M$3+EchelleFPAparam!$I$3)))</f>
        <v>1091.29170712279</v>
      </c>
      <c r="DI7" s="36" t="n">
        <f aca="false">IF(OR($S7+D$52&lt;'Standard Settings'!$G2,$S7+D$52&gt;'Standard Settings'!$I2),-1,(EchelleFPAparam!$S$3/('cpmcfgWVLEN_Table.csv'!$S7+D$52))*(SIN('Standard Settings'!$F2)+SIN('Standard Settings'!$F2+EchelleFPAparam!$M$3+EchelleFPAparam!$I$3)))</f>
        <v>1070.70129755443</v>
      </c>
      <c r="DJ7" s="36" t="n">
        <f aca="false">IF(OR($S7+E$52&lt;'Standard Settings'!$G2,$S7+E$52&gt;'Standard Settings'!$I2),-1,(EchelleFPAparam!$S$3/('cpmcfgWVLEN_Table.csv'!$S7+E$52))*(SIN('Standard Settings'!$F2)+SIN('Standard Settings'!$F2+EchelleFPAparam!$M$3+EchelleFPAparam!$I$3)))</f>
        <v>1050.87349574787</v>
      </c>
      <c r="DK7" s="36" t="n">
        <f aca="false">IF(OR($S7+F$52&lt;'Standard Settings'!$G2,$S7+F$52&gt;'Standard Settings'!$I2),-1,(EchelleFPAparam!$S$3/('cpmcfgWVLEN_Table.csv'!$S7+F$52))*(SIN('Standard Settings'!$F2)+SIN('Standard Settings'!$F2+EchelleFPAparam!$M$3+EchelleFPAparam!$I$3)))</f>
        <v>1031.76670491609</v>
      </c>
      <c r="DL7" s="36" t="n">
        <f aca="false">IF(OR($S7+G$52&lt;'Standard Settings'!$G2,$S7+G$52&gt;'Standard Settings'!$I2),-1,(EchelleFPAparam!$S$3/('cpmcfgWVLEN_Table.csv'!$S7+G$52))*(SIN('Standard Settings'!$F2)+SIN('Standard Settings'!$F2+EchelleFPAparam!$M$3+EchelleFPAparam!$I$3)))</f>
        <v>1013.34229947116</v>
      </c>
      <c r="DM7" s="36" t="n">
        <f aca="false">IF(OR($S7+H$52&lt;'Standard Settings'!$G2,$S7+H$52&gt;'Standard Settings'!$I2),-1,(EchelleFPAparam!$S$3/('cpmcfgWVLEN_Table.csv'!$S7+H$52))*(SIN('Standard Settings'!$F2)+SIN('Standard Settings'!$F2+EchelleFPAparam!$M$3+EchelleFPAparam!$I$3)))</f>
        <v>995.564364392719</v>
      </c>
      <c r="DN7" s="36" t="n">
        <f aca="false">IF(OR($S7+I$52&lt;'Standard Settings'!$G2,$S7+I$52&gt;'Standard Settings'!$I2),-1,(EchelleFPAparam!$S$3/('cpmcfgWVLEN_Table.csv'!$S7+I$52))*(SIN('Standard Settings'!$F2)+SIN('Standard Settings'!$F2+EchelleFPAparam!$M$3+EchelleFPAparam!$I$3)))</f>
        <v>978.399461558361</v>
      </c>
      <c r="DO7" s="36" t="n">
        <f aca="false">IF(OR($S7+J$52&lt;'Standard Settings'!$G2,$S7+J$52&gt;'Standard Settings'!$I2),-1,(EchelleFPAparam!$S$3/('cpmcfgWVLEN_Table.csv'!$S7+J$52))*(SIN('Standard Settings'!$F2)+SIN('Standard Settings'!$F2+EchelleFPAparam!$M$3+EchelleFPAparam!$I$3)))</f>
        <v>961.816419837033</v>
      </c>
      <c r="DP7" s="36" t="n">
        <f aca="false">IF(OR($S7+B$52&lt;'Standard Settings'!$G2,$S7+B$52&gt;'Standard Settings'!$I2),-1,(EchelleFPAparam!$S$3/('cpmcfgWVLEN_Table.csv'!$S7+B$52))*(SIN('Standard Settings'!$F2)+SIN('Standard Settings'!$F2+EchelleFPAparam!$M$3+EchelleFPAparam!$J$3)))</f>
        <v>1113.07648302998</v>
      </c>
      <c r="DQ7" s="36" t="n">
        <f aca="false">IF(OR($S7+C$52&lt;'Standard Settings'!$G2,$S7+C$52&gt;'Standard Settings'!$I2),-1,(EchelleFPAparam!$S$3/('cpmcfgWVLEN_Table.csv'!$S7+C$52))*(SIN('Standard Settings'!$F2)+SIN('Standard Settings'!$F2+EchelleFPAparam!$M$3+EchelleFPAparam!$J$3)))</f>
        <v>1091.67116604864</v>
      </c>
      <c r="DR7" s="36" t="n">
        <f aca="false">IF(OR($S7+D$52&lt;'Standard Settings'!$G2,$S7+D$52&gt;'Standard Settings'!$I2),-1,(EchelleFPAparam!$S$3/('cpmcfgWVLEN_Table.csv'!$S7+D$52))*(SIN('Standard Settings'!$F2)+SIN('Standard Settings'!$F2+EchelleFPAparam!$M$3+EchelleFPAparam!$J$3)))</f>
        <v>1071.07359687791</v>
      </c>
      <c r="DS7" s="36" t="n">
        <f aca="false">IF(OR($S7+E$52&lt;'Standard Settings'!$G2,$S7+E$52&gt;'Standard Settings'!$I2),-1,(EchelleFPAparam!$S$3/('cpmcfgWVLEN_Table.csv'!$S7+E$52))*(SIN('Standard Settings'!$F2)+SIN('Standard Settings'!$F2+EchelleFPAparam!$M$3+EchelleFPAparam!$J$3)))</f>
        <v>1051.23890063943</v>
      </c>
      <c r="DT7" s="36" t="n">
        <f aca="false">IF(OR($S7+F$52&lt;'Standard Settings'!$G2,$S7+F$52&gt;'Standard Settings'!$I2),-1,(EchelleFPAparam!$S$3/('cpmcfgWVLEN_Table.csv'!$S7+F$52))*(SIN('Standard Settings'!$F2)+SIN('Standard Settings'!$F2+EchelleFPAparam!$M$3+EchelleFPAparam!$J$3)))</f>
        <v>1032.12546608235</v>
      </c>
      <c r="DU7" s="36" t="n">
        <f aca="false">IF(OR($S7+G$52&lt;'Standard Settings'!$G2,$S7+G$52&gt;'Standard Settings'!$I2),-1,(EchelleFPAparam!$S$3/('cpmcfgWVLEN_Table.csv'!$S7+G$52))*(SIN('Standard Settings'!$F2)+SIN('Standard Settings'!$F2+EchelleFPAparam!$M$3+EchelleFPAparam!$J$3)))</f>
        <v>1013.69465418802</v>
      </c>
      <c r="DV7" s="36" t="n">
        <f aca="false">IF(OR($S7+H$52&lt;'Standard Settings'!$G2,$S7+H$52&gt;'Standard Settings'!$I2),-1,(EchelleFPAparam!$S$3/('cpmcfgWVLEN_Table.csv'!$S7+H$52))*(SIN('Standard Settings'!$F2)+SIN('Standard Settings'!$F2+EchelleFPAparam!$M$3+EchelleFPAparam!$J$3)))</f>
        <v>995.91053744788</v>
      </c>
      <c r="DW7" s="36" t="n">
        <f aca="false">IF(OR($S7+I$52&lt;'Standard Settings'!$G2,$S7+I$52&gt;'Standard Settings'!$I2),-1,(EchelleFPAparam!$S$3/('cpmcfgWVLEN_Table.csv'!$S7+I$52))*(SIN('Standard Settings'!$F2)+SIN('Standard Settings'!$F2+EchelleFPAparam!$M$3+EchelleFPAparam!$J$3)))</f>
        <v>978.739666112571</v>
      </c>
      <c r="DX7" s="36" t="n">
        <f aca="false">IF(OR($S7+J$52&lt;'Standard Settings'!$G2,$S7+J$52&gt;'Standard Settings'!$I2),-1,(EchelleFPAparam!$S$3/('cpmcfgWVLEN_Table.csv'!$S7+J$52))*(SIN('Standard Settings'!$F2)+SIN('Standard Settings'!$F2+EchelleFPAparam!$M$3+EchelleFPAparam!$J$3)))</f>
        <v>962.150858212358</v>
      </c>
      <c r="DY7" s="36" t="n">
        <f aca="false">IF(OR($S7+B$52&lt;$Q7,$S7+B$52&gt;$R7),-1,(EchelleFPAparam!$S$3/('cpmcfgWVLEN_Table.csv'!$S7+B$52))*(SIN('Standard Settings'!$F2)+SIN('Standard Settings'!$F2+EchelleFPAparam!$M$3+EchelleFPAparam!$K$3)))</f>
        <v>1120.02698515067</v>
      </c>
      <c r="DZ7" s="36" t="n">
        <f aca="false">IF(OR($S7+C$52&lt;$Q7,$S7+C$52&gt;$R7),-1,(EchelleFPAparam!$S$3/('cpmcfgWVLEN_Table.csv'!$S7+C$52))*(SIN('Standard Settings'!$F2)+SIN('Standard Settings'!$F2+EchelleFPAparam!$M$3+EchelleFPAparam!$K$3)))</f>
        <v>1098.488004667</v>
      </c>
      <c r="EA7" s="36" t="n">
        <f aca="false">IF(OR($S7+D$52&lt;$Q7,$S7+D$52&gt;$R7),-1,(EchelleFPAparam!$S$3/('cpmcfgWVLEN_Table.csv'!$S7+D$52))*(SIN('Standard Settings'!$F2)+SIN('Standard Settings'!$F2+EchelleFPAparam!$M$3+EchelleFPAparam!$K$3)))</f>
        <v>1077.7618158997</v>
      </c>
      <c r="EB7" s="36" t="n">
        <f aca="false">IF(OR($S7+E$52&lt;$Q7,$S7+E$52&gt;$R7),-1,(EchelleFPAparam!$S$3/('cpmcfgWVLEN_Table.csv'!$S7+E$52))*(SIN('Standard Settings'!$F2)+SIN('Standard Settings'!$F2+EchelleFPAparam!$M$3+EchelleFPAparam!$K$3)))</f>
        <v>1057.80326375341</v>
      </c>
      <c r="EC7" s="36" t="n">
        <f aca="false">IF(OR($S7+F$52&lt;$Q7,$S7+F$52&gt;$R7),-1,(EchelleFPAparam!$S$3/('cpmcfgWVLEN_Table.csv'!$S7+F$52))*(SIN('Standard Settings'!$F2)+SIN('Standard Settings'!$F2+EchelleFPAparam!$M$3+EchelleFPAparam!$K$3)))</f>
        <v>1038.57047713971</v>
      </c>
      <c r="ED7" s="36" t="n">
        <f aca="false">IF(OR($S7+G$52&lt;$Q7,$S7+G$52&gt;$R7),-1,(EchelleFPAparam!$S$3/('cpmcfgWVLEN_Table.csv'!$S7+G$52))*(SIN('Standard Settings'!$F2)+SIN('Standard Settings'!$F2+EchelleFPAparam!$M$3+EchelleFPAparam!$K$3)))</f>
        <v>1020.02457576222</v>
      </c>
      <c r="EE7" s="36" t="n">
        <f aca="false">IF(OR($S7+H$52&lt;$Q7,$S7+H$52&gt;$R7),-1,(EchelleFPAparam!$S$3/('cpmcfgWVLEN_Table.csv'!$S7+H$52))*(SIN('Standard Settings'!$F2)+SIN('Standard Settings'!$F2+EchelleFPAparam!$M$3+EchelleFPAparam!$K$3)))</f>
        <v>1002.12940776639</v>
      </c>
      <c r="EF7" s="36" t="n">
        <f aca="false">IF(OR($S7+I$52&lt;$Q7,$S7+I$52&gt;$R7),-1,(EchelleFPAparam!$S$3/('cpmcfgWVLEN_Table.csv'!$S7+I$52))*(SIN('Standard Settings'!$F2)+SIN('Standard Settings'!$F2+EchelleFPAparam!$M$3+EchelleFPAparam!$K$3)))</f>
        <v>984.851314529037</v>
      </c>
      <c r="EG7" s="36" t="n">
        <f aca="false">IF(OR($S7+J$52&lt;$Q7,$S7+J$52&gt;$R7),-1,(EchelleFPAparam!$S$3/('cpmcfgWVLEN_Table.csv'!$S7+J$52))*(SIN('Standard Settings'!$F2)+SIN('Standard Settings'!$F2+EchelleFPAparam!$M$3+EchelleFPAparam!$K$3)))</f>
        <v>968.158919367528</v>
      </c>
      <c r="EH7" s="37"/>
      <c r="EI7" s="37"/>
      <c r="EJ7" s="37"/>
      <c r="EK7" s="37"/>
      <c r="EL7" s="37"/>
      <c r="EM7" s="37"/>
      <c r="EN7" s="37"/>
      <c r="EO7" s="37"/>
      <c r="EP7" s="37"/>
      <c r="EQ7" s="37"/>
      <c r="ER7" s="37"/>
      <c r="ES7" s="37"/>
      <c r="ET7" s="37"/>
      <c r="EU7" s="37"/>
      <c r="EV7" s="37"/>
      <c r="EW7" s="37"/>
      <c r="EX7" s="37"/>
      <c r="EY7" s="37"/>
      <c r="EZ7" s="37"/>
      <c r="FA7" s="37"/>
      <c r="FB7" s="37"/>
      <c r="FC7" s="37"/>
      <c r="FD7" s="37"/>
      <c r="FE7" s="37"/>
      <c r="FF7" s="38" t="n">
        <f aca="false">1/(F7*EchelleFPAparam!$Q$3)</f>
        <v>3638.71053312704</v>
      </c>
      <c r="FG7" s="38" t="n">
        <f aca="false">E7*FF7</f>
        <v>12.0441314865119</v>
      </c>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(DK8-DB8)/2048</f>
        <v>0.00325607153774976</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t="n">
        <v>2017.05568692693</v>
      </c>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1883.45496120135</v>
      </c>
      <c r="AN8" s="33" t="n">
        <v>1626.40337100423</v>
      </c>
      <c r="AO8" s="33" t="n">
        <v>1381.16374496732</v>
      </c>
      <c r="AP8" s="33" t="n">
        <v>1146.34720171537</v>
      </c>
      <c r="AQ8" s="33" t="n">
        <v>921.143522843901</v>
      </c>
      <c r="AR8" s="33" t="n">
        <v>704.746760915658</v>
      </c>
      <c r="AS8" s="33" t="n">
        <v>496.515300976627</v>
      </c>
      <c r="AT8" s="33" t="n">
        <v>295.738371581748</v>
      </c>
      <c r="AU8" s="33" t="n">
        <v>101.895400872412</v>
      </c>
      <c r="AV8" s="33" t="n">
        <v>1954.74064931309</v>
      </c>
      <c r="AW8" s="33" t="n">
        <v>1696.44889241702</v>
      </c>
      <c r="AX8" s="33" t="n">
        <v>1448.89623281091</v>
      </c>
      <c r="AY8" s="33" t="n">
        <v>1212.03173938071</v>
      </c>
      <c r="AZ8" s="33" t="n">
        <v>984.898157785727</v>
      </c>
      <c r="BA8" s="33" t="n">
        <v>766.779896111321</v>
      </c>
      <c r="BB8" s="33" t="n">
        <v>556.920510983617</v>
      </c>
      <c r="BC8" s="33" t="n">
        <v>354.654510679911</v>
      </c>
      <c r="BD8" s="33" t="n">
        <v>158.851463266915</v>
      </c>
      <c r="BE8" s="34" t="n">
        <f aca="false">IF(OR($S8+B$52&lt;'Standard Settings'!$G3,$S8+B$52&gt;'Standard Settings'!$I3),-1,(EchelleFPAparam!$S$3/('cpmcfgWVLEN_Table.csv'!$S8+B$52))*(SIN(EchelleFPAparam!$T$3-EchelleFPAparam!$M$3/2)+SIN('Standard Settings'!$F3+EchelleFPAparam!$M$3)))</f>
        <v>1113.3214911183</v>
      </c>
      <c r="BF8" s="34" t="n">
        <f aca="false">IF(OR($S8+C$52&lt;'Standard Settings'!$G3,$S8+C$52&gt;'Standard Settings'!$I3),-1,(EchelleFPAparam!$S$3/('cpmcfgWVLEN_Table.csv'!$S8+C$52))*(SIN(EchelleFPAparam!$T$3-EchelleFPAparam!$M$3/2)+SIN('Standard Settings'!$F3+EchelleFPAparam!$M$3)))</f>
        <v>1091.91146244295</v>
      </c>
      <c r="BG8" s="34" t="n">
        <f aca="false">IF(OR($S8+D$52&lt;'Standard Settings'!$G3,$S8+D$52&gt;'Standard Settings'!$I3),-1,(EchelleFPAparam!$S$3/('cpmcfgWVLEN_Table.csv'!$S8+D$52))*(SIN(EchelleFPAparam!$T$3-EchelleFPAparam!$M$3/2)+SIN('Standard Settings'!$F3+EchelleFPAparam!$M$3)))</f>
        <v>1071.30935937799</v>
      </c>
      <c r="BH8" s="34" t="n">
        <f aca="false">IF(OR($S8+E$52&lt;'Standard Settings'!$G3,$S8+E$52&gt;'Standard Settings'!$I3),-1,(EchelleFPAparam!$S$3/('cpmcfgWVLEN_Table.csv'!$S8+E$52))*(SIN(EchelleFPAparam!$T$3-EchelleFPAparam!$M$3/2)+SIN('Standard Settings'!$F3+EchelleFPAparam!$M$3)))</f>
        <v>1051.47029716729</v>
      </c>
      <c r="BI8" s="34" t="n">
        <f aca="false">IF(OR($S8+F$52&lt;'Standard Settings'!$G3,$S8+F$52&gt;'Standard Settings'!$I3),-1,(EchelleFPAparam!$S$3/('cpmcfgWVLEN_Table.csv'!$S8+F$52))*(SIN(EchelleFPAparam!$T$3-EchelleFPAparam!$M$3/2)+SIN('Standard Settings'!$F3+EchelleFPAparam!$M$3)))</f>
        <v>1032.35265540061</v>
      </c>
      <c r="BJ8" s="34" t="n">
        <f aca="false">IF(OR($S8+G$52&lt;'Standard Settings'!$G3,$S8+G$52&gt;'Standard Settings'!$I3),-1,(EchelleFPAparam!$S$3/('cpmcfgWVLEN_Table.csv'!$S8+G$52))*(SIN(EchelleFPAparam!$T$3-EchelleFPAparam!$M$3/2)+SIN('Standard Settings'!$F3+EchelleFPAparam!$M$3)))</f>
        <v>1013.91778655417</v>
      </c>
      <c r="BK8" s="34" t="n">
        <f aca="false">IF(OR($S8+H$52&lt;'Standard Settings'!$G3,$S8+H$52&gt;'Standard Settings'!$I3),-1,(EchelleFPAparam!$S$3/('cpmcfgWVLEN_Table.csv'!$S8+H$52))*(SIN(EchelleFPAparam!$T$3-EchelleFPAparam!$M$3/2)+SIN('Standard Settings'!$F3+EchelleFPAparam!$M$3)))</f>
        <v>996.129755211112</v>
      </c>
      <c r="BL8" s="34" t="n">
        <f aca="false">IF(OR($S8+I$52&lt;'Standard Settings'!$G3,$S8+I$52&gt;'Standard Settings'!$I3),-1,(EchelleFPAparam!$S$3/('cpmcfgWVLEN_Table.csv'!$S8+I$52))*(SIN(EchelleFPAparam!$T$3-EchelleFPAparam!$M$3/2)+SIN('Standard Settings'!$F3+EchelleFPAparam!$M$3)))</f>
        <v>978.955104259196</v>
      </c>
      <c r="BM8" s="34" t="n">
        <f aca="false">IF(OR($S8+J$52&lt;'Standard Settings'!$G3,$S8+J$52&gt;'Standard Settings'!$I3),-1,(EchelleFPAparam!$S$3/('cpmcfgWVLEN_Table.csv'!$S8+J$52))*(SIN(EchelleFPAparam!$T$3-EchelleFPAparam!$M$3/2)+SIN('Standard Settings'!$F3+EchelleFPAparam!$M$3)))</f>
        <v>962.362644864973</v>
      </c>
      <c r="BN8" s="35" t="n">
        <f aca="false">IF(OR($S8+B$52&lt;'Standard Settings'!$G3,$S8+B$52&gt;'Standard Settings'!$I3),-1,BE8*(($D8+B$52)/($D8+B$52+0.5)))</f>
        <v>1103.29156777489</v>
      </c>
      <c r="BO8" s="35" t="n">
        <f aca="false">IF(OR($S8+C$52&lt;'Standard Settings'!$G3,$S8+C$52&gt;'Standard Settings'!$I3),-1,BF8*(($D8+C$52)/($D8+C$52+0.5)))</f>
        <v>1082.24852914699</v>
      </c>
      <c r="BP8" s="35" t="n">
        <f aca="false">IF(OR($S8+D$52&lt;'Standard Settings'!$G3,$S8+D$52&gt;'Standard Settings'!$I3),-1,BG8*(($D8+D$52)/($D8+D$52+0.5)))</f>
        <v>1061.99362581818</v>
      </c>
      <c r="BQ8" s="35" t="n">
        <f aca="false">IF(OR($S8+E$52&lt;'Standard Settings'!$G3,$S8+E$52&gt;'Standard Settings'!$I3),-1,BH8*(($D8+E$52)/($D8+E$52+0.5)))</f>
        <v>1042.48337155047</v>
      </c>
      <c r="BR8" s="35" t="n">
        <f aca="false">IF(OR($S8+F$52&lt;'Standard Settings'!$G3,$S8+F$52&gt;'Standard Settings'!$I3),-1,BI8*(($D8+F$52)/($D8+F$52+0.5)))</f>
        <v>1023.67742300228</v>
      </c>
      <c r="BS8" s="35" t="n">
        <f aca="false">IF(OR($S8+G$52&lt;'Standard Settings'!$G3,$S8+G$52&gt;'Standard Settings'!$I3),-1,BJ8*(($D8+G$52)/($D8+G$52+0.5)))</f>
        <v>1005.53830071488</v>
      </c>
      <c r="BT8" s="35" t="n">
        <f aca="false">IF(OR($S8+H$52&lt;'Standard Settings'!$G3,$S8+H$52&gt;'Standard Settings'!$I3),-1,BK8*(($D8+H$52)/($D8+H$52+0.5)))</f>
        <v>988.031139315087</v>
      </c>
      <c r="BU8" s="35" t="n">
        <f aca="false">IF(OR($S8+I$52&lt;'Standard Settings'!$G3,$S8+I$52&gt;'Standard Settings'!$I3),-1,BL8*(($D8+I$52)/($D8+I$52+0.5)))</f>
        <v>971.123463425123</v>
      </c>
      <c r="BV8" s="35" t="n">
        <f aca="false">IF(OR($S8+J$52&lt;'Standard Settings'!$G3,$S8+J$52&gt;'Standard Settings'!$I3),-1,BM8*(($D8+J$52)/($D8+J$52+0.5)))</f>
        <v>954.784986243989</v>
      </c>
      <c r="BW8" s="35" t="n">
        <f aca="false">IF(OR($S8+B$52&lt;'Standard Settings'!$G3,$S8+B$52&gt;'Standard Settings'!$I3),-1,BE8*(($D8+B$52)/($D8+B$52-0.5)))</f>
        <v>1123.53544975241</v>
      </c>
      <c r="BX8" s="35" t="n">
        <f aca="false">IF(OR($S8+C$52&lt;'Standard Settings'!$G3,$S8+C$52&gt;'Standard Settings'!$I3),-1,BF8*(($D8+C$52)/($D8+C$52-0.5)))</f>
        <v>1101.74850264514</v>
      </c>
      <c r="BY8" s="35" t="n">
        <f aca="false">IF(OR($S8+D$52&lt;'Standard Settings'!$G3,$S8+D$52&gt;'Standard Settings'!$I3),-1,BG8*(($D8+D$52)/($D8+D$52-0.5)))</f>
        <v>1080.78997317779</v>
      </c>
      <c r="BZ8" s="35" t="n">
        <f aca="false">IF(OR($S8+E$52&lt;'Standard Settings'!$G3,$S8+E$52&gt;'Standard Settings'!$I3),-1,BH8*(($D8+E$52)/($D8+E$52-0.5)))</f>
        <v>1060.61351714265</v>
      </c>
      <c r="CA8" s="35" t="n">
        <f aca="false">IF(OR($S8+F$52&lt;'Standard Settings'!$G3,$S8+F$52&gt;'Standard Settings'!$I3),-1,BI8*(($D8+F$52)/($D8+F$52-0.5)))</f>
        <v>1041.17618236984</v>
      </c>
      <c r="CB8" s="35" t="n">
        <f aca="false">IF(OR($S8+G$52&lt;'Standard Settings'!$G3,$S8+G$52&gt;'Standard Settings'!$I3),-1,BJ8*(($D8+G$52)/($D8+G$52-0.5)))</f>
        <v>1022.43810408824</v>
      </c>
      <c r="CC8" s="35" t="n">
        <f aca="false">IF(OR($S8+H$52&lt;'Standard Settings'!$G3,$S8+H$52&gt;'Standard Settings'!$I3),-1,BK8*(($D8+H$52)/($D8+H$52-0.5)))</f>
        <v>1004.36223252691</v>
      </c>
      <c r="CD8" s="35" t="n">
        <f aca="false">IF(OR($S8+I$52&lt;'Standard Settings'!$G3,$S8+I$52&gt;'Standard Settings'!$I3),-1,BL8*(($D8+I$52)/($D8+I$52-0.5)))</f>
        <v>986.914088846669</v>
      </c>
      <c r="CE8" s="35" t="n">
        <f aca="false">IF(OR($S8+J$52&lt;'Standard Settings'!$G3,$S8+J$52&gt;'Standard Settings'!$I3),-1,BM8*(($D8+J$52)/($D8+J$52-0.5)))</f>
        <v>970.061546023893</v>
      </c>
      <c r="CF8" s="36" t="n">
        <f aca="false">IF(OR($S8+B$52&lt;'Standard Settings'!$G3,$S8+B$52&gt;'Standard Settings'!$I3),-1,(EchelleFPAparam!$S$3/('cpmcfgWVLEN_Table.csv'!$S8+B$52))*(SIN('Standard Settings'!$F3)+SIN('Standard Settings'!$F3+EchelleFPAparam!$M$3+EchelleFPAparam!$F$3)))</f>
        <v>1102.29785581599</v>
      </c>
      <c r="CG8" s="36" t="n">
        <f aca="false">IF(OR($S8+C$52&lt;'Standard Settings'!$G3,$S8+C$52&gt;'Standard Settings'!$I3),-1,(EchelleFPAparam!$S$3/('cpmcfgWVLEN_Table.csv'!$S8+C$52))*(SIN('Standard Settings'!$F3)+SIN('Standard Settings'!$F3+EchelleFPAparam!$M$3+EchelleFPAparam!$F$3)))</f>
        <v>1081.09982012722</v>
      </c>
      <c r="CH8" s="36" t="n">
        <f aca="false">IF(OR($S8+D$52&lt;'Standard Settings'!$G3,$S8+D$52&gt;'Standard Settings'!$I3),-1,(EchelleFPAparam!$S$3/('cpmcfgWVLEN_Table.csv'!$S8+D$52))*(SIN('Standard Settings'!$F3)+SIN('Standard Settings'!$F3+EchelleFPAparam!$M$3+EchelleFPAparam!$F$3)))</f>
        <v>1060.7017103135</v>
      </c>
      <c r="CI8" s="36" t="n">
        <f aca="false">IF(OR($S8+E$52&lt;'Standard Settings'!$G3,$S8+E$52&gt;'Standard Settings'!$I3),-1,(EchelleFPAparam!$S$3/('cpmcfgWVLEN_Table.csv'!$S8+E$52))*(SIN('Standard Settings'!$F3)+SIN('Standard Settings'!$F3+EchelleFPAparam!$M$3+EchelleFPAparam!$F$3)))</f>
        <v>1041.05908604844</v>
      </c>
      <c r="CJ8" s="36" t="n">
        <f aca="false">IF(OR($S8+F$52&lt;'Standard Settings'!$G3,$S8+F$52&gt;'Standard Settings'!$I3),-1,(EchelleFPAparam!$S$3/('cpmcfgWVLEN_Table.csv'!$S8+F$52))*(SIN('Standard Settings'!$F3)+SIN('Standard Settings'!$F3+EchelleFPAparam!$M$3+EchelleFPAparam!$F$3)))</f>
        <v>1022.13073902937</v>
      </c>
      <c r="CK8" s="36" t="n">
        <f aca="false">IF(OR($S8+G$52&lt;'Standard Settings'!$G3,$S8+G$52&gt;'Standard Settings'!$I3),-1,(EchelleFPAparam!$S$3/('cpmcfgWVLEN_Table.csv'!$S8+G$52))*(SIN('Standard Settings'!$F3)+SIN('Standard Settings'!$F3+EchelleFPAparam!$M$3+EchelleFPAparam!$F$3)))</f>
        <v>1003.87840440385</v>
      </c>
      <c r="CL8" s="36" t="n">
        <f aca="false">IF(OR($S8+H$52&lt;'Standard Settings'!$G3,$S8+H$52&gt;'Standard Settings'!$I3),-1,(EchelleFPAparam!$S$3/('cpmcfgWVLEN_Table.csv'!$S8+H$52))*(SIN('Standard Settings'!$F3)+SIN('Standard Settings'!$F3+EchelleFPAparam!$M$3+EchelleFPAparam!$F$3)))</f>
        <v>986.266502572202</v>
      </c>
      <c r="CM8" s="36" t="n">
        <f aca="false">IF(OR($S8+I$52&lt;'Standard Settings'!$G3,$S8+I$52&gt;'Standard Settings'!$I3),-1,(EchelleFPAparam!$S$3/('cpmcfgWVLEN_Table.csv'!$S8+I$52))*(SIN('Standard Settings'!$F3)+SIN('Standard Settings'!$F3+EchelleFPAparam!$M$3+EchelleFPAparam!$F$3)))</f>
        <v>969.261907700267</v>
      </c>
      <c r="CN8" s="36" t="n">
        <f aca="false">IF(OR($S8+J$52&lt;'Standard Settings'!$G3,$S8+J$52&gt;'Standard Settings'!$I3),-1,(EchelleFPAparam!$S$3/('cpmcfgWVLEN_Table.csv'!$S8+J$52))*(SIN('Standard Settings'!$F3)+SIN('Standard Settings'!$F3+EchelleFPAparam!$M$3+EchelleFPAparam!$F$3)))</f>
        <v>952.833739773144</v>
      </c>
      <c r="CO8" s="36" t="n">
        <f aca="false">IF(OR($S8+B$52&lt;'Standard Settings'!$G3,$S8+B$52&gt;'Standard Settings'!$I3),-1,(EchelleFPAparam!$S$3/('cpmcfgWVLEN_Table.csv'!$S8+B$52))*(SIN('Standard Settings'!$F3)+SIN('Standard Settings'!$F3+EchelleFPAparam!$M$3+EchelleFPAparam!$G$3)))</f>
        <v>1109.84602103845</v>
      </c>
      <c r="CP8" s="36" t="n">
        <f aca="false">IF(OR($S8+C$52&lt;'Standard Settings'!$G3,$S8+C$52&gt;'Standard Settings'!$I3),-1,(EchelleFPAparam!$S$3/('cpmcfgWVLEN_Table.csv'!$S8+C$52))*(SIN('Standard Settings'!$F3)+SIN('Standard Settings'!$F3+EchelleFPAparam!$M$3+EchelleFPAparam!$G$3)))</f>
        <v>1088.50282832617</v>
      </c>
      <c r="CQ8" s="36" t="n">
        <f aca="false">IF(OR($S8+D$52&lt;'Standard Settings'!$G3,$S8+D$52&gt;'Standard Settings'!$I3),-1,(EchelleFPAparam!$S$3/('cpmcfgWVLEN_Table.csv'!$S8+D$52))*(SIN('Standard Settings'!$F3)+SIN('Standard Settings'!$F3+EchelleFPAparam!$M$3+EchelleFPAparam!$G$3)))</f>
        <v>1067.96503911247</v>
      </c>
      <c r="CR8" s="36" t="n">
        <f aca="false">IF(OR($S8+E$52&lt;'Standard Settings'!$G3,$S8+E$52&gt;'Standard Settings'!$I3),-1,(EchelleFPAparam!$S$3/('cpmcfgWVLEN_Table.csv'!$S8+E$52))*(SIN('Standard Settings'!$F3)+SIN('Standard Settings'!$F3+EchelleFPAparam!$M$3+EchelleFPAparam!$G$3)))</f>
        <v>1048.18790875854</v>
      </c>
      <c r="CS8" s="36" t="n">
        <f aca="false">IF(OR($S8+F$52&lt;'Standard Settings'!$G3,$S8+F$52&gt;'Standard Settings'!$I3),-1,(EchelleFPAparam!$S$3/('cpmcfgWVLEN_Table.csv'!$S8+F$52))*(SIN('Standard Settings'!$F3)+SIN('Standard Settings'!$F3+EchelleFPAparam!$M$3+EchelleFPAparam!$G$3)))</f>
        <v>1029.12994678111</v>
      </c>
      <c r="CT8" s="36" t="n">
        <f aca="false">IF(OR($S8+G$52&lt;'Standard Settings'!$G3,$S8+G$52&gt;'Standard Settings'!$I3),-1,(EchelleFPAparam!$S$3/('cpmcfgWVLEN_Table.csv'!$S8+G$52))*(SIN('Standard Settings'!$F3)+SIN('Standard Settings'!$F3+EchelleFPAparam!$M$3+EchelleFPAparam!$G$3)))</f>
        <v>1010.75262630287</v>
      </c>
      <c r="CU8" s="36" t="n">
        <f aca="false">IF(OR($S8+H$52&lt;'Standard Settings'!$G3,$S8+H$52&gt;'Standard Settings'!$I3),-1,(EchelleFPAparam!$S$3/('cpmcfgWVLEN_Table.csv'!$S8+H$52))*(SIN('Standard Settings'!$F3)+SIN('Standard Settings'!$F3+EchelleFPAparam!$M$3+EchelleFPAparam!$G$3)))</f>
        <v>993.020124087034</v>
      </c>
      <c r="CV8" s="36" t="n">
        <f aca="false">IF(OR($S8+I$52&lt;'Standard Settings'!$G3,$S8+I$52&gt;'Standard Settings'!$I3),-1,(EchelleFPAparam!$S$3/('cpmcfgWVLEN_Table.csv'!$S8+I$52))*(SIN('Standard Settings'!$F3)+SIN('Standard Settings'!$F3+EchelleFPAparam!$M$3+EchelleFPAparam!$G$3)))</f>
        <v>975.899087464844</v>
      </c>
      <c r="CW8" s="36" t="n">
        <f aca="false">IF(OR($S8+J$52&lt;'Standard Settings'!$G3,$S8+J$52&gt;'Standard Settings'!$I3),-1,(EchelleFPAparam!$S$3/('cpmcfgWVLEN_Table.csv'!$S8+J$52))*(SIN('Standard Settings'!$F3)+SIN('Standard Settings'!$F3+EchelleFPAparam!$M$3+EchelleFPAparam!$G$3)))</f>
        <v>959.35842496544</v>
      </c>
      <c r="CX8" s="36" t="n">
        <f aca="false">IF(OR($S8+B$52&lt;'Standard Settings'!$G3,$S8+B$52&gt;'Standard Settings'!$I3),-1,(EchelleFPAparam!$S$3/('cpmcfgWVLEN_Table.csv'!$S8+B$52))*(SIN('Standard Settings'!$F3)+SIN('Standard Settings'!$F3+EchelleFPAparam!$M$3+EchelleFPAparam!$H$3)))</f>
        <v>1110.24590343644</v>
      </c>
      <c r="CY8" s="36" t="n">
        <f aca="false">IF(OR($S8+C$52&lt;'Standard Settings'!$G3,$S8+C$52&gt;'Standard Settings'!$I3),-1,(EchelleFPAparam!$S$3/('cpmcfgWVLEN_Table.csv'!$S8+C$52))*(SIN('Standard Settings'!$F3)+SIN('Standard Settings'!$F3+EchelleFPAparam!$M$3+EchelleFPAparam!$H$3)))</f>
        <v>1088.89502067805</v>
      </c>
      <c r="CZ8" s="36" t="n">
        <f aca="false">IF(OR($S8+D$52&lt;'Standard Settings'!$G3,$S8+D$52&gt;'Standard Settings'!$I3),-1,(EchelleFPAparam!$S$3/('cpmcfgWVLEN_Table.csv'!$S8+D$52))*(SIN('Standard Settings'!$F3)+SIN('Standard Settings'!$F3+EchelleFPAparam!$M$3+EchelleFPAparam!$H$3)))</f>
        <v>1068.34983160865</v>
      </c>
      <c r="DA8" s="36" t="n">
        <f aca="false">IF(OR($S8+E$52&lt;'Standard Settings'!$G3,$S8+E$52&gt;'Standard Settings'!$I3),-1,(EchelleFPAparam!$S$3/('cpmcfgWVLEN_Table.csv'!$S8+E$52))*(SIN('Standard Settings'!$F3)+SIN('Standard Settings'!$F3+EchelleFPAparam!$M$3+EchelleFPAparam!$H$3)))</f>
        <v>1048.56557546775</v>
      </c>
      <c r="DB8" s="36" t="n">
        <f aca="false">IF(OR($S8+F$52&lt;'Standard Settings'!$G3,$S8+F$52&gt;'Standard Settings'!$I3),-1,(EchelleFPAparam!$S$3/('cpmcfgWVLEN_Table.csv'!$S8+F$52))*(SIN('Standard Settings'!$F3)+SIN('Standard Settings'!$F3+EchelleFPAparam!$M$3+EchelleFPAparam!$H$3)))</f>
        <v>1029.50074682288</v>
      </c>
      <c r="DC8" s="36" t="n">
        <f aca="false">IF(OR($S8+G$52&lt;'Standard Settings'!$G3,$S8+G$52&gt;'Standard Settings'!$I3),-1,(EchelleFPAparam!$S$3/('cpmcfgWVLEN_Table.csv'!$S8+G$52))*(SIN('Standard Settings'!$F3)+SIN('Standard Settings'!$F3+EchelleFPAparam!$M$3+EchelleFPAparam!$H$3)))</f>
        <v>1011.11680491533</v>
      </c>
      <c r="DD8" s="36" t="n">
        <f aca="false">IF(OR($S8+H$52&lt;'Standard Settings'!$G3,$S8+H$52&gt;'Standard Settings'!$I3),-1,(EchelleFPAparam!$S$3/('cpmcfgWVLEN_Table.csv'!$S8+H$52))*(SIN('Standard Settings'!$F3)+SIN('Standard Settings'!$F3+EchelleFPAparam!$M$3+EchelleFPAparam!$H$3)))</f>
        <v>993.377913601027</v>
      </c>
      <c r="DE8" s="36" t="n">
        <f aca="false">IF(OR($S8+I$52&lt;'Standard Settings'!$G3,$S8+I$52&gt;'Standard Settings'!$I3),-1,(EchelleFPAparam!$S$3/('cpmcfgWVLEN_Table.csv'!$S8+I$52))*(SIN('Standard Settings'!$F3)+SIN('Standard Settings'!$F3+EchelleFPAparam!$M$3+EchelleFPAparam!$H$3)))</f>
        <v>976.250708194113</v>
      </c>
      <c r="DF8" s="36" t="n">
        <f aca="false">IF(OR($S8+J$52&lt;'Standard Settings'!$G3,$S8+J$52&gt;'Standard Settings'!$I3),-1,(EchelleFPAparam!$S$3/('cpmcfgWVLEN_Table.csv'!$S8+J$52))*(SIN('Standard Settings'!$F3)+SIN('Standard Settings'!$F3+EchelleFPAparam!$M$3+EchelleFPAparam!$H$3)))</f>
        <v>959.704086021331</v>
      </c>
      <c r="DG8" s="36" t="n">
        <f aca="false">IF(OR($S8+B$52&lt;'Standard Settings'!$G3,$S8+B$52&gt;'Standard Settings'!$I3),-1,(EchelleFPAparam!$S$3/('cpmcfgWVLEN_Table.csv'!$S8+B$52))*(SIN('Standard Settings'!$F3)+SIN('Standard Settings'!$F3+EchelleFPAparam!$M$3+EchelleFPAparam!$I$3)))</f>
        <v>1117.43735241707</v>
      </c>
      <c r="DH8" s="36" t="n">
        <f aca="false">IF(OR($S8+C$52&lt;'Standard Settings'!$G3,$S8+C$52&gt;'Standard Settings'!$I3),-1,(EchelleFPAparam!$S$3/('cpmcfgWVLEN_Table.csv'!$S8+C$52))*(SIN('Standard Settings'!$F3)+SIN('Standard Settings'!$F3+EchelleFPAparam!$M$3+EchelleFPAparam!$I$3)))</f>
        <v>1095.9481725629</v>
      </c>
      <c r="DI8" s="36" t="n">
        <f aca="false">IF(OR($S8+D$52&lt;'Standard Settings'!$G3,$S8+D$52&gt;'Standard Settings'!$I3),-1,(EchelleFPAparam!$S$3/('cpmcfgWVLEN_Table.csv'!$S8+D$52))*(SIN('Standard Settings'!$F3)+SIN('Standard Settings'!$F3+EchelleFPAparam!$M$3+EchelleFPAparam!$I$3)))</f>
        <v>1075.26990515605</v>
      </c>
      <c r="DJ8" s="36" t="n">
        <f aca="false">IF(OR($S8+E$52&lt;'Standard Settings'!$G3,$S8+E$52&gt;'Standard Settings'!$I3),-1,(EchelleFPAparam!$S$3/('cpmcfgWVLEN_Table.csv'!$S8+E$52))*(SIN('Standard Settings'!$F3)+SIN('Standard Settings'!$F3+EchelleFPAparam!$M$3+EchelleFPAparam!$I$3)))</f>
        <v>1055.35749950501</v>
      </c>
      <c r="DK8" s="36" t="n">
        <f aca="false">IF(OR($S8+F$52&lt;'Standard Settings'!$G3,$S8+F$52&gt;'Standard Settings'!$I3),-1,(EchelleFPAparam!$S$3/('cpmcfgWVLEN_Table.csv'!$S8+F$52))*(SIN('Standard Settings'!$F3)+SIN('Standard Settings'!$F3+EchelleFPAparam!$M$3+EchelleFPAparam!$I$3)))</f>
        <v>1036.16918133219</v>
      </c>
      <c r="DL8" s="36" t="n">
        <f aca="false">IF(OR($S8+G$52&lt;'Standard Settings'!$G3,$S8+G$52&gt;'Standard Settings'!$I3),-1,(EchelleFPAparam!$S$3/('cpmcfgWVLEN_Table.csv'!$S8+G$52))*(SIN('Standard Settings'!$F3)+SIN('Standard Settings'!$F3+EchelleFPAparam!$M$3+EchelleFPAparam!$I$3)))</f>
        <v>1017.66616023698</v>
      </c>
      <c r="DM8" s="36" t="n">
        <f aca="false">IF(OR($S8+H$52&lt;'Standard Settings'!$G3,$S8+H$52&gt;'Standard Settings'!$I3),-1,(EchelleFPAparam!$S$3/('cpmcfgWVLEN_Table.csv'!$S8+H$52))*(SIN('Standard Settings'!$F3)+SIN('Standard Settings'!$F3+EchelleFPAparam!$M$3+EchelleFPAparam!$I$3)))</f>
        <v>999.812367952117</v>
      </c>
      <c r="DN8" s="36" t="n">
        <f aca="false">IF(OR($S8+I$52&lt;'Standard Settings'!$G3,$S8+I$52&gt;'Standard Settings'!$I3),-1,(EchelleFPAparam!$S$3/('cpmcfgWVLEN_Table.csv'!$S8+I$52))*(SIN('Standard Settings'!$F3)+SIN('Standard Settings'!$F3+EchelleFPAparam!$M$3+EchelleFPAparam!$I$3)))</f>
        <v>982.57422367708</v>
      </c>
      <c r="DO8" s="36" t="n">
        <f aca="false">IF(OR($S8+J$52&lt;'Standard Settings'!$G3,$S8+J$52&gt;'Standard Settings'!$I3),-1,(EchelleFPAparam!$S$3/('cpmcfgWVLEN_Table.csv'!$S8+J$52))*(SIN('Standard Settings'!$F3)+SIN('Standard Settings'!$F3+EchelleFPAparam!$M$3+EchelleFPAparam!$I$3)))</f>
        <v>965.920423275774</v>
      </c>
      <c r="DP8" s="36" t="n">
        <f aca="false">IF(OR($S8+B$52&lt;'Standard Settings'!$G3,$S8+B$52&gt;'Standard Settings'!$I3),-1,(EchelleFPAparam!$S$3/('cpmcfgWVLEN_Table.csv'!$S8+B$52))*(SIN('Standard Settings'!$F3)+SIN('Standard Settings'!$F3+EchelleFPAparam!$M$3+EchelleFPAparam!$J$3)))</f>
        <v>1117.8177450263</v>
      </c>
      <c r="DQ8" s="36" t="n">
        <f aca="false">IF(OR($S8+C$52&lt;'Standard Settings'!$G3,$S8+C$52&gt;'Standard Settings'!$I3),-1,(EchelleFPAparam!$S$3/('cpmcfgWVLEN_Table.csv'!$S8+C$52))*(SIN('Standard Settings'!$F3)+SIN('Standard Settings'!$F3+EchelleFPAparam!$M$3+EchelleFPAparam!$J$3)))</f>
        <v>1096.32124992965</v>
      </c>
      <c r="DR8" s="36" t="n">
        <f aca="false">IF(OR($S8+D$52&lt;'Standard Settings'!$G3,$S8+D$52&gt;'Standard Settings'!$I3),-1,(EchelleFPAparam!$S$3/('cpmcfgWVLEN_Table.csv'!$S8+D$52))*(SIN('Standard Settings'!$F3)+SIN('Standard Settings'!$F3+EchelleFPAparam!$M$3+EchelleFPAparam!$J$3)))</f>
        <v>1075.6359433272</v>
      </c>
      <c r="DS8" s="36" t="n">
        <f aca="false">IF(OR($S8+E$52&lt;'Standard Settings'!$G3,$S8+E$52&gt;'Standard Settings'!$I3),-1,(EchelleFPAparam!$S$3/('cpmcfgWVLEN_Table.csv'!$S8+E$52))*(SIN('Standard Settings'!$F3)+SIN('Standard Settings'!$F3+EchelleFPAparam!$M$3+EchelleFPAparam!$J$3)))</f>
        <v>1055.71675919151</v>
      </c>
      <c r="DT8" s="36" t="n">
        <f aca="false">IF(OR($S8+F$52&lt;'Standard Settings'!$G3,$S8+F$52&gt;'Standard Settings'!$I3),-1,(EchelleFPAparam!$S$3/('cpmcfgWVLEN_Table.csv'!$S8+F$52))*(SIN('Standard Settings'!$F3)+SIN('Standard Settings'!$F3+EchelleFPAparam!$M$3+EchelleFPAparam!$J$3)))</f>
        <v>1036.52190902439</v>
      </c>
      <c r="DU8" s="36" t="n">
        <f aca="false">IF(OR($S8+G$52&lt;'Standard Settings'!$G3,$S8+G$52&gt;'Standard Settings'!$I3),-1,(EchelleFPAparam!$S$3/('cpmcfgWVLEN_Table.csv'!$S8+G$52))*(SIN('Standard Settings'!$F3)+SIN('Standard Settings'!$F3+EchelleFPAparam!$M$3+EchelleFPAparam!$J$3)))</f>
        <v>1018.01258922038</v>
      </c>
      <c r="DV8" s="36" t="n">
        <f aca="false">IF(OR($S8+H$52&lt;'Standard Settings'!$G3,$S8+H$52&gt;'Standard Settings'!$I3),-1,(EchelleFPAparam!$S$3/('cpmcfgWVLEN_Table.csv'!$S8+H$52))*(SIN('Standard Settings'!$F3)+SIN('Standard Settings'!$F3+EchelleFPAparam!$M$3+EchelleFPAparam!$J$3)))</f>
        <v>1000.15271923406</v>
      </c>
      <c r="DW8" s="36" t="n">
        <f aca="false">IF(OR($S8+I$52&lt;'Standard Settings'!$G3,$S8+I$52&gt;'Standard Settings'!$I3),-1,(EchelleFPAparam!$S$3/('cpmcfgWVLEN_Table.csv'!$S8+I$52))*(SIN('Standard Settings'!$F3)+SIN('Standard Settings'!$F3+EchelleFPAparam!$M$3+EchelleFPAparam!$J$3)))</f>
        <v>982.908706833475</v>
      </c>
      <c r="DX8" s="36" t="n">
        <f aca="false">IF(OR($S8+J$52&lt;'Standard Settings'!$G3,$S8+J$52&gt;'Standard Settings'!$I3),-1,(EchelleFPAparam!$S$3/('cpmcfgWVLEN_Table.csv'!$S8+J$52))*(SIN('Standard Settings'!$F3)+SIN('Standard Settings'!$F3+EchelleFPAparam!$M$3+EchelleFPAparam!$J$3)))</f>
        <v>966.249237226128</v>
      </c>
      <c r="DY8" s="36" t="n">
        <f aca="false">IF(OR($S8+B$52&lt;$Q8,$S8+B$52&gt;$R8),-1,(EchelleFPAparam!$S$3/('cpmcfgWVLEN_Table.csv'!$S8+B$52))*(SIN('Standard Settings'!$F3)+SIN('Standard Settings'!$F3+EchelleFPAparam!$M$3+EchelleFPAparam!$K$3)))</f>
        <v>1124.64751912017</v>
      </c>
      <c r="DZ8" s="36" t="n">
        <f aca="false">IF(OR($S8+C$52&lt;$Q8,$S8+C$52&gt;$R8),-1,(EchelleFPAparam!$S$3/('cpmcfgWVLEN_Table.csv'!$S8+C$52))*(SIN('Standard Settings'!$F3)+SIN('Standard Settings'!$F3+EchelleFPAparam!$M$3+EchelleFPAparam!$K$3)))</f>
        <v>1103.01968221401</v>
      </c>
      <c r="EA8" s="36" t="n">
        <f aca="false">IF(OR($S8+D$52&lt;$Q8,$S8+D$52&gt;$R8),-1,(EchelleFPAparam!$S$3/('cpmcfgWVLEN_Table.csv'!$S8+D$52))*(SIN('Standard Settings'!$F3)+SIN('Standard Settings'!$F3+EchelleFPAparam!$M$3+EchelleFPAparam!$K$3)))</f>
        <v>1082.20799009677</v>
      </c>
      <c r="EB8" s="36" t="n">
        <f aca="false">IF(OR($S8+E$52&lt;$Q8,$S8+E$52&gt;$R8),-1,(EchelleFPAparam!$S$3/('cpmcfgWVLEN_Table.csv'!$S8+E$52))*(SIN('Standard Settings'!$F3)+SIN('Standard Settings'!$F3+EchelleFPAparam!$M$3+EchelleFPAparam!$K$3)))</f>
        <v>1062.16710139127</v>
      </c>
      <c r="EC8" s="36" t="n">
        <f aca="false">IF(OR($S8+F$52&lt;$Q8,$S8+F$52&gt;$R8),-1,(EchelleFPAparam!$S$3/('cpmcfgWVLEN_Table.csv'!$S8+F$52))*(SIN('Standard Settings'!$F3)+SIN('Standard Settings'!$F3+EchelleFPAparam!$M$3+EchelleFPAparam!$K$3)))</f>
        <v>1042.85497227507</v>
      </c>
      <c r="ED8" s="36" t="n">
        <f aca="false">IF(OR($S8+G$52&lt;$Q8,$S8+G$52&gt;$R8),-1,(EchelleFPAparam!$S$3/('cpmcfgWVLEN_Table.csv'!$S8+G$52))*(SIN('Standard Settings'!$F3)+SIN('Standard Settings'!$F3+EchelleFPAparam!$M$3+EchelleFPAparam!$K$3)))</f>
        <v>1024.23256205587</v>
      </c>
      <c r="EE8" s="36" t="n">
        <f aca="false">IF(OR($S8+H$52&lt;$Q8,$S8+H$52&gt;$R8),-1,(EchelleFPAparam!$S$3/('cpmcfgWVLEN_Table.csv'!$S8+H$52))*(SIN('Standard Settings'!$F3)+SIN('Standard Settings'!$F3+EchelleFPAparam!$M$3+EchelleFPAparam!$K$3)))</f>
        <v>1006.2635697391</v>
      </c>
      <c r="EF8" s="36" t="n">
        <f aca="false">IF(OR($S8+I$52&lt;$Q8,$S8+I$52&gt;$R8),-1,(EchelleFPAparam!$S$3/('cpmcfgWVLEN_Table.csv'!$S8+I$52))*(SIN('Standard Settings'!$F3)+SIN('Standard Settings'!$F3+EchelleFPAparam!$M$3+EchelleFPAparam!$K$3)))</f>
        <v>988.914197847045</v>
      </c>
      <c r="EG8" s="36" t="n">
        <f aca="false">IF(OR($S8+J$52&lt;$Q8,$S8+J$52&gt;$R8),-1,(EchelleFPAparam!$S$3/('cpmcfgWVLEN_Table.csv'!$S8+J$52))*(SIN('Standard Settings'!$F3)+SIN('Standard Settings'!$F3+EchelleFPAparam!$M$3+EchelleFPAparam!$K$3)))</f>
        <v>972.152940256417</v>
      </c>
      <c r="EH8" s="37"/>
      <c r="EI8" s="37"/>
      <c r="EJ8" s="37"/>
      <c r="EK8" s="37"/>
      <c r="EL8" s="37"/>
      <c r="EM8" s="37"/>
      <c r="EN8" s="37"/>
      <c r="EO8" s="37"/>
      <c r="EP8" s="37"/>
      <c r="EQ8" s="37"/>
      <c r="ER8" s="37"/>
      <c r="ES8" s="37"/>
      <c r="ET8" s="37"/>
      <c r="EU8" s="37"/>
      <c r="EV8" s="37"/>
      <c r="EW8" s="37"/>
      <c r="EX8" s="37"/>
      <c r="EY8" s="37"/>
      <c r="EZ8" s="37"/>
      <c r="FA8" s="37"/>
      <c r="FB8" s="37"/>
      <c r="FC8" s="37"/>
      <c r="FD8" s="37"/>
      <c r="FE8" s="37"/>
      <c r="FF8" s="38" t="n">
        <f aca="false">1/(F8*EchelleFPAparam!$Q$3)</f>
        <v>3703.34568220277</v>
      </c>
      <c r="FG8" s="38" t="n">
        <f aca="false">E8*FF8</f>
        <v>12.0583584702689</v>
      </c>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(DK9-DB9)/2048</f>
        <v>0.00395760857139871</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t="n">
        <v>1848.85927371191</v>
      </c>
      <c r="AE9" s="33" t="n">
        <v>1583.32954520304</v>
      </c>
      <c r="AF9" s="33" t="n">
        <v>1331.96765317979</v>
      </c>
      <c r="AG9" s="33" t="n">
        <v>1093.05479144966</v>
      </c>
      <c r="AH9" s="33" t="n">
        <v>865.461606601922</v>
      </c>
      <c r="AI9" s="33" t="n">
        <v>648.178011014181</v>
      </c>
      <c r="AJ9" s="33" t="n">
        <v>440.361787635281</v>
      </c>
      <c r="AK9" s="33" t="n">
        <v>241.301587755887</v>
      </c>
      <c r="AL9" s="33" t="n">
        <v>68.2512171888685</v>
      </c>
      <c r="AM9" s="33" t="n">
        <v>1909.63090935415</v>
      </c>
      <c r="AN9" s="33" t="n">
        <v>1642.45316205443</v>
      </c>
      <c r="AO9" s="33" t="n">
        <v>1389.06602056113</v>
      </c>
      <c r="AP9" s="33" t="n">
        <v>1148.27717504261</v>
      </c>
      <c r="AQ9" s="33" t="n">
        <v>919.012006138445</v>
      </c>
      <c r="AR9" s="33" t="n">
        <v>700.166636814655</v>
      </c>
      <c r="AS9" s="33" t="n">
        <v>490.97936969248</v>
      </c>
      <c r="AT9" s="33" t="n">
        <v>290.60051192501</v>
      </c>
      <c r="AU9" s="33" t="n">
        <v>98.2951374723363</v>
      </c>
      <c r="AV9" s="33" t="n">
        <v>1965.19479948075</v>
      </c>
      <c r="AW9" s="33" t="n">
        <v>1701.7994293824</v>
      </c>
      <c r="AX9" s="33" t="n">
        <v>1446.1579779519</v>
      </c>
      <c r="AY9" s="33" t="n">
        <v>1203.3346887534</v>
      </c>
      <c r="AZ9" s="33" t="n">
        <v>972.139692806256</v>
      </c>
      <c r="BA9" s="33" t="n">
        <v>751.600051075991</v>
      </c>
      <c r="BB9" s="33" t="n">
        <v>540.773194351793</v>
      </c>
      <c r="BC9" s="33" t="n">
        <v>338.868143975718</v>
      </c>
      <c r="BD9" s="33" t="n">
        <v>145.320622360176</v>
      </c>
      <c r="BE9" s="34" t="n">
        <f aca="false">IF(OR($S9+B$52&lt;'Standard Settings'!$G4,$S9+B$52&gt;'Standard Settings'!$I4),-1,(EchelleFPAparam!$S$3/('cpmcfgWVLEN_Table.csv'!$S9+B$52))*(SIN(EchelleFPAparam!$T$3-EchelleFPAparam!$M$3/2)+SIN('Standard Settings'!$F4+EchelleFPAparam!$M$3)))</f>
        <v>1348.80549281441</v>
      </c>
      <c r="BF9" s="34" t="n">
        <f aca="false">IF(OR($S9+C$52&lt;'Standard Settings'!$G4,$S9+C$52&gt;'Standard Settings'!$I4),-1,(EchelleFPAparam!$S$3/('cpmcfgWVLEN_Table.csv'!$S9+C$52))*(SIN(EchelleFPAparam!$T$3-EchelleFPAparam!$M$3/2)+SIN('Standard Settings'!$F4+EchelleFPAparam!$M$3)))</f>
        <v>1317.43792321408</v>
      </c>
      <c r="BG9" s="34" t="n">
        <f aca="false">IF(OR($S9+D$52&lt;'Standard Settings'!$G4,$S9+D$52&gt;'Standard Settings'!$I4),-1,(EchelleFPAparam!$S$3/('cpmcfgWVLEN_Table.csv'!$S9+D$52))*(SIN(EchelleFPAparam!$T$3-EchelleFPAparam!$M$3/2)+SIN('Standard Settings'!$F4+EchelleFPAparam!$M$3)))</f>
        <v>1287.49615223194</v>
      </c>
      <c r="BH9" s="34" t="n">
        <f aca="false">IF(OR($S9+E$52&lt;'Standard Settings'!$G4,$S9+E$52&gt;'Standard Settings'!$I4),-1,(EchelleFPAparam!$S$3/('cpmcfgWVLEN_Table.csv'!$S9+E$52))*(SIN(EchelleFPAparam!$T$3-EchelleFPAparam!$M$3/2)+SIN('Standard Settings'!$F4+EchelleFPAparam!$M$3)))</f>
        <v>1258.88512662678</v>
      </c>
      <c r="BI9" s="34" t="n">
        <f aca="false">IF(OR($S9+F$52&lt;'Standard Settings'!$G4,$S9+F$52&gt;'Standard Settings'!$I4),-1,(EchelleFPAparam!$S$3/('cpmcfgWVLEN_Table.csv'!$S9+F$52))*(SIN(EchelleFPAparam!$T$3-EchelleFPAparam!$M$3/2)+SIN('Standard Settings'!$F4+EchelleFPAparam!$M$3)))</f>
        <v>1231.51805865664</v>
      </c>
      <c r="BJ9" s="34" t="n">
        <f aca="false">IF(OR($S9+G$52&lt;'Standard Settings'!$G4,$S9+G$52&gt;'Standard Settings'!$I4),-1,(EchelleFPAparam!$S$3/('cpmcfgWVLEN_Table.csv'!$S9+G$52))*(SIN(EchelleFPAparam!$T$3-EchelleFPAparam!$M$3/2)+SIN('Standard Settings'!$F4+EchelleFPAparam!$M$3)))</f>
        <v>1205.31554677033</v>
      </c>
      <c r="BK9" s="34" t="n">
        <f aca="false">IF(OR($S9+H$52&lt;'Standard Settings'!$G4,$S9+H$52&gt;'Standard Settings'!$I4),-1,(EchelleFPAparam!$S$3/('cpmcfgWVLEN_Table.csv'!$S9+H$52))*(SIN(EchelleFPAparam!$T$3-EchelleFPAparam!$M$3/2)+SIN('Standard Settings'!$F4+EchelleFPAparam!$M$3)))</f>
        <v>1180.20480621261</v>
      </c>
      <c r="BL9" s="34" t="n">
        <f aca="false">IF(OR($S9+I$52&lt;'Standard Settings'!$G4,$S9+I$52&gt;'Standard Settings'!$I4),-1,(EchelleFPAparam!$S$3/('cpmcfgWVLEN_Table.csv'!$S9+I$52))*(SIN(EchelleFPAparam!$T$3-EchelleFPAparam!$M$3/2)+SIN('Standard Settings'!$F4+EchelleFPAparam!$M$3)))</f>
        <v>1156.11899384092</v>
      </c>
      <c r="BM9" s="34" t="n">
        <f aca="false">IF(OR($S9+J$52&lt;'Standard Settings'!$G4,$S9+J$52&gt;'Standard Settings'!$I4),-1,(EchelleFPAparam!$S$3/('cpmcfgWVLEN_Table.csv'!$S9+J$52))*(SIN(EchelleFPAparam!$T$3-EchelleFPAparam!$M$3/2)+SIN('Standard Settings'!$F4+EchelleFPAparam!$M$3)))</f>
        <v>1132.99661396411</v>
      </c>
      <c r="BN9" s="35" t="n">
        <f aca="false">IF(OR($S9+B$52&lt;'Standard Settings'!$G4,$S9+B$52&gt;'Standard Settings'!$I4),-1,BE9*(($D9+B$52)/($D9+B$52+0.5)))</f>
        <v>1334.30220794544</v>
      </c>
      <c r="BO9" s="35" t="n">
        <f aca="false">IF(OR($S9+C$52&lt;'Standard Settings'!$G4,$S9+C$52&gt;'Standard Settings'!$I4),-1,BF9*(($D9+C$52)/($D9+C$52+0.5)))</f>
        <v>1303.5701556013</v>
      </c>
      <c r="BP9" s="35" t="n">
        <f aca="false">IF(OR($S9+D$52&lt;'Standard Settings'!$G4,$S9+D$52&gt;'Standard Settings'!$I4),-1,BG9*(($D9+D$52)/($D9+D$52+0.5)))</f>
        <v>1274.22299602336</v>
      </c>
      <c r="BQ9" s="35" t="n">
        <f aca="false">IF(OR($S9+E$52&lt;'Standard Settings'!$G4,$S9+E$52&gt;'Standard Settings'!$I4),-1,BH9*(($D9+E$52)/($D9+E$52+0.5)))</f>
        <v>1246.16911524672</v>
      </c>
      <c r="BR9" s="35" t="n">
        <f aca="false">IF(OR($S9+F$52&lt;'Standard Settings'!$G4,$S9+F$52&gt;'Standard Settings'!$I4),-1,BI9*(($D9+F$52)/($D9+F$52+0.5)))</f>
        <v>1219.32481055113</v>
      </c>
      <c r="BS9" s="35" t="n">
        <f aca="false">IF(OR($S9+G$52&lt;'Standard Settings'!$G4,$S9+G$52&gt;'Standard Settings'!$I4),-1,BJ9*(($D9+G$52)/($D9+G$52+0.5)))</f>
        <v>1193.61345408324</v>
      </c>
      <c r="BT9" s="35" t="n">
        <f aca="false">IF(OR($S9+H$52&lt;'Standard Settings'!$G4,$S9+H$52&gt;'Standard Settings'!$I4),-1,BK9*(($D9+H$52)/($D9+H$52+0.5)))</f>
        <v>1168.96476043916</v>
      </c>
      <c r="BU9" s="35" t="n">
        <f aca="false">IF(OR($S9+I$52&lt;'Standard Settings'!$G4,$S9+I$52&gt;'Standard Settings'!$I4),-1,BL9*(($D9+I$52)/($D9+I$52+0.5)))</f>
        <v>1145.3141434312</v>
      </c>
      <c r="BV9" s="35" t="n">
        <f aca="false">IF(OR($S9+J$52&lt;'Standard Settings'!$G4,$S9+J$52&gt;'Standard Settings'!$I4),-1,BM9*(($D9+J$52)/($D9+J$52+0.5)))</f>
        <v>1122.60214961581</v>
      </c>
      <c r="BW9" s="35" t="n">
        <f aca="false">IF(OR($S9+B$52&lt;'Standard Settings'!$G4,$S9+B$52&gt;'Standard Settings'!$I4),-1,BE9*(($D9+B$52)/($D9+B$52-0.5)))</f>
        <v>1363.62753119699</v>
      </c>
      <c r="BX9" s="35" t="n">
        <f aca="false">IF(OR($S9+C$52&lt;'Standard Settings'!$G4,$S9+C$52&gt;'Standard Settings'!$I4),-1,BF9*(($D9+C$52)/($D9+C$52-0.5)))</f>
        <v>1331.60392238842</v>
      </c>
      <c r="BY9" s="35" t="n">
        <f aca="false">IF(OR($S9+D$52&lt;'Standard Settings'!$G4,$S9+D$52&gt;'Standard Settings'!$I4),-1,BG9*(($D9+D$52)/($D9+D$52-0.5)))</f>
        <v>1301.04874330806</v>
      </c>
      <c r="BZ9" s="35" t="n">
        <f aca="false">IF(OR($S9+E$52&lt;'Standard Settings'!$G4,$S9+E$52&gt;'Standard Settings'!$I4),-1,BH9*(($D9+E$52)/($D9+E$52-0.5)))</f>
        <v>1271.8633238085</v>
      </c>
      <c r="CA9" s="35" t="n">
        <f aca="false">IF(OR($S9+F$52&lt;'Standard Settings'!$G4,$S9+F$52&gt;'Standard Settings'!$I4),-1,BI9*(($D9+F$52)/($D9+F$52-0.5)))</f>
        <v>1243.9576350067</v>
      </c>
      <c r="CB9" s="35" t="n">
        <f aca="false">IF(OR($S9+G$52&lt;'Standard Settings'!$G4,$S9+G$52&gt;'Standard Settings'!$I4),-1,BJ9*(($D9+G$52)/($D9+G$52-0.5)))</f>
        <v>1217.24936406508</v>
      </c>
      <c r="CC9" s="35" t="n">
        <f aca="false">IF(OR($S9+H$52&lt;'Standard Settings'!$G4,$S9+H$52&gt;'Standard Settings'!$I4),-1,BK9*(($D9+H$52)/($D9+H$52-0.5)))</f>
        <v>1191.66310530205</v>
      </c>
      <c r="CD9" s="35" t="n">
        <f aca="false">IF(OR($S9+I$52&lt;'Standard Settings'!$G4,$S9+I$52&gt;'Standard Settings'!$I4),-1,BL9*(($D9+I$52)/($D9+I$52-0.5)))</f>
        <v>1167.12965092512</v>
      </c>
      <c r="CE9" s="35" t="n">
        <f aca="false">IF(OR($S9+J$52&lt;'Standard Settings'!$G4,$S9+J$52&gt;'Standard Settings'!$I4),-1,BM9*(($D9+J$52)/($D9+J$52-0.5)))</f>
        <v>1143.58536736564</v>
      </c>
      <c r="CF9" s="36" t="n">
        <f aca="false">IF(OR($S9+B$52&lt;'Standard Settings'!$G4,$S9+B$52&gt;'Standard Settings'!$I4),-1,(EchelleFPAparam!$S$3/('cpmcfgWVLEN_Table.csv'!$S9+B$52))*(SIN('Standard Settings'!$F4)+SIN('Standard Settings'!$F4+EchelleFPAparam!$M$3+EchelleFPAparam!$F$3)))</f>
        <v>1332.4444058869</v>
      </c>
      <c r="CG9" s="36" t="n">
        <f aca="false">IF(OR($S9+C$52&lt;'Standard Settings'!$G4,$S9+C$52&gt;'Standard Settings'!$I4),-1,(EchelleFPAparam!$S$3/('cpmcfgWVLEN_Table.csv'!$S9+C$52))*(SIN('Standard Settings'!$F4)+SIN('Standard Settings'!$F4+EchelleFPAparam!$M$3+EchelleFPAparam!$F$3)))</f>
        <v>1301.45732668023</v>
      </c>
      <c r="CH9" s="36" t="n">
        <f aca="false">IF(OR($S9+D$52&lt;'Standard Settings'!$G4,$S9+D$52&gt;'Standard Settings'!$I4),-1,(EchelleFPAparam!$S$3/('cpmcfgWVLEN_Table.csv'!$S9+D$52))*(SIN('Standard Settings'!$F4)+SIN('Standard Settings'!$F4+EchelleFPAparam!$M$3+EchelleFPAparam!$F$3)))</f>
        <v>1271.87875107386</v>
      </c>
      <c r="CI9" s="36" t="n">
        <f aca="false">IF(OR($S9+E$52&lt;'Standard Settings'!$G4,$S9+E$52&gt;'Standard Settings'!$I4),-1,(EchelleFPAparam!$S$3/('cpmcfgWVLEN_Table.csv'!$S9+E$52))*(SIN('Standard Settings'!$F4)+SIN('Standard Settings'!$F4+EchelleFPAparam!$M$3+EchelleFPAparam!$F$3)))</f>
        <v>1243.61477882777</v>
      </c>
      <c r="CJ9" s="36" t="n">
        <f aca="false">IF(OR($S9+F$52&lt;'Standard Settings'!$G4,$S9+F$52&gt;'Standard Settings'!$I4),-1,(EchelleFPAparam!$S$3/('cpmcfgWVLEN_Table.csv'!$S9+F$52))*(SIN('Standard Settings'!$F4)+SIN('Standard Settings'!$F4+EchelleFPAparam!$M$3+EchelleFPAparam!$F$3)))</f>
        <v>1216.57967494021</v>
      </c>
      <c r="CK9" s="36" t="n">
        <f aca="false">IF(OR($S9+G$52&lt;'Standard Settings'!$G4,$S9+G$52&gt;'Standard Settings'!$I4),-1,(EchelleFPAparam!$S$3/('cpmcfgWVLEN_Table.csv'!$S9+G$52))*(SIN('Standard Settings'!$F4)+SIN('Standard Settings'!$F4+EchelleFPAparam!$M$3+EchelleFPAparam!$F$3)))</f>
        <v>1190.69500100532</v>
      </c>
      <c r="CL9" s="36" t="n">
        <f aca="false">IF(OR($S9+H$52&lt;'Standard Settings'!$G4,$S9+H$52&gt;'Standard Settings'!$I4),-1,(EchelleFPAparam!$S$3/('cpmcfgWVLEN_Table.csv'!$S9+H$52))*(SIN('Standard Settings'!$F4)+SIN('Standard Settings'!$F4+EchelleFPAparam!$M$3+EchelleFPAparam!$F$3)))</f>
        <v>1165.88885515104</v>
      </c>
      <c r="CM9" s="36" t="n">
        <f aca="false">IF(OR($S9+I$52&lt;'Standard Settings'!$G4,$S9+I$52&gt;'Standard Settings'!$I4),-1,(EchelleFPAparam!$S$3/('cpmcfgWVLEN_Table.csv'!$S9+I$52))*(SIN('Standard Settings'!$F4)+SIN('Standard Settings'!$F4+EchelleFPAparam!$M$3+EchelleFPAparam!$F$3)))</f>
        <v>1142.09520504591</v>
      </c>
      <c r="CN9" s="36" t="n">
        <f aca="false">IF(OR($S9+J$52&lt;'Standard Settings'!$G4,$S9+J$52&gt;'Standard Settings'!$I4),-1,(EchelleFPAparam!$S$3/('cpmcfgWVLEN_Table.csv'!$S9+J$52))*(SIN('Standard Settings'!$F4)+SIN('Standard Settings'!$F4+EchelleFPAparam!$M$3+EchelleFPAparam!$F$3)))</f>
        <v>1119.253300945</v>
      </c>
      <c r="CO9" s="36" t="n">
        <f aca="false">IF(OR($S9+B$52&lt;'Standard Settings'!$G4,$S9+B$52&gt;'Standard Settings'!$I4),-1,(EchelleFPAparam!$S$3/('cpmcfgWVLEN_Table.csv'!$S9+B$52))*(SIN('Standard Settings'!$F4)+SIN('Standard Settings'!$F4+EchelleFPAparam!$M$3+EchelleFPAparam!$G$3)))</f>
        <v>1341.75259848361</v>
      </c>
      <c r="CP9" s="36" t="n">
        <f aca="false">IF(OR($S9+C$52&lt;'Standard Settings'!$G4,$S9+C$52&gt;'Standard Settings'!$I4),-1,(EchelleFPAparam!$S$3/('cpmcfgWVLEN_Table.csv'!$S9+C$52))*(SIN('Standard Settings'!$F4)+SIN('Standard Settings'!$F4+EchelleFPAparam!$M$3+EchelleFPAparam!$G$3)))</f>
        <v>1310.54904968167</v>
      </c>
      <c r="CQ9" s="36" t="n">
        <f aca="false">IF(OR($S9+D$52&lt;'Standard Settings'!$G4,$S9+D$52&gt;'Standard Settings'!$I4),-1,(EchelleFPAparam!$S$3/('cpmcfgWVLEN_Table.csv'!$S9+D$52))*(SIN('Standard Settings'!$F4)+SIN('Standard Settings'!$F4+EchelleFPAparam!$M$3+EchelleFPAparam!$G$3)))</f>
        <v>1280.76384400708</v>
      </c>
      <c r="CR9" s="36" t="n">
        <f aca="false">IF(OR($S9+E$52&lt;'Standard Settings'!$G4,$S9+E$52&gt;'Standard Settings'!$I4),-1,(EchelleFPAparam!$S$3/('cpmcfgWVLEN_Table.csv'!$S9+E$52))*(SIN('Standard Settings'!$F4)+SIN('Standard Settings'!$F4+EchelleFPAparam!$M$3+EchelleFPAparam!$G$3)))</f>
        <v>1252.30242525137</v>
      </c>
      <c r="CS9" s="36" t="n">
        <f aca="false">IF(OR($S9+F$52&lt;'Standard Settings'!$G4,$S9+F$52&gt;'Standard Settings'!$I4),-1,(EchelleFPAparam!$S$3/('cpmcfgWVLEN_Table.csv'!$S9+F$52))*(SIN('Standard Settings'!$F4)+SIN('Standard Settings'!$F4+EchelleFPAparam!$M$3+EchelleFPAparam!$G$3)))</f>
        <v>1225.07845948504</v>
      </c>
      <c r="CT9" s="36" t="n">
        <f aca="false">IF(OR($S9+G$52&lt;'Standard Settings'!$G4,$S9+G$52&gt;'Standard Settings'!$I4),-1,(EchelleFPAparam!$S$3/('cpmcfgWVLEN_Table.csv'!$S9+G$52))*(SIN('Standard Settings'!$F4)+SIN('Standard Settings'!$F4+EchelleFPAparam!$M$3+EchelleFPAparam!$G$3)))</f>
        <v>1199.01296034706</v>
      </c>
      <c r="CU9" s="36" t="n">
        <f aca="false">IF(OR($S9+H$52&lt;'Standard Settings'!$G4,$S9+H$52&gt;'Standard Settings'!$I4),-1,(EchelleFPAparam!$S$3/('cpmcfgWVLEN_Table.csv'!$S9+H$52))*(SIN('Standard Settings'!$F4)+SIN('Standard Settings'!$F4+EchelleFPAparam!$M$3+EchelleFPAparam!$G$3)))</f>
        <v>1174.03352367316</v>
      </c>
      <c r="CV9" s="36" t="n">
        <f aca="false">IF(OR($S9+I$52&lt;'Standard Settings'!$G4,$S9+I$52&gt;'Standard Settings'!$I4),-1,(EchelleFPAparam!$S$3/('cpmcfgWVLEN_Table.csv'!$S9+I$52))*(SIN('Standard Settings'!$F4)+SIN('Standard Settings'!$F4+EchelleFPAparam!$M$3+EchelleFPAparam!$G$3)))</f>
        <v>1150.0736558431</v>
      </c>
      <c r="CW9" s="36" t="n">
        <f aca="false">IF(OR($S9+J$52&lt;'Standard Settings'!$G4,$S9+J$52&gt;'Standard Settings'!$I4),-1,(EchelleFPAparam!$S$3/('cpmcfgWVLEN_Table.csv'!$S9+J$52))*(SIN('Standard Settings'!$F4)+SIN('Standard Settings'!$F4+EchelleFPAparam!$M$3+EchelleFPAparam!$G$3)))</f>
        <v>1127.07218272623</v>
      </c>
      <c r="CX9" s="36" t="n">
        <f aca="false">IF(OR($S9+B$52&lt;'Standard Settings'!$G4,$S9+B$52&gt;'Standard Settings'!$I4),-1,(EchelleFPAparam!$S$3/('cpmcfgWVLEN_Table.csv'!$S9+B$52))*(SIN('Standard Settings'!$F4)+SIN('Standard Settings'!$F4+EchelleFPAparam!$M$3+EchelleFPAparam!$H$3)))</f>
        <v>1342.24596147835</v>
      </c>
      <c r="CY9" s="36" t="n">
        <f aca="false">IF(OR($S9+C$52&lt;'Standard Settings'!$G4,$S9+C$52&gt;'Standard Settings'!$I4),-1,(EchelleFPAparam!$S$3/('cpmcfgWVLEN_Table.csv'!$S9+C$52))*(SIN('Standard Settings'!$F4)+SIN('Standard Settings'!$F4+EchelleFPAparam!$M$3+EchelleFPAparam!$H$3)))</f>
        <v>1311.03093911839</v>
      </c>
      <c r="CZ9" s="36" t="n">
        <f aca="false">IF(OR($S9+D$52&lt;'Standard Settings'!$G4,$S9+D$52&gt;'Standard Settings'!$I4),-1,(EchelleFPAparam!$S$3/('cpmcfgWVLEN_Table.csv'!$S9+D$52))*(SIN('Standard Settings'!$F4)+SIN('Standard Settings'!$F4+EchelleFPAparam!$M$3+EchelleFPAparam!$H$3)))</f>
        <v>1281.23478141115</v>
      </c>
      <c r="DA9" s="36" t="n">
        <f aca="false">IF(OR($S9+E$52&lt;'Standard Settings'!$G4,$S9+E$52&gt;'Standard Settings'!$I4),-1,(EchelleFPAparam!$S$3/('cpmcfgWVLEN_Table.csv'!$S9+E$52))*(SIN('Standard Settings'!$F4)+SIN('Standard Settings'!$F4+EchelleFPAparam!$M$3+EchelleFPAparam!$H$3)))</f>
        <v>1252.76289737979</v>
      </c>
      <c r="DB9" s="36" t="n">
        <f aca="false">IF(OR($S9+F$52&lt;'Standard Settings'!$G4,$S9+F$52&gt;'Standard Settings'!$I4),-1,(EchelleFPAparam!$S$3/('cpmcfgWVLEN_Table.csv'!$S9+F$52))*(SIN('Standard Settings'!$F4)+SIN('Standard Settings'!$F4+EchelleFPAparam!$M$3+EchelleFPAparam!$H$3)))</f>
        <v>1225.5289213498</v>
      </c>
      <c r="DC9" s="36" t="n">
        <f aca="false">IF(OR($S9+G$52&lt;'Standard Settings'!$G4,$S9+G$52&gt;'Standard Settings'!$I4),-1,(EchelleFPAparam!$S$3/('cpmcfgWVLEN_Table.csv'!$S9+G$52))*(SIN('Standard Settings'!$F4)+SIN('Standard Settings'!$F4+EchelleFPAparam!$M$3+EchelleFPAparam!$H$3)))</f>
        <v>1199.45383791682</v>
      </c>
      <c r="DD9" s="36" t="n">
        <f aca="false">IF(OR($S9+H$52&lt;'Standard Settings'!$G4,$S9+H$52&gt;'Standard Settings'!$I4),-1,(EchelleFPAparam!$S$3/('cpmcfgWVLEN_Table.csv'!$S9+H$52))*(SIN('Standard Settings'!$F4)+SIN('Standard Settings'!$F4+EchelleFPAparam!$M$3+EchelleFPAparam!$H$3)))</f>
        <v>1174.46521629355</v>
      </c>
      <c r="DE9" s="36" t="n">
        <f aca="false">IF(OR($S9+I$52&lt;'Standard Settings'!$G4,$S9+I$52&gt;'Standard Settings'!$I4),-1,(EchelleFPAparam!$S$3/('cpmcfgWVLEN_Table.csv'!$S9+I$52))*(SIN('Standard Settings'!$F4)+SIN('Standard Settings'!$F4+EchelleFPAparam!$M$3+EchelleFPAparam!$H$3)))</f>
        <v>1150.49653841001</v>
      </c>
      <c r="DF9" s="36" t="n">
        <f aca="false">IF(OR($S9+J$52&lt;'Standard Settings'!$G4,$S9+J$52&gt;'Standard Settings'!$I4),-1,(EchelleFPAparam!$S$3/('cpmcfgWVLEN_Table.csv'!$S9+J$52))*(SIN('Standard Settings'!$F4)+SIN('Standard Settings'!$F4+EchelleFPAparam!$M$3+EchelleFPAparam!$H$3)))</f>
        <v>1127.48660764181</v>
      </c>
      <c r="DG9" s="36" t="n">
        <f aca="false">IF(OR($S9+B$52&lt;'Standard Settings'!$G4,$S9+B$52&gt;'Standard Settings'!$I4),-1,(EchelleFPAparam!$S$3/('cpmcfgWVLEN_Table.csv'!$S9+B$52))*(SIN('Standard Settings'!$F4)+SIN('Standard Settings'!$F4+EchelleFPAparam!$M$3+EchelleFPAparam!$I$3)))</f>
        <v>1351.12306596155</v>
      </c>
      <c r="DH9" s="36" t="n">
        <f aca="false">IF(OR($S9+C$52&lt;'Standard Settings'!$G4,$S9+C$52&gt;'Standard Settings'!$I4),-1,(EchelleFPAparam!$S$3/('cpmcfgWVLEN_Table.csv'!$S9+C$52))*(SIN('Standard Settings'!$F4)+SIN('Standard Settings'!$F4+EchelleFPAparam!$M$3+EchelleFPAparam!$I$3)))</f>
        <v>1319.70159931128</v>
      </c>
      <c r="DI9" s="36" t="n">
        <f aca="false">IF(OR($S9+D$52&lt;'Standard Settings'!$G4,$S9+D$52&gt;'Standard Settings'!$I4),-1,(EchelleFPAparam!$S$3/('cpmcfgWVLEN_Table.csv'!$S9+D$52))*(SIN('Standard Settings'!$F4)+SIN('Standard Settings'!$F4+EchelleFPAparam!$M$3+EchelleFPAparam!$I$3)))</f>
        <v>1289.70838114511</v>
      </c>
      <c r="DJ9" s="36" t="n">
        <f aca="false">IF(OR($S9+E$52&lt;'Standard Settings'!$G4,$S9+E$52&gt;'Standard Settings'!$I4),-1,(EchelleFPAparam!$S$3/('cpmcfgWVLEN_Table.csv'!$S9+E$52))*(SIN('Standard Settings'!$F4)+SIN('Standard Settings'!$F4+EchelleFPAparam!$M$3+EchelleFPAparam!$I$3)))</f>
        <v>1261.04819489744</v>
      </c>
      <c r="DK9" s="36" t="n">
        <f aca="false">IF(OR($S9+F$52&lt;'Standard Settings'!$G4,$S9+F$52&gt;'Standard Settings'!$I4),-1,(EchelleFPAparam!$S$3/('cpmcfgWVLEN_Table.csv'!$S9+F$52))*(SIN('Standard Settings'!$F4)+SIN('Standard Settings'!$F4+EchelleFPAparam!$M$3+EchelleFPAparam!$I$3)))</f>
        <v>1233.63410370402</v>
      </c>
      <c r="DL9" s="36" t="n">
        <f aca="false">IF(OR($S9+G$52&lt;'Standard Settings'!$G4,$S9+G$52&gt;'Standard Settings'!$I4),-1,(EchelleFPAparam!$S$3/('cpmcfgWVLEN_Table.csv'!$S9+G$52))*(SIN('Standard Settings'!$F4)+SIN('Standard Settings'!$F4+EchelleFPAparam!$M$3+EchelleFPAparam!$I$3)))</f>
        <v>1207.38656958266</v>
      </c>
      <c r="DM9" s="36" t="n">
        <f aca="false">IF(OR($S9+H$52&lt;'Standard Settings'!$G4,$S9+H$52&gt;'Standard Settings'!$I4),-1,(EchelleFPAparam!$S$3/('cpmcfgWVLEN_Table.csv'!$S9+H$52))*(SIN('Standard Settings'!$F4)+SIN('Standard Settings'!$F4+EchelleFPAparam!$M$3+EchelleFPAparam!$I$3)))</f>
        <v>1182.23268271635</v>
      </c>
      <c r="DN9" s="36" t="n">
        <f aca="false">IF(OR($S9+I$52&lt;'Standard Settings'!$G4,$S9+I$52&gt;'Standard Settings'!$I4),-1,(EchelleFPAparam!$S$3/('cpmcfgWVLEN_Table.csv'!$S9+I$52))*(SIN('Standard Settings'!$F4)+SIN('Standard Settings'!$F4+EchelleFPAparam!$M$3+EchelleFPAparam!$I$3)))</f>
        <v>1158.1054851099</v>
      </c>
      <c r="DO9" s="36" t="n">
        <f aca="false">IF(OR($S9+J$52&lt;'Standard Settings'!$G4,$S9+J$52&gt;'Standard Settings'!$I4),-1,(EchelleFPAparam!$S$3/('cpmcfgWVLEN_Table.csv'!$S9+J$52))*(SIN('Standard Settings'!$F4)+SIN('Standard Settings'!$F4+EchelleFPAparam!$M$3+EchelleFPAparam!$I$3)))</f>
        <v>1134.9433754077</v>
      </c>
      <c r="DP9" s="36" t="n">
        <f aca="false">IF(OR($S9+B$52&lt;'Standard Settings'!$G4,$S9+B$52&gt;'Standard Settings'!$I4),-1,(EchelleFPAparam!$S$3/('cpmcfgWVLEN_Table.csv'!$S9+B$52))*(SIN('Standard Settings'!$F4)+SIN('Standard Settings'!$F4+EchelleFPAparam!$M$3+EchelleFPAparam!$J$3)))</f>
        <v>1351.59287225069</v>
      </c>
      <c r="DQ9" s="36" t="n">
        <f aca="false">IF(OR($S9+C$52&lt;'Standard Settings'!$G4,$S9+C$52&gt;'Standard Settings'!$I4),-1,(EchelleFPAparam!$S$3/('cpmcfgWVLEN_Table.csv'!$S9+C$52))*(SIN('Standard Settings'!$F4)+SIN('Standard Settings'!$F4+EchelleFPAparam!$M$3+EchelleFPAparam!$J$3)))</f>
        <v>1320.16047987277</v>
      </c>
      <c r="DR9" s="36" t="n">
        <f aca="false">IF(OR($S9+D$52&lt;'Standard Settings'!$G4,$S9+D$52&gt;'Standard Settings'!$I4),-1,(EchelleFPAparam!$S$3/('cpmcfgWVLEN_Table.csv'!$S9+D$52))*(SIN('Standard Settings'!$F4)+SIN('Standard Settings'!$F4+EchelleFPAparam!$M$3+EchelleFPAparam!$J$3)))</f>
        <v>1290.15683260294</v>
      </c>
      <c r="DS9" s="36" t="n">
        <f aca="false">IF(OR($S9+E$52&lt;'Standard Settings'!$G4,$S9+E$52&gt;'Standard Settings'!$I4),-1,(EchelleFPAparam!$S$3/('cpmcfgWVLEN_Table.csv'!$S9+E$52))*(SIN('Standard Settings'!$F4)+SIN('Standard Settings'!$F4+EchelleFPAparam!$M$3+EchelleFPAparam!$J$3)))</f>
        <v>1261.48668076731</v>
      </c>
      <c r="DT9" s="36" t="n">
        <f aca="false">IF(OR($S9+F$52&lt;'Standard Settings'!$G4,$S9+F$52&gt;'Standard Settings'!$I4),-1,(EchelleFPAparam!$S$3/('cpmcfgWVLEN_Table.csv'!$S9+F$52))*(SIN('Standard Settings'!$F4)+SIN('Standard Settings'!$F4+EchelleFPAparam!$M$3+EchelleFPAparam!$J$3)))</f>
        <v>1234.06305727237</v>
      </c>
      <c r="DU9" s="36" t="n">
        <f aca="false">IF(OR($S9+G$52&lt;'Standard Settings'!$G4,$S9+G$52&gt;'Standard Settings'!$I4),-1,(EchelleFPAparam!$S$3/('cpmcfgWVLEN_Table.csv'!$S9+G$52))*(SIN('Standard Settings'!$F4)+SIN('Standard Settings'!$F4+EchelleFPAparam!$M$3+EchelleFPAparam!$J$3)))</f>
        <v>1207.80639647934</v>
      </c>
      <c r="DV9" s="36" t="n">
        <f aca="false">IF(OR($S9+H$52&lt;'Standard Settings'!$G4,$S9+H$52&gt;'Standard Settings'!$I4),-1,(EchelleFPAparam!$S$3/('cpmcfgWVLEN_Table.csv'!$S9+H$52))*(SIN('Standard Settings'!$F4)+SIN('Standard Settings'!$F4+EchelleFPAparam!$M$3+EchelleFPAparam!$J$3)))</f>
        <v>1182.64376321936</v>
      </c>
      <c r="DW9" s="36" t="n">
        <f aca="false">IF(OR($S9+I$52&lt;'Standard Settings'!$G4,$S9+I$52&gt;'Standard Settings'!$I4),-1,(EchelleFPAparam!$S$3/('cpmcfgWVLEN_Table.csv'!$S9+I$52))*(SIN('Standard Settings'!$F4)+SIN('Standard Settings'!$F4+EchelleFPAparam!$M$3+EchelleFPAparam!$J$3)))</f>
        <v>1158.50817621488</v>
      </c>
      <c r="DX9" s="36" t="n">
        <f aca="false">IF(OR($S9+J$52&lt;'Standard Settings'!$G4,$S9+J$52&gt;'Standard Settings'!$I4),-1,(EchelleFPAparam!$S$3/('cpmcfgWVLEN_Table.csv'!$S9+J$52))*(SIN('Standard Settings'!$F4)+SIN('Standard Settings'!$F4+EchelleFPAparam!$M$3+EchelleFPAparam!$J$3)))</f>
        <v>1135.33801269058</v>
      </c>
      <c r="DY9" s="36" t="n">
        <f aca="false">IF(OR($S9+B$52&lt;$Q9,$S9+B$52&gt;$R9),-1,(EchelleFPAparam!$S$3/('cpmcfgWVLEN_Table.csv'!$S9+B$52))*(SIN('Standard Settings'!$F4)+SIN('Standard Settings'!$F4+EchelleFPAparam!$M$3+EchelleFPAparam!$K$3)))</f>
        <v>1360.03276768296</v>
      </c>
      <c r="DZ9" s="36" t="n">
        <f aca="false">IF(OR($S9+C$52&lt;$Q9,$S9+C$52&gt;$R9),-1,(EchelleFPAparam!$S$3/('cpmcfgWVLEN_Table.csv'!$S9+C$52))*(SIN('Standard Settings'!$F4)+SIN('Standard Settings'!$F4+EchelleFPAparam!$M$3+EchelleFPAparam!$K$3)))</f>
        <v>1328.40409866707</v>
      </c>
      <c r="EA9" s="36" t="n">
        <f aca="false">IF(OR($S9+D$52&lt;$Q9,$S9+D$52&gt;$R9),-1,(EchelleFPAparam!$S$3/('cpmcfgWVLEN_Table.csv'!$S9+D$52))*(SIN('Standard Settings'!$F4)+SIN('Standard Settings'!$F4+EchelleFPAparam!$M$3+EchelleFPAparam!$K$3)))</f>
        <v>1298.21309642464</v>
      </c>
      <c r="EB9" s="36" t="n">
        <f aca="false">IF(OR($S9+E$52&lt;$Q9,$S9+E$52&gt;$R9),-1,(EchelleFPAparam!$S$3/('cpmcfgWVLEN_Table.csv'!$S9+E$52))*(SIN('Standard Settings'!$F4)+SIN('Standard Settings'!$F4+EchelleFPAparam!$M$3+EchelleFPAparam!$K$3)))</f>
        <v>1269.36391650409</v>
      </c>
      <c r="EC9" s="36" t="n">
        <f aca="false">IF(OR($S9+F$52&lt;$Q9,$S9+F$52&gt;$R9),-1,(EchelleFPAparam!$S$3/('cpmcfgWVLEN_Table.csv'!$S9+F$52))*(SIN('Standard Settings'!$F4)+SIN('Standard Settings'!$F4+EchelleFPAparam!$M$3+EchelleFPAparam!$K$3)))</f>
        <v>1241.769048754</v>
      </c>
      <c r="ED9" s="36" t="n">
        <f aca="false">IF(OR($S9+G$52&lt;$Q9,$S9+G$52&gt;$R9),-1,(EchelleFPAparam!$S$3/('cpmcfgWVLEN_Table.csv'!$S9+G$52))*(SIN('Standard Settings'!$F4)+SIN('Standard Settings'!$F4+EchelleFPAparam!$M$3+EchelleFPAparam!$K$3)))</f>
        <v>1215.34843069541</v>
      </c>
      <c r="EE9" s="36" t="n">
        <f aca="false">IF(OR($S9+H$52&lt;$Q9,$S9+H$52&gt;$R9),-1,(EchelleFPAparam!$S$3/('cpmcfgWVLEN_Table.csv'!$S9+H$52))*(SIN('Standard Settings'!$F4)+SIN('Standard Settings'!$F4+EchelleFPAparam!$M$3+EchelleFPAparam!$K$3)))</f>
        <v>1190.02867172259</v>
      </c>
      <c r="EF9" s="36" t="n">
        <f aca="false">IF(OR($S9+I$52&lt;$Q9,$S9+I$52&gt;$R9),-1,(EchelleFPAparam!$S$3/('cpmcfgWVLEN_Table.csv'!$S9+I$52))*(SIN('Standard Settings'!$F4)+SIN('Standard Settings'!$F4+EchelleFPAparam!$M$3+EchelleFPAparam!$K$3)))</f>
        <v>1165.74237229968</v>
      </c>
      <c r="EG9" s="36" t="n">
        <f aca="false">IF(OR($S9+J$52&lt;$Q9,$S9+J$52&gt;$R9),-1,(EchelleFPAparam!$S$3/('cpmcfgWVLEN_Table.csv'!$S9+J$52))*(SIN('Standard Settings'!$F4)+SIN('Standard Settings'!$F4+EchelleFPAparam!$M$3+EchelleFPAparam!$K$3)))</f>
        <v>1142.42752485368</v>
      </c>
      <c r="EH9" s="37"/>
      <c r="EI9" s="37"/>
      <c r="EJ9" s="37"/>
      <c r="EK9" s="37"/>
      <c r="EL9" s="37"/>
      <c r="EM9" s="37"/>
      <c r="EN9" s="37"/>
      <c r="EO9" s="37"/>
      <c r="EP9" s="37"/>
      <c r="EQ9" s="37"/>
      <c r="ER9" s="37"/>
      <c r="ES9" s="37"/>
      <c r="ET9" s="37"/>
      <c r="EU9" s="37"/>
      <c r="EV9" s="37"/>
      <c r="EW9" s="37"/>
      <c r="EX9" s="37"/>
      <c r="EY9" s="37"/>
      <c r="EZ9" s="37"/>
      <c r="FA9" s="37"/>
      <c r="FB9" s="37"/>
      <c r="FC9" s="37"/>
      <c r="FD9" s="37"/>
      <c r="FE9" s="37"/>
      <c r="FF9" s="38" t="n">
        <f aca="false">1/(F9*EchelleFPAparam!$Q$3)</f>
        <v>3032.25877760631</v>
      </c>
      <c r="FG9" s="38" t="n">
        <f aca="false">E9*FF9</f>
        <v>12.0004933289537</v>
      </c>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(DK10-DB10)/2048</f>
        <v>0.00389312901252681</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t="n">
        <v>1900.02177842907</v>
      </c>
      <c r="AE10" s="33" t="n">
        <v>1633.40057058895</v>
      </c>
      <c r="AF10" s="33" t="n">
        <v>1380.6103627816</v>
      </c>
      <c r="AG10" s="33" t="n">
        <v>1140.41439317781</v>
      </c>
      <c r="AH10" s="33" t="n">
        <v>911.579502021252</v>
      </c>
      <c r="AI10" s="33" t="n">
        <v>693.237464949856</v>
      </c>
      <c r="AJ10" s="33" t="n">
        <v>484.415837362462</v>
      </c>
      <c r="AK10" s="33" t="n">
        <v>284.391079490933</v>
      </c>
      <c r="AL10" s="33" t="n">
        <v>92.3243859218892</v>
      </c>
      <c r="AM10" s="33" t="n">
        <v>1958.47848967595</v>
      </c>
      <c r="AN10" s="33" t="n">
        <v>1691.33053855015</v>
      </c>
      <c r="AO10" s="33" t="n">
        <v>1436.51510856353</v>
      </c>
      <c r="AP10" s="33" t="n">
        <v>1194.4414721044</v>
      </c>
      <c r="AQ10" s="33" t="n">
        <v>963.96701218224</v>
      </c>
      <c r="AR10" s="33" t="n">
        <v>744.075731751484</v>
      </c>
      <c r="AS10" s="33" t="n">
        <v>533.871174371788</v>
      </c>
      <c r="AT10" s="33" t="n">
        <v>332.494294705405</v>
      </c>
      <c r="AU10" s="33" t="n">
        <v>139.531558124755</v>
      </c>
      <c r="AV10" s="33" t="n">
        <v>1989.25092821348</v>
      </c>
      <c r="AW10" s="33" t="n">
        <v>1749.42790506435</v>
      </c>
      <c r="AX10" s="33" t="n">
        <v>1492.45807210146</v>
      </c>
      <c r="AY10" s="33" t="n">
        <v>1248.33644571031</v>
      </c>
      <c r="AZ10" s="33" t="n">
        <v>1015.97000661903</v>
      </c>
      <c r="BA10" s="33" t="n">
        <v>794.362780585462</v>
      </c>
      <c r="BB10" s="33" t="n">
        <v>582.58724790444</v>
      </c>
      <c r="BC10" s="33" t="n">
        <v>379.753011768849</v>
      </c>
      <c r="BD10" s="33" t="n">
        <v>185.416264976191</v>
      </c>
      <c r="BE10" s="34" t="n">
        <f aca="false">IF(OR($S10+B$52&lt;'Standard Settings'!$G5,$S10+B$52&gt;'Standard Settings'!$I5),-1,(EchelleFPAparam!$S$3/('cpmcfgWVLEN_Table.csv'!$S10+B$52))*(SIN(EchelleFPAparam!$T$3-EchelleFPAparam!$M$3/2)+SIN('Standard Settings'!$F5+EchelleFPAparam!$M$3)))</f>
        <v>1351.89038207222</v>
      </c>
      <c r="BF10" s="34" t="n">
        <f aca="false">IF(OR($S10+C$52&lt;'Standard Settings'!$G5,$S10+C$52&gt;'Standard Settings'!$I5),-1,(EchelleFPAparam!$S$3/('cpmcfgWVLEN_Table.csv'!$S10+C$52))*(SIN(EchelleFPAparam!$T$3-EchelleFPAparam!$M$3/2)+SIN('Standard Settings'!$F5+EchelleFPAparam!$M$3)))</f>
        <v>1320.45107086124</v>
      </c>
      <c r="BG10" s="34" t="n">
        <f aca="false">IF(OR($S10+D$52&lt;'Standard Settings'!$G5,$S10+D$52&gt;'Standard Settings'!$I5),-1,(EchelleFPAparam!$S$3/('cpmcfgWVLEN_Table.csv'!$S10+D$52))*(SIN(EchelleFPAparam!$T$3-EchelleFPAparam!$M$3/2)+SIN('Standard Settings'!$F5+EchelleFPAparam!$M$3)))</f>
        <v>1290.44081925076</v>
      </c>
      <c r="BH10" s="34" t="n">
        <f aca="false">IF(OR($S10+E$52&lt;'Standard Settings'!$G5,$S10+E$52&gt;'Standard Settings'!$I5),-1,(EchelleFPAparam!$S$3/('cpmcfgWVLEN_Table.csv'!$S10+E$52))*(SIN(EchelleFPAparam!$T$3-EchelleFPAparam!$M$3/2)+SIN('Standard Settings'!$F5+EchelleFPAparam!$M$3)))</f>
        <v>1261.76435660074</v>
      </c>
      <c r="BI10" s="34" t="n">
        <f aca="false">IF(OR($S10+F$52&lt;'Standard Settings'!$G5,$S10+F$52&gt;'Standard Settings'!$I5),-1,(EchelleFPAparam!$S$3/('cpmcfgWVLEN_Table.csv'!$S10+F$52))*(SIN(EchelleFPAparam!$T$3-EchelleFPAparam!$M$3/2)+SIN('Standard Settings'!$F5+EchelleFPAparam!$M$3)))</f>
        <v>1234.33469667464</v>
      </c>
      <c r="BJ10" s="34" t="n">
        <f aca="false">IF(OR($S10+G$52&lt;'Standard Settings'!$G5,$S10+G$52&gt;'Standard Settings'!$I5),-1,(EchelleFPAparam!$S$3/('cpmcfgWVLEN_Table.csv'!$S10+G$52))*(SIN(EchelleFPAparam!$T$3-EchelleFPAparam!$M$3/2)+SIN('Standard Settings'!$F5+EchelleFPAparam!$M$3)))</f>
        <v>1208.07225631986</v>
      </c>
      <c r="BK10" s="34" t="n">
        <f aca="false">IF(OR($S10+H$52&lt;'Standard Settings'!$G5,$S10+H$52&gt;'Standard Settings'!$I5),-1,(EchelleFPAparam!$S$3/('cpmcfgWVLEN_Table.csv'!$S10+H$52))*(SIN(EchelleFPAparam!$T$3-EchelleFPAparam!$M$3/2)+SIN('Standard Settings'!$F5+EchelleFPAparam!$M$3)))</f>
        <v>1182.9040843132</v>
      </c>
      <c r="BL10" s="34" t="n">
        <f aca="false">IF(OR($S10+I$52&lt;'Standard Settings'!$G5,$S10+I$52&gt;'Standard Settings'!$I5),-1,(EchelleFPAparam!$S$3/('cpmcfgWVLEN_Table.csv'!$S10+I$52))*(SIN(EchelleFPAparam!$T$3-EchelleFPAparam!$M$3/2)+SIN('Standard Settings'!$F5+EchelleFPAparam!$M$3)))</f>
        <v>1158.76318463333</v>
      </c>
      <c r="BM10" s="34" t="n">
        <f aca="false">IF(OR($S10+J$52&lt;'Standard Settings'!$G5,$S10+J$52&gt;'Standard Settings'!$I5),-1,(EchelleFPAparam!$S$3/('cpmcfgWVLEN_Table.csv'!$S10+J$52))*(SIN(EchelleFPAparam!$T$3-EchelleFPAparam!$M$3/2)+SIN('Standard Settings'!$F5+EchelleFPAparam!$M$3)))</f>
        <v>1135.58792094067</v>
      </c>
      <c r="BN10" s="35" t="n">
        <f aca="false">IF(OR($S10+B$52&lt;'Standard Settings'!$G5,$S10+B$52&gt;'Standard Settings'!$I5),-1,BE10*(($D10+B$52)/($D10+B$52+0.5)))</f>
        <v>1337.35392635102</v>
      </c>
      <c r="BO10" s="35" t="n">
        <f aca="false">IF(OR($S10+C$52&lt;'Standard Settings'!$G5,$S10+C$52&gt;'Standard Settings'!$I5),-1,BF10*(($D10+C$52)/($D10+C$52+0.5)))</f>
        <v>1306.55158590481</v>
      </c>
      <c r="BP10" s="35" t="n">
        <f aca="false">IF(OR($S10+D$52&lt;'Standard Settings'!$G5,$S10+D$52&gt;'Standard Settings'!$I5),-1,BG10*(($D10+D$52)/($D10+D$52+0.5)))</f>
        <v>1277.13730565024</v>
      </c>
      <c r="BQ10" s="35" t="n">
        <f aca="false">IF(OR($S10+E$52&lt;'Standard Settings'!$G5,$S10+E$52&gt;'Standard Settings'!$I5),-1,BH10*(($D10+E$52)/($D10+E$52+0.5)))</f>
        <v>1249.01926208962</v>
      </c>
      <c r="BR10" s="35" t="n">
        <f aca="false">IF(OR($S10+F$52&lt;'Standard Settings'!$G5,$S10+F$52&gt;'Standard Settings'!$I5),-1,BI10*(($D10+F$52)/($D10+F$52+0.5)))</f>
        <v>1222.113561064</v>
      </c>
      <c r="BS10" s="35" t="n">
        <f aca="false">IF(OR($S10+G$52&lt;'Standard Settings'!$G5,$S10+G$52&gt;'Standard Settings'!$I5),-1,BJ10*(($D10+G$52)/($D10+G$52+0.5)))</f>
        <v>1196.34339946238</v>
      </c>
      <c r="BT10" s="35" t="n">
        <f aca="false">IF(OR($S10+H$52&lt;'Standard Settings'!$G5,$S10+H$52&gt;'Standard Settings'!$I5),-1,BK10*(($D10+H$52)/($D10+H$52+0.5)))</f>
        <v>1171.63833112926</v>
      </c>
      <c r="BU10" s="35" t="n">
        <f aca="false">IF(OR($S10+I$52&lt;'Standard Settings'!$G5,$S10+I$52&gt;'Standard Settings'!$I5),-1,BL10*(($D10+I$52)/($D10+I$52+0.5)))</f>
        <v>1147.93362216013</v>
      </c>
      <c r="BV10" s="35" t="n">
        <f aca="false">IF(OR($S10+J$52&lt;'Standard Settings'!$G5,$S10+J$52&gt;'Standard Settings'!$I5),-1,BM10*(($D10+J$52)/($D10+J$52+0.5)))</f>
        <v>1125.16968313387</v>
      </c>
      <c r="BW10" s="35" t="n">
        <f aca="false">IF(OR($S10+B$52&lt;'Standard Settings'!$G5,$S10+B$52&gt;'Standard Settings'!$I5),-1,BE10*(($D10+B$52)/($D10+B$52-0.5)))</f>
        <v>1366.74632033675</v>
      </c>
      <c r="BX10" s="35" t="n">
        <f aca="false">IF(OR($S10+C$52&lt;'Standard Settings'!$G5,$S10+C$52&gt;'Standard Settings'!$I5),-1,BF10*(($D10+C$52)/($D10+C$52-0.5)))</f>
        <v>1334.64946947265</v>
      </c>
      <c r="BY10" s="35" t="n">
        <f aca="false">IF(OR($S10+D$52&lt;'Standard Settings'!$G5,$S10+D$52&gt;'Standard Settings'!$I5),-1,BG10*(($D10+D$52)/($D10+D$52-0.5)))</f>
        <v>1304.02440682182</v>
      </c>
      <c r="BZ10" s="35" t="n">
        <f aca="false">IF(OR($S10+E$52&lt;'Standard Settings'!$G5,$S10+E$52&gt;'Standard Settings'!$I5),-1,BH10*(($D10+E$52)/($D10+E$52-0.5)))</f>
        <v>1274.7722365657</v>
      </c>
      <c r="CA10" s="35" t="n">
        <f aca="false">IF(OR($S10+F$52&lt;'Standard Settings'!$G5,$S10+F$52&gt;'Standard Settings'!$I5),-1,BI10*(($D10+F$52)/($D10+F$52-0.5)))</f>
        <v>1246.80272391378</v>
      </c>
      <c r="CB10" s="35" t="n">
        <f aca="false">IF(OR($S10+G$52&lt;'Standard Settings'!$G5,$S10+G$52&gt;'Standard Settings'!$I5),-1,BJ10*(($D10+G$52)/($D10+G$52-0.5)))</f>
        <v>1220.03336776857</v>
      </c>
      <c r="CC10" s="35" t="n">
        <f aca="false">IF(OR($S10+H$52&lt;'Standard Settings'!$G5,$S10+H$52&gt;'Standard Settings'!$I5),-1,BK10*(($D10+H$52)/($D10+H$52-0.5)))</f>
        <v>1194.38858998614</v>
      </c>
      <c r="CD10" s="35" t="n">
        <f aca="false">IF(OR($S10+I$52&lt;'Standard Settings'!$G5,$S10+I$52&gt;'Standard Settings'!$I5),-1,BL10*(($D10+I$52)/($D10+I$52-0.5)))</f>
        <v>1169.79902448699</v>
      </c>
      <c r="CE10" s="35" t="n">
        <f aca="false">IF(OR($S10+J$52&lt;'Standard Settings'!$G5,$S10+J$52&gt;'Standard Settings'!$I5),-1,BM10*(($D10+J$52)/($D10+J$52-0.5)))</f>
        <v>1146.20089216441</v>
      </c>
      <c r="CF10" s="36" t="n">
        <f aca="false">IF(OR($S10+B$52&lt;'Standard Settings'!$G5,$S10+B$52&gt;'Standard Settings'!$I5),-1,(EchelleFPAparam!$S$3/('cpmcfgWVLEN_Table.csv'!$S10+B$52))*(SIN('Standard Settings'!$F5)+SIN('Standard Settings'!$F5+EchelleFPAparam!$M$3+EchelleFPAparam!$F$3)))</f>
        <v>1338.50453920513</v>
      </c>
      <c r="CG10" s="36" t="n">
        <f aca="false">IF(OR($S10+C$52&lt;'Standard Settings'!$G5,$S10+C$52&gt;'Standard Settings'!$I5),-1,(EchelleFPAparam!$S$3/('cpmcfgWVLEN_Table.csv'!$S10+C$52))*(SIN('Standard Settings'!$F5)+SIN('Standard Settings'!$F5+EchelleFPAparam!$M$3+EchelleFPAparam!$F$3)))</f>
        <v>1307.37652666548</v>
      </c>
      <c r="CH10" s="36" t="n">
        <f aca="false">IF(OR($S10+D$52&lt;'Standard Settings'!$G5,$S10+D$52&gt;'Standard Settings'!$I5),-1,(EchelleFPAparam!$S$3/('cpmcfgWVLEN_Table.csv'!$S10+D$52))*(SIN('Standard Settings'!$F5)+SIN('Standard Settings'!$F5+EchelleFPAparam!$M$3+EchelleFPAparam!$F$3)))</f>
        <v>1277.66342378672</v>
      </c>
      <c r="CI10" s="36" t="n">
        <f aca="false">IF(OR($S10+E$52&lt;'Standard Settings'!$G5,$S10+E$52&gt;'Standard Settings'!$I5),-1,(EchelleFPAparam!$S$3/('cpmcfgWVLEN_Table.csv'!$S10+E$52))*(SIN('Standard Settings'!$F5)+SIN('Standard Settings'!$F5+EchelleFPAparam!$M$3+EchelleFPAparam!$F$3)))</f>
        <v>1249.27090325812</v>
      </c>
      <c r="CJ10" s="36" t="n">
        <f aca="false">IF(OR($S10+F$52&lt;'Standard Settings'!$G5,$S10+F$52&gt;'Standard Settings'!$I5),-1,(EchelleFPAparam!$S$3/('cpmcfgWVLEN_Table.csv'!$S10+F$52))*(SIN('Standard Settings'!$F5)+SIN('Standard Settings'!$F5+EchelleFPAparam!$M$3+EchelleFPAparam!$F$3)))</f>
        <v>1222.11284014382</v>
      </c>
      <c r="CK10" s="36" t="n">
        <f aca="false">IF(OR($S10+G$52&lt;'Standard Settings'!$G5,$S10+G$52&gt;'Standard Settings'!$I5),-1,(EchelleFPAparam!$S$3/('cpmcfgWVLEN_Table.csv'!$S10+G$52))*(SIN('Standard Settings'!$F5)+SIN('Standard Settings'!$F5+EchelleFPAparam!$M$3+EchelleFPAparam!$F$3)))</f>
        <v>1196.11043928969</v>
      </c>
      <c r="CL10" s="36" t="n">
        <f aca="false">IF(OR($S10+H$52&lt;'Standard Settings'!$G5,$S10+H$52&gt;'Standard Settings'!$I5),-1,(EchelleFPAparam!$S$3/('cpmcfgWVLEN_Table.csv'!$S10+H$52))*(SIN('Standard Settings'!$F5)+SIN('Standard Settings'!$F5+EchelleFPAparam!$M$3+EchelleFPAparam!$F$3)))</f>
        <v>1171.19147180449</v>
      </c>
      <c r="CM10" s="36" t="n">
        <f aca="false">IF(OR($S10+I$52&lt;'Standard Settings'!$G5,$S10+I$52&gt;'Standard Settings'!$I5),-1,(EchelleFPAparam!$S$3/('cpmcfgWVLEN_Table.csv'!$S10+I$52))*(SIN('Standard Settings'!$F5)+SIN('Standard Settings'!$F5+EchelleFPAparam!$M$3+EchelleFPAparam!$F$3)))</f>
        <v>1147.28960503297</v>
      </c>
      <c r="CN10" s="36" t="n">
        <f aca="false">IF(OR($S10+J$52&lt;'Standard Settings'!$G5,$S10+J$52&gt;'Standard Settings'!$I5),-1,(EchelleFPAparam!$S$3/('cpmcfgWVLEN_Table.csv'!$S10+J$52))*(SIN('Standard Settings'!$F5)+SIN('Standard Settings'!$F5+EchelleFPAparam!$M$3+EchelleFPAparam!$F$3)))</f>
        <v>1124.34381293231</v>
      </c>
      <c r="CO10" s="36" t="n">
        <f aca="false">IF(OR($S10+B$52&lt;'Standard Settings'!$G5,$S10+B$52&gt;'Standard Settings'!$I5),-1,(EchelleFPAparam!$S$3/('cpmcfgWVLEN_Table.csv'!$S10+B$52))*(SIN('Standard Settings'!$F5)+SIN('Standard Settings'!$F5+EchelleFPAparam!$M$3+EchelleFPAparam!$G$3)))</f>
        <v>1347.67016840383</v>
      </c>
      <c r="CP10" s="36" t="n">
        <f aca="false">IF(OR($S10+C$52&lt;'Standard Settings'!$G5,$S10+C$52&gt;'Standard Settings'!$I5),-1,(EchelleFPAparam!$S$3/('cpmcfgWVLEN_Table.csv'!$S10+C$52))*(SIN('Standard Settings'!$F5)+SIN('Standard Settings'!$F5+EchelleFPAparam!$M$3+EchelleFPAparam!$G$3)))</f>
        <v>1316.32900169677</v>
      </c>
      <c r="CQ10" s="36" t="n">
        <f aca="false">IF(OR($S10+D$52&lt;'Standard Settings'!$G5,$S10+D$52&gt;'Standard Settings'!$I5),-1,(EchelleFPAparam!$S$3/('cpmcfgWVLEN_Table.csv'!$S10+D$52))*(SIN('Standard Settings'!$F5)+SIN('Standard Settings'!$F5+EchelleFPAparam!$M$3+EchelleFPAparam!$G$3)))</f>
        <v>1286.41243347639</v>
      </c>
      <c r="CR10" s="36" t="n">
        <f aca="false">IF(OR($S10+E$52&lt;'Standard Settings'!$G5,$S10+E$52&gt;'Standard Settings'!$I5),-1,(EchelleFPAparam!$S$3/('cpmcfgWVLEN_Table.csv'!$S10+E$52))*(SIN('Standard Settings'!$F5)+SIN('Standard Settings'!$F5+EchelleFPAparam!$M$3+EchelleFPAparam!$G$3)))</f>
        <v>1257.82549051024</v>
      </c>
      <c r="CS10" s="36" t="n">
        <f aca="false">IF(OR($S10+F$52&lt;'Standard Settings'!$G5,$S10+F$52&gt;'Standard Settings'!$I5),-1,(EchelleFPAparam!$S$3/('cpmcfgWVLEN_Table.csv'!$S10+F$52))*(SIN('Standard Settings'!$F5)+SIN('Standard Settings'!$F5+EchelleFPAparam!$M$3+EchelleFPAparam!$G$3)))</f>
        <v>1230.48145810785</v>
      </c>
      <c r="CT10" s="36" t="n">
        <f aca="false">IF(OR($S10+G$52&lt;'Standard Settings'!$G5,$S10+G$52&gt;'Standard Settings'!$I5),-1,(EchelleFPAparam!$S$3/('cpmcfgWVLEN_Table.csv'!$S10+G$52))*(SIN('Standard Settings'!$F5)+SIN('Standard Settings'!$F5+EchelleFPAparam!$M$3+EchelleFPAparam!$G$3)))</f>
        <v>1204.30100155236</v>
      </c>
      <c r="CU10" s="36" t="n">
        <f aca="false">IF(OR($S10+H$52&lt;'Standard Settings'!$G5,$S10+H$52&gt;'Standard Settings'!$I5),-1,(EchelleFPAparam!$S$3/('cpmcfgWVLEN_Table.csv'!$S10+H$52))*(SIN('Standard Settings'!$F5)+SIN('Standard Settings'!$F5+EchelleFPAparam!$M$3+EchelleFPAparam!$G$3)))</f>
        <v>1179.21139735335</v>
      </c>
      <c r="CV10" s="36" t="n">
        <f aca="false">IF(OR($S10+I$52&lt;'Standard Settings'!$G5,$S10+I$52&gt;'Standard Settings'!$I5),-1,(EchelleFPAparam!$S$3/('cpmcfgWVLEN_Table.csv'!$S10+I$52))*(SIN('Standard Settings'!$F5)+SIN('Standard Settings'!$F5+EchelleFPAparam!$M$3+EchelleFPAparam!$G$3)))</f>
        <v>1155.14585863186</v>
      </c>
      <c r="CW10" s="36" t="n">
        <f aca="false">IF(OR($S10+J$52&lt;'Standard Settings'!$G5,$S10+J$52&gt;'Standard Settings'!$I5),-1,(EchelleFPAparam!$S$3/('cpmcfgWVLEN_Table.csv'!$S10+J$52))*(SIN('Standard Settings'!$F5)+SIN('Standard Settings'!$F5+EchelleFPAparam!$M$3+EchelleFPAparam!$G$3)))</f>
        <v>1132.04294145922</v>
      </c>
      <c r="CX10" s="36" t="n">
        <f aca="false">IF(OR($S10+B$52&lt;'Standard Settings'!$G5,$S10+B$52&gt;'Standard Settings'!$I5),-1,(EchelleFPAparam!$S$3/('cpmcfgWVLEN_Table.csv'!$S10+B$52))*(SIN('Standard Settings'!$F5)+SIN('Standard Settings'!$F5+EchelleFPAparam!$M$3+EchelleFPAparam!$H$3)))</f>
        <v>1348.15573988711</v>
      </c>
      <c r="CY10" s="36" t="n">
        <f aca="false">IF(OR($S10+C$52&lt;'Standard Settings'!$G5,$S10+C$52&gt;'Standard Settings'!$I5),-1,(EchelleFPAparam!$S$3/('cpmcfgWVLEN_Table.csv'!$S10+C$52))*(SIN('Standard Settings'!$F5)+SIN('Standard Settings'!$F5+EchelleFPAparam!$M$3+EchelleFPAparam!$H$3)))</f>
        <v>1316.80328081997</v>
      </c>
      <c r="CZ10" s="36" t="n">
        <f aca="false">IF(OR($S10+D$52&lt;'Standard Settings'!$G5,$S10+D$52&gt;'Standard Settings'!$I5),-1,(EchelleFPAparam!$S$3/('cpmcfgWVLEN_Table.csv'!$S10+D$52))*(SIN('Standard Settings'!$F5)+SIN('Standard Settings'!$F5+EchelleFPAparam!$M$3+EchelleFPAparam!$H$3)))</f>
        <v>1286.8759335286</v>
      </c>
      <c r="DA10" s="36" t="n">
        <f aca="false">IF(OR($S10+E$52&lt;'Standard Settings'!$G5,$S10+E$52&gt;'Standard Settings'!$I5),-1,(EchelleFPAparam!$S$3/('cpmcfgWVLEN_Table.csv'!$S10+E$52))*(SIN('Standard Settings'!$F5)+SIN('Standard Settings'!$F5+EchelleFPAparam!$M$3+EchelleFPAparam!$H$3)))</f>
        <v>1258.2786905613</v>
      </c>
      <c r="DB10" s="36" t="n">
        <f aca="false">IF(OR($S10+F$52&lt;'Standard Settings'!$G5,$S10+F$52&gt;'Standard Settings'!$I5),-1,(EchelleFPAparam!$S$3/('cpmcfgWVLEN_Table.csv'!$S10+F$52))*(SIN('Standard Settings'!$F5)+SIN('Standard Settings'!$F5+EchelleFPAparam!$M$3+EchelleFPAparam!$H$3)))</f>
        <v>1230.92480598388</v>
      </c>
      <c r="DC10" s="36" t="n">
        <f aca="false">IF(OR($S10+G$52&lt;'Standard Settings'!$G5,$S10+G$52&gt;'Standard Settings'!$I5),-1,(EchelleFPAparam!$S$3/('cpmcfgWVLEN_Table.csv'!$S10+G$52))*(SIN('Standard Settings'!$F5)+SIN('Standard Settings'!$F5+EchelleFPAparam!$M$3+EchelleFPAparam!$H$3)))</f>
        <v>1204.73491649486</v>
      </c>
      <c r="DD10" s="36" t="n">
        <f aca="false">IF(OR($S10+H$52&lt;'Standard Settings'!$G5,$S10+H$52&gt;'Standard Settings'!$I5),-1,(EchelleFPAparam!$S$3/('cpmcfgWVLEN_Table.csv'!$S10+H$52))*(SIN('Standard Settings'!$F5)+SIN('Standard Settings'!$F5+EchelleFPAparam!$M$3+EchelleFPAparam!$H$3)))</f>
        <v>1179.63627240122</v>
      </c>
      <c r="DE10" s="36" t="n">
        <f aca="false">IF(OR($S10+I$52&lt;'Standard Settings'!$G5,$S10+I$52&gt;'Standard Settings'!$I5),-1,(EchelleFPAparam!$S$3/('cpmcfgWVLEN_Table.csv'!$S10+I$52))*(SIN('Standard Settings'!$F5)+SIN('Standard Settings'!$F5+EchelleFPAparam!$M$3+EchelleFPAparam!$H$3)))</f>
        <v>1155.56206276038</v>
      </c>
      <c r="DF10" s="36" t="n">
        <f aca="false">IF(OR($S10+J$52&lt;'Standard Settings'!$G5,$S10+J$52&gt;'Standard Settings'!$I5),-1,(EchelleFPAparam!$S$3/('cpmcfgWVLEN_Table.csv'!$S10+J$52))*(SIN('Standard Settings'!$F5)+SIN('Standard Settings'!$F5+EchelleFPAparam!$M$3+EchelleFPAparam!$H$3)))</f>
        <v>1132.45082150517</v>
      </c>
      <c r="DG10" s="36" t="n">
        <f aca="false">IF(OR($S10+B$52&lt;'Standard Settings'!$G5,$S10+B$52&gt;'Standard Settings'!$I5),-1,(EchelleFPAparam!$S$3/('cpmcfgWVLEN_Table.csv'!$S10+B$52))*(SIN('Standard Settings'!$F5)+SIN('Standard Settings'!$F5+EchelleFPAparam!$M$3+EchelleFPAparam!$I$3)))</f>
        <v>1356.8882136493</v>
      </c>
      <c r="DH10" s="36" t="n">
        <f aca="false">IF(OR($S10+C$52&lt;'Standard Settings'!$G5,$S10+C$52&gt;'Standard Settings'!$I5),-1,(EchelleFPAparam!$S$3/('cpmcfgWVLEN_Table.csv'!$S10+C$52))*(SIN('Standard Settings'!$F5)+SIN('Standard Settings'!$F5+EchelleFPAparam!$M$3+EchelleFPAparam!$I$3)))</f>
        <v>1325.33267379699</v>
      </c>
      <c r="DI10" s="36" t="n">
        <f aca="false">IF(OR($S10+D$52&lt;'Standard Settings'!$G5,$S10+D$52&gt;'Standard Settings'!$I5),-1,(EchelleFPAparam!$S$3/('cpmcfgWVLEN_Table.csv'!$S10+D$52))*(SIN('Standard Settings'!$F5)+SIN('Standard Settings'!$F5+EchelleFPAparam!$M$3+EchelleFPAparam!$I$3)))</f>
        <v>1295.21147666524</v>
      </c>
      <c r="DJ10" s="36" t="n">
        <f aca="false">IF(OR($S10+E$52&lt;'Standard Settings'!$G5,$S10+E$52&gt;'Standard Settings'!$I5),-1,(EchelleFPAparam!$S$3/('cpmcfgWVLEN_Table.csv'!$S10+E$52))*(SIN('Standard Settings'!$F5)+SIN('Standard Settings'!$F5+EchelleFPAparam!$M$3+EchelleFPAparam!$I$3)))</f>
        <v>1266.42899940601</v>
      </c>
      <c r="DK10" s="36" t="n">
        <f aca="false">IF(OR($S10+F$52&lt;'Standard Settings'!$G5,$S10+F$52&gt;'Standard Settings'!$I5),-1,(EchelleFPAparam!$S$3/('cpmcfgWVLEN_Table.csv'!$S10+F$52))*(SIN('Standard Settings'!$F5)+SIN('Standard Settings'!$F5+EchelleFPAparam!$M$3+EchelleFPAparam!$I$3)))</f>
        <v>1238.89793420154</v>
      </c>
      <c r="DL10" s="36" t="n">
        <f aca="false">IF(OR($S10+G$52&lt;'Standard Settings'!$G5,$S10+G$52&gt;'Standard Settings'!$I5),-1,(EchelleFPAparam!$S$3/('cpmcfgWVLEN_Table.csv'!$S10+G$52))*(SIN('Standard Settings'!$F5)+SIN('Standard Settings'!$F5+EchelleFPAparam!$M$3+EchelleFPAparam!$I$3)))</f>
        <v>1212.53840368661</v>
      </c>
      <c r="DM10" s="36" t="n">
        <f aca="false">IF(OR($S10+H$52&lt;'Standard Settings'!$G5,$S10+H$52&gt;'Standard Settings'!$I5),-1,(EchelleFPAparam!$S$3/('cpmcfgWVLEN_Table.csv'!$S10+H$52))*(SIN('Standard Settings'!$F5)+SIN('Standard Settings'!$F5+EchelleFPAparam!$M$3+EchelleFPAparam!$I$3)))</f>
        <v>1187.27718694314</v>
      </c>
      <c r="DN10" s="36" t="n">
        <f aca="false">IF(OR($S10+I$52&lt;'Standard Settings'!$G5,$S10+I$52&gt;'Standard Settings'!$I5),-1,(EchelleFPAparam!$S$3/('cpmcfgWVLEN_Table.csv'!$S10+I$52))*(SIN('Standard Settings'!$F5)+SIN('Standard Settings'!$F5+EchelleFPAparam!$M$3+EchelleFPAparam!$I$3)))</f>
        <v>1163.04704027083</v>
      </c>
      <c r="DO10" s="36" t="n">
        <f aca="false">IF(OR($S10+J$52&lt;'Standard Settings'!$G5,$S10+J$52&gt;'Standard Settings'!$I5),-1,(EchelleFPAparam!$S$3/('cpmcfgWVLEN_Table.csv'!$S10+J$52))*(SIN('Standard Settings'!$F5)+SIN('Standard Settings'!$F5+EchelleFPAparam!$M$3+EchelleFPAparam!$I$3)))</f>
        <v>1139.78609946541</v>
      </c>
      <c r="DP10" s="36" t="n">
        <f aca="false">IF(OR($S10+B$52&lt;'Standard Settings'!$G5,$S10+B$52&gt;'Standard Settings'!$I5),-1,(EchelleFPAparam!$S$3/('cpmcfgWVLEN_Table.csv'!$S10+B$52))*(SIN('Standard Settings'!$F5)+SIN('Standard Settings'!$F5+EchelleFPAparam!$M$3+EchelleFPAparam!$J$3)))</f>
        <v>1357.35011896051</v>
      </c>
      <c r="DQ10" s="36" t="n">
        <f aca="false">IF(OR($S10+C$52&lt;'Standard Settings'!$G5,$S10+C$52&gt;'Standard Settings'!$I5),-1,(EchelleFPAparam!$S$3/('cpmcfgWVLEN_Table.csv'!$S10+C$52))*(SIN('Standard Settings'!$F5)+SIN('Standard Settings'!$F5+EchelleFPAparam!$M$3+EchelleFPAparam!$J$3)))</f>
        <v>1325.78383712422</v>
      </c>
      <c r="DR10" s="36" t="n">
        <f aca="false">IF(OR($S10+D$52&lt;'Standard Settings'!$G5,$S10+D$52&gt;'Standard Settings'!$I5),-1,(EchelleFPAparam!$S$3/('cpmcfgWVLEN_Table.csv'!$S10+D$52))*(SIN('Standard Settings'!$F5)+SIN('Standard Settings'!$F5+EchelleFPAparam!$M$3+EchelleFPAparam!$J$3)))</f>
        <v>1295.65238628049</v>
      </c>
      <c r="DS10" s="36" t="n">
        <f aca="false">IF(OR($S10+E$52&lt;'Standard Settings'!$G5,$S10+E$52&gt;'Standard Settings'!$I5),-1,(EchelleFPAparam!$S$3/('cpmcfgWVLEN_Table.csv'!$S10+E$52))*(SIN('Standard Settings'!$F5)+SIN('Standard Settings'!$F5+EchelleFPAparam!$M$3+EchelleFPAparam!$J$3)))</f>
        <v>1266.86011102981</v>
      </c>
      <c r="DT10" s="36" t="n">
        <f aca="false">IF(OR($S10+F$52&lt;'Standard Settings'!$G5,$S10+F$52&gt;'Standard Settings'!$I5),-1,(EchelleFPAparam!$S$3/('cpmcfgWVLEN_Table.csv'!$S10+F$52))*(SIN('Standard Settings'!$F5)+SIN('Standard Settings'!$F5+EchelleFPAparam!$M$3+EchelleFPAparam!$J$3)))</f>
        <v>1239.31967383351</v>
      </c>
      <c r="DU10" s="36" t="n">
        <f aca="false">IF(OR($S10+G$52&lt;'Standard Settings'!$G5,$S10+G$52&gt;'Standard Settings'!$I5),-1,(EchelleFPAparam!$S$3/('cpmcfgWVLEN_Table.csv'!$S10+G$52))*(SIN('Standard Settings'!$F5)+SIN('Standard Settings'!$F5+EchelleFPAparam!$M$3+EchelleFPAparam!$J$3)))</f>
        <v>1212.95117013493</v>
      </c>
      <c r="DV10" s="36" t="n">
        <f aca="false">IF(OR($S10+H$52&lt;'Standard Settings'!$G5,$S10+H$52&gt;'Standard Settings'!$I5),-1,(EchelleFPAparam!$S$3/('cpmcfgWVLEN_Table.csv'!$S10+H$52))*(SIN('Standard Settings'!$F5)+SIN('Standard Settings'!$F5+EchelleFPAparam!$M$3+EchelleFPAparam!$J$3)))</f>
        <v>1187.68135409045</v>
      </c>
      <c r="DW10" s="36" t="n">
        <f aca="false">IF(OR($S10+I$52&lt;'Standard Settings'!$G5,$S10+I$52&gt;'Standard Settings'!$I5),-1,(EchelleFPAparam!$S$3/('cpmcfgWVLEN_Table.csv'!$S10+I$52))*(SIN('Standard Settings'!$F5)+SIN('Standard Settings'!$F5+EchelleFPAparam!$M$3+EchelleFPAparam!$J$3)))</f>
        <v>1163.44295910901</v>
      </c>
      <c r="DX10" s="36" t="n">
        <f aca="false">IF(OR($S10+J$52&lt;'Standard Settings'!$G5,$S10+J$52&gt;'Standard Settings'!$I5),-1,(EchelleFPAparam!$S$3/('cpmcfgWVLEN_Table.csv'!$S10+J$52))*(SIN('Standard Settings'!$F5)+SIN('Standard Settings'!$F5+EchelleFPAparam!$M$3+EchelleFPAparam!$J$3)))</f>
        <v>1140.17409992683</v>
      </c>
      <c r="DY10" s="36" t="n">
        <f aca="false">IF(OR($S10+B$52&lt;$Q10,$S10+B$52&gt;$R10),-1,(EchelleFPAparam!$S$3/('cpmcfgWVLEN_Table.csv'!$S10+B$52))*(SIN('Standard Settings'!$F5)+SIN('Standard Settings'!$F5+EchelleFPAparam!$M$3+EchelleFPAparam!$K$3)))</f>
        <v>1365.64341607449</v>
      </c>
      <c r="DZ10" s="36" t="n">
        <f aca="false">IF(OR($S10+C$52&lt;$Q10,$S10+C$52&gt;$R10),-1,(EchelleFPAparam!$S$3/('cpmcfgWVLEN_Table.csv'!$S10+C$52))*(SIN('Standard Settings'!$F5)+SIN('Standard Settings'!$F5+EchelleFPAparam!$M$3+EchelleFPAparam!$K$3)))</f>
        <v>1333.88426686346</v>
      </c>
      <c r="EA10" s="36" t="n">
        <f aca="false">IF(OR($S10+D$52&lt;$Q10,$S10+D$52&gt;$R10),-1,(EchelleFPAparam!$S$3/('cpmcfgWVLEN_Table.csv'!$S10+D$52))*(SIN('Standard Settings'!$F5)+SIN('Standard Settings'!$F5+EchelleFPAparam!$M$3+EchelleFPAparam!$K$3)))</f>
        <v>1303.56871534383</v>
      </c>
      <c r="EB10" s="36" t="n">
        <f aca="false">IF(OR($S10+E$52&lt;$Q10,$S10+E$52&gt;$R10),-1,(EchelleFPAparam!$S$3/('cpmcfgWVLEN_Table.csv'!$S10+E$52))*(SIN('Standard Settings'!$F5)+SIN('Standard Settings'!$F5+EchelleFPAparam!$M$3+EchelleFPAparam!$K$3)))</f>
        <v>1274.60052166952</v>
      </c>
      <c r="EC10" s="36" t="n">
        <f aca="false">IF(OR($S10+F$52&lt;$Q10,$S10+F$52&gt;$R10),-1,(EchelleFPAparam!$S$3/('cpmcfgWVLEN_Table.csv'!$S10+F$52))*(SIN('Standard Settings'!$F5)+SIN('Standard Settings'!$F5+EchelleFPAparam!$M$3+EchelleFPAparam!$K$3)))</f>
        <v>1246.89181467671</v>
      </c>
      <c r="ED10" s="36" t="n">
        <f aca="false">IF(OR($S10+G$52&lt;$Q10,$S10+G$52&gt;$R10),-1,(EchelleFPAparam!$S$3/('cpmcfgWVLEN_Table.csv'!$S10+G$52))*(SIN('Standard Settings'!$F5)+SIN('Standard Settings'!$F5+EchelleFPAparam!$M$3+EchelleFPAparam!$K$3)))</f>
        <v>1220.36220159848</v>
      </c>
      <c r="EE10" s="36" t="n">
        <f aca="false">IF(OR($S10+H$52&lt;$Q10,$S10+H$52&gt;$R10),-1,(EchelleFPAparam!$S$3/('cpmcfgWVLEN_Table.csv'!$S10+H$52))*(SIN('Standard Settings'!$F5)+SIN('Standard Settings'!$F5+EchelleFPAparam!$M$3+EchelleFPAparam!$K$3)))</f>
        <v>1194.93798906518</v>
      </c>
      <c r="EF10" s="36" t="n">
        <f aca="false">IF(OR($S10+I$52&lt;$Q10,$S10+I$52&gt;$R10),-1,(EchelleFPAparam!$S$3/('cpmcfgWVLEN_Table.csv'!$S10+I$52))*(SIN('Standard Settings'!$F5)+SIN('Standard Settings'!$F5+EchelleFPAparam!$M$3+EchelleFPAparam!$K$3)))</f>
        <v>1170.55149949242</v>
      </c>
      <c r="EG10" s="36" t="n">
        <f aca="false">IF(OR($S10+J$52&lt;$Q10,$S10+J$52&gt;$R10),-1,(EchelleFPAparam!$S$3/('cpmcfgWVLEN_Table.csv'!$S10+J$52))*(SIN('Standard Settings'!$F5)+SIN('Standard Settings'!$F5+EchelleFPAparam!$M$3+EchelleFPAparam!$K$3)))</f>
        <v>1147.14046950257</v>
      </c>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8" t="n">
        <f aca="false">1/(F10*EchelleFPAparam!$Q$3)</f>
        <v>3086.12140183519</v>
      </c>
      <c r="FG10" s="38" t="n">
        <f aca="false">E10*FF10</f>
        <v>12.0146687656645</v>
      </c>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(DK11-DB11)/2048</f>
        <v>0.00513894972722606</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t="n">
        <v>1941.15952915707</v>
      </c>
      <c r="AE11" s="33" t="n">
        <v>1637.74136505476</v>
      </c>
      <c r="AF11" s="33" t="n">
        <v>1353.78552669825</v>
      </c>
      <c r="AG11" s="33" t="n">
        <v>1087.96720437855</v>
      </c>
      <c r="AH11" s="33" t="n">
        <v>838.412493802632</v>
      </c>
      <c r="AI11" s="33" t="n">
        <v>603.330426511564</v>
      </c>
      <c r="AJ11" s="33" t="n">
        <v>381.372487811101</v>
      </c>
      <c r="AK11" s="33" t="n">
        <v>171.128640603958</v>
      </c>
      <c r="AL11" s="33" t="n">
        <v>29.2898400365061</v>
      </c>
      <c r="AM11" s="33" t="n">
        <v>1975.06160994631</v>
      </c>
      <c r="AN11" s="33" t="n">
        <v>1686.11552423817</v>
      </c>
      <c r="AO11" s="33" t="n">
        <v>1399.91113809794</v>
      </c>
      <c r="AP11" s="33" t="n">
        <v>1132.15079168835</v>
      </c>
      <c r="AQ11" s="33" t="n">
        <v>880.783748975897</v>
      </c>
      <c r="AR11" s="33" t="n">
        <v>644.040171112166</v>
      </c>
      <c r="AS11" s="33" t="n">
        <v>420.60551851558</v>
      </c>
      <c r="AT11" s="33" t="n">
        <v>208.999697404042</v>
      </c>
      <c r="AU11" s="33" t="n">
        <v>47.3091425695659</v>
      </c>
      <c r="AV11" s="33" t="n">
        <v>2000.66591510066</v>
      </c>
      <c r="AW11" s="33" t="n">
        <v>1735.30197995716</v>
      </c>
      <c r="AX11" s="33" t="n">
        <v>1446.64019723214</v>
      </c>
      <c r="AY11" s="33" t="n">
        <v>1176.59322942068</v>
      </c>
      <c r="AZ11" s="33" t="n">
        <v>923.18247303089</v>
      </c>
      <c r="BA11" s="33" t="n">
        <v>684.627759946125</v>
      </c>
      <c r="BB11" s="33" t="n">
        <v>459.517733966889</v>
      </c>
      <c r="BC11" s="33" t="n">
        <v>246.457145206601</v>
      </c>
      <c r="BD11" s="33" t="n">
        <v>65.3268599930125</v>
      </c>
      <c r="BE11" s="34" t="n">
        <f aca="false">IF(OR($S11+B$52&lt;'Standard Settings'!$G6,$S11+B$52&gt;'Standard Settings'!$I6),-1,(EchelleFPAparam!$S$3/('cpmcfgWVLEN_Table.csv'!$S11+B$52))*(SIN(EchelleFPAparam!$T$3-EchelleFPAparam!$M$3/2)+SIN('Standard Settings'!$F6+EchelleFPAparam!$M$3)))</f>
        <v>1766.19193859474</v>
      </c>
      <c r="BF11" s="34" t="n">
        <f aca="false">IF(OR($S11+C$52&lt;'Standard Settings'!$G6,$S11+C$52&gt;'Standard Settings'!$I6),-1,(EchelleFPAparam!$S$3/('cpmcfgWVLEN_Table.csv'!$S11+C$52))*(SIN(EchelleFPAparam!$T$3-EchelleFPAparam!$M$3/2)+SIN('Standard Settings'!$F6+EchelleFPAparam!$M$3)))</f>
        <v>1712.67097075854</v>
      </c>
      <c r="BG11" s="34" t="n">
        <f aca="false">IF(OR($S11+D$52&lt;'Standard Settings'!$G6,$S11+D$52&gt;'Standard Settings'!$I6),-1,(EchelleFPAparam!$S$3/('cpmcfgWVLEN_Table.csv'!$S11+D$52))*(SIN(EchelleFPAparam!$T$3-EchelleFPAparam!$M$3/2)+SIN('Standard Settings'!$F6+EchelleFPAparam!$M$3)))</f>
        <v>1662.29829514799</v>
      </c>
      <c r="BH11" s="34" t="n">
        <f aca="false">IF(OR($S11+E$52&lt;'Standard Settings'!$G6,$S11+E$52&gt;'Standard Settings'!$I6),-1,(EchelleFPAparam!$S$3/('cpmcfgWVLEN_Table.csv'!$S11+E$52))*(SIN(EchelleFPAparam!$T$3-EchelleFPAparam!$M$3/2)+SIN('Standard Settings'!$F6+EchelleFPAparam!$M$3)))</f>
        <v>1614.80405814377</v>
      </c>
      <c r="BI11" s="34" t="n">
        <f aca="false">IF(OR($S11+F$52&lt;'Standard Settings'!$G6,$S11+F$52&gt;'Standard Settings'!$I6),-1,(EchelleFPAparam!$S$3/('cpmcfgWVLEN_Table.csv'!$S11+F$52))*(SIN(EchelleFPAparam!$T$3-EchelleFPAparam!$M$3/2)+SIN('Standard Settings'!$F6+EchelleFPAparam!$M$3)))</f>
        <v>1569.94838986199</v>
      </c>
      <c r="BJ11" s="34" t="n">
        <f aca="false">IF(OR($S11+G$52&lt;'Standard Settings'!$G6,$S11+G$52&gt;'Standard Settings'!$I6),-1,(EchelleFPAparam!$S$3/('cpmcfgWVLEN_Table.csv'!$S11+G$52))*(SIN(EchelleFPAparam!$T$3-EchelleFPAparam!$M$3/2)+SIN('Standard Settings'!$F6+EchelleFPAparam!$M$3)))</f>
        <v>1527.51735229816</v>
      </c>
      <c r="BK11" s="34" t="n">
        <f aca="false">IF(OR($S11+H$52&lt;'Standard Settings'!$G6,$S11+H$52&gt;'Standard Settings'!$I6),-1,(EchelleFPAparam!$S$3/('cpmcfgWVLEN_Table.csv'!$S11+H$52))*(SIN(EchelleFPAparam!$T$3-EchelleFPAparam!$M$3/2)+SIN('Standard Settings'!$F6+EchelleFPAparam!$M$3)))</f>
        <v>1487.31952723768</v>
      </c>
      <c r="BL11" s="34" t="n">
        <f aca="false">IF(OR($S11+I$52&lt;'Standard Settings'!$G6,$S11+I$52&gt;'Standard Settings'!$I6),-1,(EchelleFPAparam!$S$3/('cpmcfgWVLEN_Table.csv'!$S11+I$52))*(SIN(EchelleFPAparam!$T$3-EchelleFPAparam!$M$3/2)+SIN('Standard Settings'!$F6+EchelleFPAparam!$M$3)))</f>
        <v>1449.18312910338</v>
      </c>
      <c r="BM11" s="34" t="n">
        <f aca="false">IF(OR($S11+J$52&lt;'Standard Settings'!$G6,$S11+J$52&gt;'Standard Settings'!$I6),-1,(EchelleFPAparam!$S$3/('cpmcfgWVLEN_Table.csv'!$S11+J$52))*(SIN(EchelleFPAparam!$T$3-EchelleFPAparam!$M$3/2)+SIN('Standard Settings'!$F6+EchelleFPAparam!$M$3)))</f>
        <v>-1</v>
      </c>
      <c r="BN11" s="35" t="n">
        <f aca="false">IF(OR($S11+B$52&lt;'Standard Settings'!$G6,$S11+B$52&gt;'Standard Settings'!$I6),-1,BE11*(($D11+B$52)/($D11+B$52+0.5)))</f>
        <v>1741.99752847701</v>
      </c>
      <c r="BO11" s="35" t="n">
        <f aca="false">IF(OR($S11+C$52&lt;'Standard Settings'!$G6,$S11+C$52&gt;'Standard Settings'!$I6),-1,BF11*(($D11+C$52)/($D11+C$52+0.5)))</f>
        <v>1689.83535781509</v>
      </c>
      <c r="BP11" s="35" t="n">
        <f aca="false">IF(OR($S11+D$52&lt;'Standard Settings'!$G6,$S11+D$52&gt;'Standard Settings'!$I6),-1,BG11*(($D11+D$52)/($D11+D$52+0.5)))</f>
        <v>1640.71000560062</v>
      </c>
      <c r="BQ11" s="35" t="n">
        <f aca="false">IF(OR($S11+E$52&lt;'Standard Settings'!$G6,$S11+E$52&gt;'Standard Settings'!$I6),-1,BH11*(($D11+E$52)/($D11+E$52+0.5)))</f>
        <v>1594.36350044574</v>
      </c>
      <c r="BR11" s="35" t="n">
        <f aca="false">IF(OR($S11+F$52&lt;'Standard Settings'!$G6,$S11+F$52&gt;'Standard Settings'!$I6),-1,BI11*(($D11+F$52)/($D11+F$52+0.5)))</f>
        <v>1550.56631097481</v>
      </c>
      <c r="BS11" s="35" t="n">
        <f aca="false">IF(OR($S11+G$52&lt;'Standard Settings'!$G6,$S11+G$52&gt;'Standard Settings'!$I6),-1,BJ11*(($D11+G$52)/($D11+G$52+0.5)))</f>
        <v>1509.11352877649</v>
      </c>
      <c r="BT11" s="35" t="n">
        <f aca="false">IF(OR($S11+H$52&lt;'Standard Settings'!$G6,$S11+H$52&gt;'Standard Settings'!$I6),-1,BK11*(($D11+H$52)/($D11+H$52+0.5)))</f>
        <v>1469.82165044665</v>
      </c>
      <c r="BU11" s="35" t="n">
        <f aca="false">IF(OR($S11+I$52&lt;'Standard Settings'!$G6,$S11+I$52&gt;'Standard Settings'!$I6),-1,BL11*(($D11+I$52)/($D11+I$52+0.5)))</f>
        <v>1432.52585175736</v>
      </c>
      <c r="BV11" s="35" t="n">
        <f aca="false">IF(OR($S11+J$52&lt;'Standard Settings'!$G6,$S11+J$52&gt;'Standard Settings'!$I6),-1,BM11*(($D11+J$52)/($D11+J$52+0.5)))</f>
        <v>-1</v>
      </c>
      <c r="BW11" s="35" t="n">
        <f aca="false">IF(OR($S11+B$52&lt;'Standard Settings'!$G6,$S11+B$52&gt;'Standard Settings'!$I6),-1,BE11*(($D11+B$52)/($D11+B$52-0.5)))</f>
        <v>1791.06788139185</v>
      </c>
      <c r="BX11" s="35" t="n">
        <f aca="false">IF(OR($S11+C$52&lt;'Standard Settings'!$G6,$S11+C$52&gt;'Standard Settings'!$I6),-1,BF11*(($D11+C$52)/($D11+C$52-0.5)))</f>
        <v>1736.13221693331</v>
      </c>
      <c r="BY11" s="35" t="n">
        <f aca="false">IF(OR($S11+D$52&lt;'Standard Settings'!$G6,$S11+D$52&gt;'Standard Settings'!$I6),-1,BG11*(($D11+D$52)/($D11+D$52-0.5)))</f>
        <v>1684.46227241663</v>
      </c>
      <c r="BZ11" s="35" t="n">
        <f aca="false">IF(OR($S11+E$52&lt;'Standard Settings'!$G6,$S11+E$52&gt;'Standard Settings'!$I6),-1,BH11*(($D11+E$52)/($D11+E$52-0.5)))</f>
        <v>1635.77553941836</v>
      </c>
      <c r="CA11" s="35" t="n">
        <f aca="false">IF(OR($S11+F$52&lt;'Standard Settings'!$G6,$S11+F$52&gt;'Standard Settings'!$I6),-1,BI11*(($D11+F$52)/($D11+F$52-0.5)))</f>
        <v>1589.82115429063</v>
      </c>
      <c r="CB11" s="35" t="n">
        <f aca="false">IF(OR($S11+G$52&lt;'Standard Settings'!$G6,$S11+G$52&gt;'Standard Settings'!$I6),-1,BJ11*(($D11+G$52)/($D11+G$52-0.5)))</f>
        <v>1546.37559121542</v>
      </c>
      <c r="CC11" s="35" t="n">
        <f aca="false">IF(OR($S11+H$52&lt;'Standard Settings'!$G6,$S11+H$52&gt;'Standard Settings'!$I6),-1,BK11*(($D11+H$52)/($D11+H$52-0.5)))</f>
        <v>1505.23903961404</v>
      </c>
      <c r="CD11" s="35" t="n">
        <f aca="false">IF(OR($S11+I$52&lt;'Standard Settings'!$G6,$S11+I$52&gt;'Standard Settings'!$I6),-1,BL11*(($D11+I$52)/($D11+I$52-0.5)))</f>
        <v>1466.23234238695</v>
      </c>
      <c r="CE11" s="35" t="n">
        <f aca="false">IF(OR($S11+J$52&lt;'Standard Settings'!$G6,$S11+J$52&gt;'Standard Settings'!$I6),-1,BM11*(($D11+J$52)/($D11+J$52-0.5)))</f>
        <v>-1</v>
      </c>
      <c r="CF11" s="36" t="n">
        <f aca="false">IF(OR($S11+B$52&lt;'Standard Settings'!$G6,$S11+B$52&gt;'Standard Settings'!$I6),-1,(EchelleFPAparam!$S$3/('cpmcfgWVLEN_Table.csv'!$S11+B$52))*(SIN('Standard Settings'!$F6)+SIN('Standard Settings'!$F6+EchelleFPAparam!$M$3+EchelleFPAparam!$F$3)))</f>
        <v>1740.74617731708</v>
      </c>
      <c r="CG11" s="36" t="n">
        <f aca="false">IF(OR($S11+C$52&lt;'Standard Settings'!$G6,$S11+C$52&gt;'Standard Settings'!$I6),-1,(EchelleFPAparam!$S$3/('cpmcfgWVLEN_Table.csv'!$S11+C$52))*(SIN('Standard Settings'!$F6)+SIN('Standard Settings'!$F6+EchelleFPAparam!$M$3+EchelleFPAparam!$F$3)))</f>
        <v>1687.99629315596</v>
      </c>
      <c r="CH11" s="36" t="n">
        <f aca="false">IF(OR($S11+D$52&lt;'Standard Settings'!$G6,$S11+D$52&gt;'Standard Settings'!$I6),-1,(EchelleFPAparam!$S$3/('cpmcfgWVLEN_Table.csv'!$S11+D$52))*(SIN('Standard Settings'!$F6)+SIN('Standard Settings'!$F6+EchelleFPAparam!$M$3+EchelleFPAparam!$F$3)))</f>
        <v>1638.34934335725</v>
      </c>
      <c r="CI11" s="36" t="n">
        <f aca="false">IF(OR($S11+E$52&lt;'Standard Settings'!$G6,$S11+E$52&gt;'Standard Settings'!$I6),-1,(EchelleFPAparam!$S$3/('cpmcfgWVLEN_Table.csv'!$S11+E$52))*(SIN('Standard Settings'!$F6)+SIN('Standard Settings'!$F6+EchelleFPAparam!$M$3+EchelleFPAparam!$F$3)))</f>
        <v>1591.53936211847</v>
      </c>
      <c r="CJ11" s="36" t="n">
        <f aca="false">IF(OR($S11+F$52&lt;'Standard Settings'!$G6,$S11+F$52&gt;'Standard Settings'!$I6),-1,(EchelleFPAparam!$S$3/('cpmcfgWVLEN_Table.csv'!$S11+F$52))*(SIN('Standard Settings'!$F6)+SIN('Standard Settings'!$F6+EchelleFPAparam!$M$3+EchelleFPAparam!$F$3)))</f>
        <v>1547.32993539296</v>
      </c>
      <c r="CK11" s="36" t="n">
        <f aca="false">IF(OR($S11+G$52&lt;'Standard Settings'!$G6,$S11+G$52&gt;'Standard Settings'!$I6),-1,(EchelleFPAparam!$S$3/('cpmcfgWVLEN_Table.csv'!$S11+G$52))*(SIN('Standard Settings'!$F6)+SIN('Standard Settings'!$F6+EchelleFPAparam!$M$3+EchelleFPAparam!$F$3)))</f>
        <v>1505.51020740937</v>
      </c>
      <c r="CL11" s="36" t="n">
        <f aca="false">IF(OR($S11+H$52&lt;'Standard Settings'!$G6,$S11+H$52&gt;'Standard Settings'!$I6),-1,(EchelleFPAparam!$S$3/('cpmcfgWVLEN_Table.csv'!$S11+H$52))*(SIN('Standard Settings'!$F6)+SIN('Standard Settings'!$F6+EchelleFPAparam!$M$3+EchelleFPAparam!$F$3)))</f>
        <v>1465.8915177407</v>
      </c>
      <c r="CM11" s="36" t="n">
        <f aca="false">IF(OR($S11+I$52&lt;'Standard Settings'!$G6,$S11+I$52&gt;'Standard Settings'!$I6),-1,(EchelleFPAparam!$S$3/('cpmcfgWVLEN_Table.csv'!$S11+I$52))*(SIN('Standard Settings'!$F6)+SIN('Standard Settings'!$F6+EchelleFPAparam!$M$3+EchelleFPAparam!$F$3)))</f>
        <v>1428.30455574735</v>
      </c>
      <c r="CN11" s="36" t="n">
        <f aca="false">IF(OR($S11+J$52&lt;'Standard Settings'!$G6,$S11+J$52&gt;'Standard Settings'!$I6),-1,(EchelleFPAparam!$S$3/('cpmcfgWVLEN_Table.csv'!$S11+J$52))*(SIN('Standard Settings'!$F6)+SIN('Standard Settings'!$F6+EchelleFPAparam!$M$3+EchelleFPAparam!$F$3)))</f>
        <v>-1</v>
      </c>
      <c r="CO11" s="36" t="n">
        <f aca="false">IF(OR($S11+B$52&lt;'Standard Settings'!$G6,$S11+B$52&gt;'Standard Settings'!$I6),-1,(EchelleFPAparam!$S$3/('cpmcfgWVLEN_Table.csv'!$S11+B$52))*(SIN('Standard Settings'!$F6)+SIN('Standard Settings'!$F6+EchelleFPAparam!$M$3+EchelleFPAparam!$G$3)))</f>
        <v>1753.14936418806</v>
      </c>
      <c r="CP11" s="36" t="n">
        <f aca="false">IF(OR($S11+C$52&lt;'Standard Settings'!$G6,$S11+C$52&gt;'Standard Settings'!$I6),-1,(EchelleFPAparam!$S$3/('cpmcfgWVLEN_Table.csv'!$S11+C$52))*(SIN('Standard Settings'!$F6)+SIN('Standard Settings'!$F6+EchelleFPAparam!$M$3+EchelleFPAparam!$G$3)))</f>
        <v>1700.02362587933</v>
      </c>
      <c r="CQ11" s="36" t="n">
        <f aca="false">IF(OR($S11+D$52&lt;'Standard Settings'!$G6,$S11+D$52&gt;'Standard Settings'!$I6),-1,(EchelleFPAparam!$S$3/('cpmcfgWVLEN_Table.csv'!$S11+D$52))*(SIN('Standard Settings'!$F6)+SIN('Standard Settings'!$F6+EchelleFPAparam!$M$3+EchelleFPAparam!$G$3)))</f>
        <v>1650.02293100053</v>
      </c>
      <c r="CR11" s="36" t="n">
        <f aca="false">IF(OR($S11+E$52&lt;'Standard Settings'!$G6,$S11+E$52&gt;'Standard Settings'!$I6),-1,(EchelleFPAparam!$S$3/('cpmcfgWVLEN_Table.csv'!$S11+E$52))*(SIN('Standard Settings'!$F6)+SIN('Standard Settings'!$F6+EchelleFPAparam!$M$3+EchelleFPAparam!$G$3)))</f>
        <v>1602.87941868623</v>
      </c>
      <c r="CS11" s="36" t="n">
        <f aca="false">IF(OR($S11+F$52&lt;'Standard Settings'!$G6,$S11+F$52&gt;'Standard Settings'!$I6),-1,(EchelleFPAparam!$S$3/('cpmcfgWVLEN_Table.csv'!$S11+F$52))*(SIN('Standard Settings'!$F6)+SIN('Standard Settings'!$F6+EchelleFPAparam!$M$3+EchelleFPAparam!$G$3)))</f>
        <v>1558.35499038939</v>
      </c>
      <c r="CT11" s="36" t="n">
        <f aca="false">IF(OR($S11+G$52&lt;'Standard Settings'!$G6,$S11+G$52&gt;'Standard Settings'!$I6),-1,(EchelleFPAparam!$S$3/('cpmcfgWVLEN_Table.csv'!$S11+G$52))*(SIN('Standard Settings'!$F6)+SIN('Standard Settings'!$F6+EchelleFPAparam!$M$3+EchelleFPAparam!$G$3)))</f>
        <v>1516.23728794643</v>
      </c>
      <c r="CU11" s="36" t="n">
        <f aca="false">IF(OR($S11+H$52&lt;'Standard Settings'!$G6,$S11+H$52&gt;'Standard Settings'!$I6),-1,(EchelleFPAparam!$S$3/('cpmcfgWVLEN_Table.csv'!$S11+H$52))*(SIN('Standard Settings'!$F6)+SIN('Standard Settings'!$F6+EchelleFPAparam!$M$3+EchelleFPAparam!$G$3)))</f>
        <v>1476.33630668468</v>
      </c>
      <c r="CV11" s="36" t="n">
        <f aca="false">IF(OR($S11+I$52&lt;'Standard Settings'!$G6,$S11+I$52&gt;'Standard Settings'!$I6),-1,(EchelleFPAparam!$S$3/('cpmcfgWVLEN_Table.csv'!$S11+I$52))*(SIN('Standard Settings'!$F6)+SIN('Standard Settings'!$F6+EchelleFPAparam!$M$3+EchelleFPAparam!$G$3)))</f>
        <v>1438.48152959021</v>
      </c>
      <c r="CW11" s="36" t="n">
        <f aca="false">IF(OR($S11+J$52&lt;'Standard Settings'!$G6,$S11+J$52&gt;'Standard Settings'!$I6),-1,(EchelleFPAparam!$S$3/('cpmcfgWVLEN_Table.csv'!$S11+J$52))*(SIN('Standard Settings'!$F6)+SIN('Standard Settings'!$F6+EchelleFPAparam!$M$3+EchelleFPAparam!$G$3)))</f>
        <v>-1</v>
      </c>
      <c r="CX11" s="36" t="n">
        <f aca="false">IF(OR($S11+B$52&lt;'Standard Settings'!$G6,$S11+B$52&gt;'Standard Settings'!$I6),-1,(EchelleFPAparam!$S$3/('cpmcfgWVLEN_Table.csv'!$S11+B$52))*(SIN('Standard Settings'!$F6)+SIN('Standard Settings'!$F6+EchelleFPAparam!$M$3+EchelleFPAparam!$H$3)))</f>
        <v>1753.80708016485</v>
      </c>
      <c r="CY11" s="36" t="n">
        <f aca="false">IF(OR($S11+C$52&lt;'Standard Settings'!$G6,$S11+C$52&gt;'Standard Settings'!$I6),-1,(EchelleFPAparam!$S$3/('cpmcfgWVLEN_Table.csv'!$S11+C$52))*(SIN('Standard Settings'!$F6)+SIN('Standard Settings'!$F6+EchelleFPAparam!$M$3+EchelleFPAparam!$H$3)))</f>
        <v>1700.66141106894</v>
      </c>
      <c r="CZ11" s="36" t="n">
        <f aca="false">IF(OR($S11+D$52&lt;'Standard Settings'!$G6,$S11+D$52&gt;'Standard Settings'!$I6),-1,(EchelleFPAparam!$S$3/('cpmcfgWVLEN_Table.csv'!$S11+D$52))*(SIN('Standard Settings'!$F6)+SIN('Standard Settings'!$F6+EchelleFPAparam!$M$3+EchelleFPAparam!$H$3)))</f>
        <v>1650.64195780221</v>
      </c>
      <c r="DA11" s="36" t="n">
        <f aca="false">IF(OR($S11+E$52&lt;'Standard Settings'!$G6,$S11+E$52&gt;'Standard Settings'!$I6),-1,(EchelleFPAparam!$S$3/('cpmcfgWVLEN_Table.csv'!$S11+E$52))*(SIN('Standard Settings'!$F6)+SIN('Standard Settings'!$F6+EchelleFPAparam!$M$3+EchelleFPAparam!$H$3)))</f>
        <v>1603.48075900786</v>
      </c>
      <c r="DB11" s="36" t="n">
        <f aca="false">IF(OR($S11+F$52&lt;'Standard Settings'!$G6,$S11+F$52&gt;'Standard Settings'!$I6),-1,(EchelleFPAparam!$S$3/('cpmcfgWVLEN_Table.csv'!$S11+F$52))*(SIN('Standard Settings'!$F6)+SIN('Standard Settings'!$F6+EchelleFPAparam!$M$3+EchelleFPAparam!$H$3)))</f>
        <v>1558.9396268132</v>
      </c>
      <c r="DC11" s="36" t="n">
        <f aca="false">IF(OR($S11+G$52&lt;'Standard Settings'!$G6,$S11+G$52&gt;'Standard Settings'!$I6),-1,(EchelleFPAparam!$S$3/('cpmcfgWVLEN_Table.csv'!$S11+G$52))*(SIN('Standard Settings'!$F6)+SIN('Standard Settings'!$F6+EchelleFPAparam!$M$3+EchelleFPAparam!$H$3)))</f>
        <v>1516.80612338582</v>
      </c>
      <c r="DD11" s="36" t="n">
        <f aca="false">IF(OR($S11+H$52&lt;'Standard Settings'!$G6,$S11+H$52&gt;'Standard Settings'!$I6),-1,(EchelleFPAparam!$S$3/('cpmcfgWVLEN_Table.csv'!$S11+H$52))*(SIN('Standard Settings'!$F6)+SIN('Standard Settings'!$F6+EchelleFPAparam!$M$3+EchelleFPAparam!$H$3)))</f>
        <v>1476.8901727704</v>
      </c>
      <c r="DE11" s="36" t="n">
        <f aca="false">IF(OR($S11+I$52&lt;'Standard Settings'!$G6,$S11+I$52&gt;'Standard Settings'!$I6),-1,(EchelleFPAparam!$S$3/('cpmcfgWVLEN_Table.csv'!$S11+I$52))*(SIN('Standard Settings'!$F6)+SIN('Standard Settings'!$F6+EchelleFPAparam!$M$3+EchelleFPAparam!$H$3)))</f>
        <v>1439.02119398142</v>
      </c>
      <c r="DF11" s="36" t="n">
        <f aca="false">IF(OR($S11+J$52&lt;'Standard Settings'!$G6,$S11+J$52&gt;'Standard Settings'!$I6),-1,(EchelleFPAparam!$S$3/('cpmcfgWVLEN_Table.csv'!$S11+J$52))*(SIN('Standard Settings'!$F6)+SIN('Standard Settings'!$F6+EchelleFPAparam!$M$3+EchelleFPAparam!$H$3)))</f>
        <v>-1</v>
      </c>
      <c r="DG11" s="36" t="n">
        <f aca="false">IF(OR($S11+B$52&lt;'Standard Settings'!$G6,$S11+B$52&gt;'Standard Settings'!$I6),-1,(EchelleFPAparam!$S$3/('cpmcfgWVLEN_Table.csv'!$S11+B$52))*(SIN('Standard Settings'!$F6)+SIN('Standard Settings'!$F6+EchelleFPAparam!$M$3+EchelleFPAparam!$I$3)))</f>
        <v>1765.64722033638</v>
      </c>
      <c r="DH11" s="36" t="n">
        <f aca="false">IF(OR($S11+C$52&lt;'Standard Settings'!$G6,$S11+C$52&gt;'Standard Settings'!$I6),-1,(EchelleFPAparam!$S$3/('cpmcfgWVLEN_Table.csv'!$S11+C$52))*(SIN('Standard Settings'!$F6)+SIN('Standard Settings'!$F6+EchelleFPAparam!$M$3+EchelleFPAparam!$I$3)))</f>
        <v>1712.14275911406</v>
      </c>
      <c r="DI11" s="36" t="n">
        <f aca="false">IF(OR($S11+D$52&lt;'Standard Settings'!$G6,$S11+D$52&gt;'Standard Settings'!$I6),-1,(EchelleFPAparam!$S$3/('cpmcfgWVLEN_Table.csv'!$S11+D$52))*(SIN('Standard Settings'!$F6)+SIN('Standard Settings'!$F6+EchelleFPAparam!$M$3+EchelleFPAparam!$I$3)))</f>
        <v>1661.78561914012</v>
      </c>
      <c r="DJ11" s="36" t="n">
        <f aca="false">IF(OR($S11+E$52&lt;'Standard Settings'!$G6,$S11+E$52&gt;'Standard Settings'!$I6),-1,(EchelleFPAparam!$S$3/('cpmcfgWVLEN_Table.csv'!$S11+E$52))*(SIN('Standard Settings'!$F6)+SIN('Standard Settings'!$F6+EchelleFPAparam!$M$3+EchelleFPAparam!$I$3)))</f>
        <v>1614.30603002183</v>
      </c>
      <c r="DK11" s="36" t="n">
        <f aca="false">IF(OR($S11+F$52&lt;'Standard Settings'!$G6,$S11+F$52&gt;'Standard Settings'!$I6),-1,(EchelleFPAparam!$S$3/('cpmcfgWVLEN_Table.csv'!$S11+F$52))*(SIN('Standard Settings'!$F6)+SIN('Standard Settings'!$F6+EchelleFPAparam!$M$3+EchelleFPAparam!$I$3)))</f>
        <v>1569.46419585456</v>
      </c>
      <c r="DL11" s="36" t="n">
        <f aca="false">IF(OR($S11+G$52&lt;'Standard Settings'!$G6,$S11+G$52&gt;'Standard Settings'!$I6),-1,(EchelleFPAparam!$S$3/('cpmcfgWVLEN_Table.csv'!$S11+G$52))*(SIN('Standard Settings'!$F6)+SIN('Standard Settings'!$F6+EchelleFPAparam!$M$3+EchelleFPAparam!$I$3)))</f>
        <v>1527.04624461525</v>
      </c>
      <c r="DM11" s="36" t="n">
        <f aca="false">IF(OR($S11+H$52&lt;'Standard Settings'!$G6,$S11+H$52&gt;'Standard Settings'!$I6),-1,(EchelleFPAparam!$S$3/('cpmcfgWVLEN_Table.csv'!$S11+H$52))*(SIN('Standard Settings'!$F6)+SIN('Standard Settings'!$F6+EchelleFPAparam!$M$3+EchelleFPAparam!$I$3)))</f>
        <v>1486.86081712537</v>
      </c>
      <c r="DN11" s="36" t="n">
        <f aca="false">IF(OR($S11+I$52&lt;'Standard Settings'!$G6,$S11+I$52&gt;'Standard Settings'!$I6),-1,(EchelleFPAparam!$S$3/('cpmcfgWVLEN_Table.csv'!$S11+I$52))*(SIN('Standard Settings'!$F6)+SIN('Standard Settings'!$F6+EchelleFPAparam!$M$3+EchelleFPAparam!$I$3)))</f>
        <v>1448.73618078882</v>
      </c>
      <c r="DO11" s="36" t="n">
        <f aca="false">IF(OR($S11+J$52&lt;'Standard Settings'!$G6,$S11+J$52&gt;'Standard Settings'!$I6),-1,(EchelleFPAparam!$S$3/('cpmcfgWVLEN_Table.csv'!$S11+J$52))*(SIN('Standard Settings'!$F6)+SIN('Standard Settings'!$F6+EchelleFPAparam!$M$3+EchelleFPAparam!$I$3)))</f>
        <v>-1</v>
      </c>
      <c r="DP11" s="36" t="n">
        <f aca="false">IF(OR($S11+B$52&lt;'Standard Settings'!$G6,$S11+B$52&gt;'Standard Settings'!$I6),-1,(EchelleFPAparam!$S$3/('cpmcfgWVLEN_Table.csv'!$S11+B$52))*(SIN('Standard Settings'!$F6)+SIN('Standard Settings'!$F6+EchelleFPAparam!$M$3+EchelleFPAparam!$J$3)))</f>
        <v>1766.27416416637</v>
      </c>
      <c r="DQ11" s="36" t="n">
        <f aca="false">IF(OR($S11+C$52&lt;'Standard Settings'!$G6,$S11+C$52&gt;'Standard Settings'!$I6),-1,(EchelleFPAparam!$S$3/('cpmcfgWVLEN_Table.csv'!$S11+C$52))*(SIN('Standard Settings'!$F6)+SIN('Standard Settings'!$F6+EchelleFPAparam!$M$3+EchelleFPAparam!$J$3)))</f>
        <v>1712.75070464617</v>
      </c>
      <c r="DR11" s="36" t="n">
        <f aca="false">IF(OR($S11+D$52&lt;'Standard Settings'!$G6,$S11+D$52&gt;'Standard Settings'!$I6),-1,(EchelleFPAparam!$S$3/('cpmcfgWVLEN_Table.csv'!$S11+D$52))*(SIN('Standard Settings'!$F6)+SIN('Standard Settings'!$F6+EchelleFPAparam!$M$3+EchelleFPAparam!$J$3)))</f>
        <v>1662.37568392129</v>
      </c>
      <c r="DS11" s="36" t="n">
        <f aca="false">IF(OR($S11+E$52&lt;'Standard Settings'!$G6,$S11+E$52&gt;'Standard Settings'!$I6),-1,(EchelleFPAparam!$S$3/('cpmcfgWVLEN_Table.csv'!$S11+E$52))*(SIN('Standard Settings'!$F6)+SIN('Standard Settings'!$F6+EchelleFPAparam!$M$3+EchelleFPAparam!$J$3)))</f>
        <v>1614.87923580925</v>
      </c>
      <c r="DT11" s="36" t="n">
        <f aca="false">IF(OR($S11+F$52&lt;'Standard Settings'!$G6,$S11+F$52&gt;'Standard Settings'!$I6),-1,(EchelleFPAparam!$S$3/('cpmcfgWVLEN_Table.csv'!$S11+F$52))*(SIN('Standard Settings'!$F6)+SIN('Standard Settings'!$F6+EchelleFPAparam!$M$3+EchelleFPAparam!$J$3)))</f>
        <v>1570.02147925899</v>
      </c>
      <c r="DU11" s="36" t="n">
        <f aca="false">IF(OR($S11+G$52&lt;'Standard Settings'!$G6,$S11+G$52&gt;'Standard Settings'!$I6),-1,(EchelleFPAparam!$S$3/('cpmcfgWVLEN_Table.csv'!$S11+G$52))*(SIN('Standard Settings'!$F6)+SIN('Standard Settings'!$F6+EchelleFPAparam!$M$3+EchelleFPAparam!$J$3)))</f>
        <v>1527.58846630605</v>
      </c>
      <c r="DV11" s="36" t="n">
        <f aca="false">IF(OR($S11+H$52&lt;'Standard Settings'!$G6,$S11+H$52&gt;'Standard Settings'!$I6),-1,(EchelleFPAparam!$S$3/('cpmcfgWVLEN_Table.csv'!$S11+H$52))*(SIN('Standard Settings'!$F6)+SIN('Standard Settings'!$F6+EchelleFPAparam!$M$3+EchelleFPAparam!$J$3)))</f>
        <v>1487.38876982431</v>
      </c>
      <c r="DW11" s="36" t="n">
        <f aca="false">IF(OR($S11+I$52&lt;'Standard Settings'!$G6,$S11+I$52&gt;'Standard Settings'!$I6),-1,(EchelleFPAparam!$S$3/('cpmcfgWVLEN_Table.csv'!$S11+I$52))*(SIN('Standard Settings'!$F6)+SIN('Standard Settings'!$F6+EchelleFPAparam!$M$3+EchelleFPAparam!$J$3)))</f>
        <v>1449.25059623907</v>
      </c>
      <c r="DX11" s="36" t="n">
        <f aca="false">IF(OR($S11+J$52&lt;'Standard Settings'!$G6,$S11+J$52&gt;'Standard Settings'!$I6),-1,(EchelleFPAparam!$S$3/('cpmcfgWVLEN_Table.csv'!$S11+J$52))*(SIN('Standard Settings'!$F6)+SIN('Standard Settings'!$F6+EchelleFPAparam!$M$3+EchelleFPAparam!$J$3)))</f>
        <v>-1</v>
      </c>
      <c r="DY11" s="36" t="n">
        <f aca="false">IF(OR($S11+B$52&lt;$Q11,$S11+B$52&gt;$R11),-1,(EchelleFPAparam!$S$3/('cpmcfgWVLEN_Table.csv'!$S11+B$52))*(SIN('Standard Settings'!$F6)+SIN('Standard Settings'!$F6+EchelleFPAparam!$M$3+EchelleFPAparam!$K$3)))</f>
        <v>1777.54309362987</v>
      </c>
      <c r="DZ11" s="36" t="n">
        <f aca="false">IF(OR($S11+C$52&lt;$Q11,$S11+C$52&gt;$R11),-1,(EchelleFPAparam!$S$3/('cpmcfgWVLEN_Table.csv'!$S11+C$52))*(SIN('Standard Settings'!$F6)+SIN('Standard Settings'!$F6+EchelleFPAparam!$M$3+EchelleFPAparam!$K$3)))</f>
        <v>1723.67815139866</v>
      </c>
      <c r="EA11" s="36" t="n">
        <f aca="false">IF(OR($S11+D$52&lt;$Q11,$S11+D$52&gt;$R11),-1,(EchelleFPAparam!$S$3/('cpmcfgWVLEN_Table.csv'!$S11+D$52))*(SIN('Standard Settings'!$F6)+SIN('Standard Settings'!$F6+EchelleFPAparam!$M$3+EchelleFPAparam!$K$3)))</f>
        <v>1672.98173518106</v>
      </c>
      <c r="EB11" s="36" t="n">
        <f aca="false">IF(OR($S11+E$52&lt;$Q11,$S11+E$52&gt;$R11),-1,(EchelleFPAparam!$S$3/('cpmcfgWVLEN_Table.csv'!$S11+E$52))*(SIN('Standard Settings'!$F6)+SIN('Standard Settings'!$F6+EchelleFPAparam!$M$3+EchelleFPAparam!$K$3)))</f>
        <v>1625.18225703303</v>
      </c>
      <c r="EC11" s="36" t="n">
        <f aca="false">IF(OR($S11+F$52&lt;$Q11,$S11+F$52&gt;$R11),-1,(EchelleFPAparam!$S$3/('cpmcfgWVLEN_Table.csv'!$S11+F$52))*(SIN('Standard Settings'!$F6)+SIN('Standard Settings'!$F6+EchelleFPAparam!$M$3+EchelleFPAparam!$K$3)))</f>
        <v>1580.03830544878</v>
      </c>
      <c r="ED11" s="36" t="n">
        <f aca="false">IF(OR($S11+G$52&lt;$Q11,$S11+G$52&gt;$R11),-1,(EchelleFPAparam!$S$3/('cpmcfgWVLEN_Table.csv'!$S11+G$52))*(SIN('Standard Settings'!$F6)+SIN('Standard Settings'!$F6+EchelleFPAparam!$M$3+EchelleFPAparam!$K$3)))</f>
        <v>1537.33456746367</v>
      </c>
      <c r="EE11" s="36" t="n">
        <f aca="false">IF(OR($S11+H$52&lt;$Q11,$S11+H$52&gt;$R11),-1,(EchelleFPAparam!$S$3/('cpmcfgWVLEN_Table.csv'!$S11+H$52))*(SIN('Standard Settings'!$F6)+SIN('Standard Settings'!$F6+EchelleFPAparam!$M$3+EchelleFPAparam!$K$3)))</f>
        <v>1496.87839463568</v>
      </c>
      <c r="EF11" s="36" t="n">
        <f aca="false">IF(OR($S11+I$52&lt;$Q11,$S11+I$52&gt;$R11),-1,(EchelleFPAparam!$S$3/('cpmcfgWVLEN_Table.csv'!$S11+I$52))*(SIN('Standard Settings'!$F6)+SIN('Standard Settings'!$F6+EchelleFPAparam!$M$3+EchelleFPAparam!$K$3)))</f>
        <v>1458.49689733733</v>
      </c>
      <c r="EG11" s="36" t="n">
        <f aca="false">IF(OR($S11+J$52&lt;$Q11,$S11+J$52&gt;$R11),-1,(EchelleFPAparam!$S$3/('cpmcfgWVLEN_Table.csv'!$S11+J$52))*(SIN('Standard Settings'!$F6)+SIN('Standard Settings'!$F6+EchelleFPAparam!$M$3+EchelleFPAparam!$K$3)))</f>
        <v>-1</v>
      </c>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8" t="n">
        <f aca="false">1/(F11*EchelleFPAparam!$Q$3)</f>
        <v>2318.14110129543</v>
      </c>
      <c r="FG11" s="38" t="n">
        <f aca="false">E11*FF11</f>
        <v>11.9128105801737</v>
      </c>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(DK12-DB12)/2048</f>
        <v>0.00505694428567627</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t="n">
        <v>1972.13406777436</v>
      </c>
      <c r="AE12" s="33" t="n">
        <v>1681.02040492305</v>
      </c>
      <c r="AF12" s="33" t="n">
        <v>1395.53215112669</v>
      </c>
      <c r="AG12" s="33" t="n">
        <v>1128.3495425942</v>
      </c>
      <c r="AH12" s="33" t="n">
        <v>877.467510260723</v>
      </c>
      <c r="AI12" s="33" t="n">
        <v>641.250693336499</v>
      </c>
      <c r="AJ12" s="33" t="n">
        <v>418.234350141325</v>
      </c>
      <c r="AK12" s="33" t="n">
        <v>207.094865834327</v>
      </c>
      <c r="AL12" s="33" t="n">
        <v>46.4799742526951</v>
      </c>
      <c r="AM12" s="33" t="n">
        <v>1996.79887992594</v>
      </c>
      <c r="AN12" s="33" t="n">
        <v>1728.39888067673</v>
      </c>
      <c r="AO12" s="33" t="n">
        <v>1440.6716523492</v>
      </c>
      <c r="AP12" s="33" t="n">
        <v>1171.50390484898</v>
      </c>
      <c r="AQ12" s="33" t="n">
        <v>918.834304916391</v>
      </c>
      <c r="AR12" s="33" t="n">
        <v>680.991541190949</v>
      </c>
      <c r="AS12" s="33" t="n">
        <v>456.479244607169</v>
      </c>
      <c r="AT12" s="33" t="n">
        <v>243.993848744851</v>
      </c>
      <c r="AU12" s="33" t="n">
        <v>64.2981681020832</v>
      </c>
      <c r="AV12" s="33" t="n">
        <v>2021.64640398496</v>
      </c>
      <c r="AW12" s="33" t="n">
        <v>1776.69937351094</v>
      </c>
      <c r="AX12" s="33" t="n">
        <v>1486.40912483026</v>
      </c>
      <c r="AY12" s="33" t="n">
        <v>1215.00082803523</v>
      </c>
      <c r="AZ12" s="33" t="n">
        <v>960.346995803727</v>
      </c>
      <c r="BA12" s="33" t="n">
        <v>720.68468168942</v>
      </c>
      <c r="BB12" s="33" t="n">
        <v>494.475925100229</v>
      </c>
      <c r="BC12" s="33" t="n">
        <v>280.521711661405</v>
      </c>
      <c r="BD12" s="33" t="n">
        <v>81.8507618364068</v>
      </c>
      <c r="BE12" s="34" t="n">
        <f aca="false">IF(OR($S12+B$52&lt;'Standard Settings'!$G7,$S12+B$52&gt;'Standard Settings'!$I7),-1,(EchelleFPAparam!$S$3/('cpmcfgWVLEN_Table.csv'!$S12+B$52))*(SIN(EchelleFPAparam!$T$3-EchelleFPAparam!$M$3/2)+SIN('Standard Settings'!$F7+EchelleFPAparam!$M$3)))</f>
        <v>1770.30720931892</v>
      </c>
      <c r="BF12" s="34" t="n">
        <f aca="false">IF(OR($S12+C$52&lt;'Standard Settings'!$G7,$S12+C$52&gt;'Standard Settings'!$I7),-1,(EchelleFPAparam!$S$3/('cpmcfgWVLEN_Table.csv'!$S12+C$52))*(SIN(EchelleFPAparam!$T$3-EchelleFPAparam!$M$3/2)+SIN('Standard Settings'!$F7+EchelleFPAparam!$M$3)))</f>
        <v>1716.66153630925</v>
      </c>
      <c r="BG12" s="34" t="n">
        <f aca="false">IF(OR($S12+D$52&lt;'Standard Settings'!$G7,$S12+D$52&gt;'Standard Settings'!$I7),-1,(EchelleFPAparam!$S$3/('cpmcfgWVLEN_Table.csv'!$S12+D$52))*(SIN(EchelleFPAparam!$T$3-EchelleFPAparam!$M$3/2)+SIN('Standard Settings'!$F7+EchelleFPAparam!$M$3)))</f>
        <v>1666.17149112369</v>
      </c>
      <c r="BH12" s="34" t="n">
        <f aca="false">IF(OR($S12+E$52&lt;'Standard Settings'!$G7,$S12+E$52&gt;'Standard Settings'!$I7),-1,(EchelleFPAparam!$S$3/('cpmcfgWVLEN_Table.csv'!$S12+E$52))*(SIN(EchelleFPAparam!$T$3-EchelleFPAparam!$M$3/2)+SIN('Standard Settings'!$F7+EchelleFPAparam!$M$3)))</f>
        <v>1618.56659137729</v>
      </c>
      <c r="BI12" s="34" t="n">
        <f aca="false">IF(OR($S12+F$52&lt;'Standard Settings'!$G7,$S12+F$52&gt;'Standard Settings'!$I7),-1,(EchelleFPAparam!$S$3/('cpmcfgWVLEN_Table.csv'!$S12+F$52))*(SIN(EchelleFPAparam!$T$3-EchelleFPAparam!$M$3/2)+SIN('Standard Settings'!$F7+EchelleFPAparam!$M$3)))</f>
        <v>1573.60640828348</v>
      </c>
      <c r="BJ12" s="34" t="n">
        <f aca="false">IF(OR($S12+G$52&lt;'Standard Settings'!$G7,$S12+G$52&gt;'Standard Settings'!$I7),-1,(EchelleFPAparam!$S$3/('cpmcfgWVLEN_Table.csv'!$S12+G$52))*(SIN(EchelleFPAparam!$T$3-EchelleFPAparam!$M$3/2)+SIN('Standard Settings'!$F7+EchelleFPAparam!$M$3)))</f>
        <v>1531.0765053569</v>
      </c>
      <c r="BK12" s="34" t="n">
        <f aca="false">IF(OR($S12+H$52&lt;'Standard Settings'!$G7,$S12+H$52&gt;'Standard Settings'!$I7),-1,(EchelleFPAparam!$S$3/('cpmcfgWVLEN_Table.csv'!$S12+H$52))*(SIN(EchelleFPAparam!$T$3-EchelleFPAparam!$M$3/2)+SIN('Standard Settings'!$F7+EchelleFPAparam!$M$3)))</f>
        <v>1490.78501837382</v>
      </c>
      <c r="BL12" s="34" t="n">
        <f aca="false">IF(OR($S12+I$52&lt;'Standard Settings'!$G7,$S12+I$52&gt;'Standard Settings'!$I7),-1,(EchelleFPAparam!$S$3/('cpmcfgWVLEN_Table.csv'!$S12+I$52))*(SIN(EchelleFPAparam!$T$3-EchelleFPAparam!$M$3/2)+SIN('Standard Settings'!$F7+EchelleFPAparam!$M$3)))</f>
        <v>1452.55976149244</v>
      </c>
      <c r="BM12" s="34" t="n">
        <f aca="false">IF(OR($S12+J$52&lt;'Standard Settings'!$G7,$S12+J$52&gt;'Standard Settings'!$I7),-1,(EchelleFPAparam!$S$3/('cpmcfgWVLEN_Table.csv'!$S12+J$52))*(SIN(EchelleFPAparam!$T$3-EchelleFPAparam!$M$3/2)+SIN('Standard Settings'!$F7+EchelleFPAparam!$M$3)))</f>
        <v>-1</v>
      </c>
      <c r="BN12" s="35" t="n">
        <f aca="false">IF(OR($S12+B$52&lt;'Standard Settings'!$G7,$S12+B$52&gt;'Standard Settings'!$I7),-1,BE12*(($D12+B$52)/($D12+B$52+0.5)))</f>
        <v>1746.05642562962</v>
      </c>
      <c r="BO12" s="35" t="n">
        <f aca="false">IF(OR($S12+C$52&lt;'Standard Settings'!$G7,$S12+C$52&gt;'Standard Settings'!$I7),-1,BF12*(($D12+C$52)/($D12+C$52+0.5)))</f>
        <v>1693.77271582513</v>
      </c>
      <c r="BP12" s="35" t="n">
        <f aca="false">IF(OR($S12+D$52&lt;'Standard Settings'!$G7,$S12+D$52&gt;'Standard Settings'!$I7),-1,BG12*(($D12+D$52)/($D12+D$52+0.5)))</f>
        <v>1644.53290032987</v>
      </c>
      <c r="BQ12" s="35" t="n">
        <f aca="false">IF(OR($S12+E$52&lt;'Standard Settings'!$G7,$S12+E$52&gt;'Standard Settings'!$I7),-1,BH12*(($D12+E$52)/($D12+E$52+0.5)))</f>
        <v>1598.07840667632</v>
      </c>
      <c r="BR12" s="35" t="n">
        <f aca="false">IF(OR($S12+F$52&lt;'Standard Settings'!$G7,$S12+F$52&gt;'Standard Settings'!$I7),-1,BI12*(($D12+F$52)/($D12+F$52+0.5)))</f>
        <v>1554.17916867504</v>
      </c>
      <c r="BS12" s="35" t="n">
        <f aca="false">IF(OR($S12+G$52&lt;'Standard Settings'!$G7,$S12+G$52&gt;'Standard Settings'!$I7),-1,BJ12*(($D12+G$52)/($D12+G$52+0.5)))</f>
        <v>1512.62980047308</v>
      </c>
      <c r="BT12" s="35" t="n">
        <f aca="false">IF(OR($S12+H$52&lt;'Standard Settings'!$G7,$S12+H$52&gt;'Standard Settings'!$I7),-1,BK12*(($D12+H$52)/($D12+H$52+0.5)))</f>
        <v>1473.24637109884</v>
      </c>
      <c r="BU12" s="35" t="n">
        <f aca="false">IF(OR($S12+I$52&lt;'Standard Settings'!$G7,$S12+I$52&gt;'Standard Settings'!$I7),-1,BL12*(($D12+I$52)/($D12+I$52+0.5)))</f>
        <v>1435.86367227989</v>
      </c>
      <c r="BV12" s="35" t="n">
        <f aca="false">IF(OR($S12+J$52&lt;'Standard Settings'!$G7,$S12+J$52&gt;'Standard Settings'!$I7),-1,BM12*(($D12+J$52)/($D12+J$52+0.5)))</f>
        <v>-1</v>
      </c>
      <c r="BW12" s="35" t="n">
        <f aca="false">IF(OR($S12+B$52&lt;'Standard Settings'!$G7,$S12+B$52&gt;'Standard Settings'!$I7),-1,BE12*(($D12+B$52)/($D12+B$52-0.5)))</f>
        <v>1795.24111367552</v>
      </c>
      <c r="BX12" s="35" t="n">
        <f aca="false">IF(OR($S12+C$52&lt;'Standard Settings'!$G7,$S12+C$52&gt;'Standard Settings'!$I7),-1,BF12*(($D12+C$52)/($D12+C$52-0.5)))</f>
        <v>1740.17744776554</v>
      </c>
      <c r="BY12" s="35" t="n">
        <f aca="false">IF(OR($S12+D$52&lt;'Standard Settings'!$G7,$S12+D$52&gt;'Standard Settings'!$I7),-1,BG12*(($D12+D$52)/($D12+D$52-0.5)))</f>
        <v>1688.38711100533</v>
      </c>
      <c r="BZ12" s="35" t="n">
        <f aca="false">IF(OR($S12+E$52&lt;'Standard Settings'!$G7,$S12+E$52&gt;'Standard Settings'!$I7),-1,BH12*(($D12+E$52)/($D12+E$52-0.5)))</f>
        <v>1639.58693671986</v>
      </c>
      <c r="CA12" s="35" t="n">
        <f aca="false">IF(OR($S12+F$52&lt;'Standard Settings'!$G7,$S12+F$52&gt;'Standard Settings'!$I7),-1,BI12*(($D12+F$52)/($D12+F$52-0.5)))</f>
        <v>1593.52547674277</v>
      </c>
      <c r="CB12" s="35" t="n">
        <f aca="false">IF(OR($S12+G$52&lt;'Standard Settings'!$G7,$S12+G$52&gt;'Standard Settings'!$I7),-1,BJ12*(($D12+G$52)/($D12+G$52-0.5)))</f>
        <v>1549.97868443538</v>
      </c>
      <c r="CC12" s="35" t="n">
        <f aca="false">IF(OR($S12+H$52&lt;'Standard Settings'!$G7,$S12+H$52&gt;'Standard Settings'!$I7),-1,BK12*(($D12+H$52)/($D12+H$52-0.5)))</f>
        <v>1508.74628365544</v>
      </c>
      <c r="CD12" s="35" t="n">
        <f aca="false">IF(OR($S12+I$52&lt;'Standard Settings'!$G7,$S12+I$52&gt;'Standard Settings'!$I7),-1,BL12*(($D12+I$52)/($D12+I$52-0.5)))</f>
        <v>1469.64869986294</v>
      </c>
      <c r="CE12" s="35" t="n">
        <f aca="false">IF(OR($S12+J$52&lt;'Standard Settings'!$G7,$S12+J$52&gt;'Standard Settings'!$I7),-1,BM12*(($D12+J$52)/($D12+J$52-0.5)))</f>
        <v>-1</v>
      </c>
      <c r="CF12" s="36" t="n">
        <f aca="false">IF(OR($S12+B$52&lt;'Standard Settings'!$G7,$S12+B$52&gt;'Standard Settings'!$I7),-1,(EchelleFPAparam!$S$3/('cpmcfgWVLEN_Table.csv'!$S12+B$52))*(SIN('Standard Settings'!$F7)+SIN('Standard Settings'!$F7+EchelleFPAparam!$M$3+EchelleFPAparam!$F$3)))</f>
        <v>1748.83328272656</v>
      </c>
      <c r="CG12" s="36" t="n">
        <f aca="false">IF(OR($S12+C$52&lt;'Standard Settings'!$G7,$S12+C$52&gt;'Standard Settings'!$I7),-1,(EchelleFPAparam!$S$3/('cpmcfgWVLEN_Table.csv'!$S12+C$52))*(SIN('Standard Settings'!$F7)+SIN('Standard Settings'!$F7+EchelleFPAparam!$M$3+EchelleFPAparam!$F$3)))</f>
        <v>1695.83833476515</v>
      </c>
      <c r="CH12" s="36" t="n">
        <f aca="false">IF(OR($S12+D$52&lt;'Standard Settings'!$G7,$S12+D$52&gt;'Standard Settings'!$I7),-1,(EchelleFPAparam!$S$3/('cpmcfgWVLEN_Table.csv'!$S12+D$52))*(SIN('Standard Settings'!$F7)+SIN('Standard Settings'!$F7+EchelleFPAparam!$M$3+EchelleFPAparam!$F$3)))</f>
        <v>1645.96073668382</v>
      </c>
      <c r="CI12" s="36" t="n">
        <f aca="false">IF(OR($S12+E$52&lt;'Standard Settings'!$G7,$S12+E$52&gt;'Standard Settings'!$I7),-1,(EchelleFPAparam!$S$3/('cpmcfgWVLEN_Table.csv'!$S12+E$52))*(SIN('Standard Settings'!$F7)+SIN('Standard Settings'!$F7+EchelleFPAparam!$M$3+EchelleFPAparam!$F$3)))</f>
        <v>1598.93328706428</v>
      </c>
      <c r="CJ12" s="36" t="n">
        <f aca="false">IF(OR($S12+F$52&lt;'Standard Settings'!$G7,$S12+F$52&gt;'Standard Settings'!$I7),-1,(EchelleFPAparam!$S$3/('cpmcfgWVLEN_Table.csv'!$S12+F$52))*(SIN('Standard Settings'!$F7)+SIN('Standard Settings'!$F7+EchelleFPAparam!$M$3+EchelleFPAparam!$F$3)))</f>
        <v>1554.51847353472</v>
      </c>
      <c r="CK12" s="36" t="n">
        <f aca="false">IF(OR($S12+G$52&lt;'Standard Settings'!$G7,$S12+G$52&gt;'Standard Settings'!$I7),-1,(EchelleFPAparam!$S$3/('cpmcfgWVLEN_Table.csv'!$S12+G$52))*(SIN('Standard Settings'!$F7)+SIN('Standard Settings'!$F7+EchelleFPAparam!$M$3+EchelleFPAparam!$F$3)))</f>
        <v>1512.50446073648</v>
      </c>
      <c r="CL12" s="36" t="n">
        <f aca="false">IF(OR($S12+H$52&lt;'Standard Settings'!$G7,$S12+H$52&gt;'Standard Settings'!$I7),-1,(EchelleFPAparam!$S$3/('cpmcfgWVLEN_Table.csv'!$S12+H$52))*(SIN('Standard Settings'!$F7)+SIN('Standard Settings'!$F7+EchelleFPAparam!$M$3+EchelleFPAparam!$F$3)))</f>
        <v>1472.70171176973</v>
      </c>
      <c r="CM12" s="36" t="n">
        <f aca="false">IF(OR($S12+I$52&lt;'Standard Settings'!$G7,$S12+I$52&gt;'Standard Settings'!$I7),-1,(EchelleFPAparam!$S$3/('cpmcfgWVLEN_Table.csv'!$S12+I$52))*(SIN('Standard Settings'!$F7)+SIN('Standard Settings'!$F7+EchelleFPAparam!$M$3+EchelleFPAparam!$F$3)))</f>
        <v>1434.94012941666</v>
      </c>
      <c r="CN12" s="36" t="n">
        <f aca="false">IF(OR($S12+J$52&lt;'Standard Settings'!$G7,$S12+J$52&gt;'Standard Settings'!$I7),-1,(EchelleFPAparam!$S$3/('cpmcfgWVLEN_Table.csv'!$S12+J$52))*(SIN('Standard Settings'!$F7)+SIN('Standard Settings'!$F7+EchelleFPAparam!$M$3+EchelleFPAparam!$F$3)))</f>
        <v>-1</v>
      </c>
      <c r="CO12" s="36" t="n">
        <f aca="false">IF(OR($S12+B$52&lt;'Standard Settings'!$G7,$S12+B$52&gt;'Standard Settings'!$I7),-1,(EchelleFPAparam!$S$3/('cpmcfgWVLEN_Table.csv'!$S12+B$52))*(SIN('Standard Settings'!$F7)+SIN('Standard Settings'!$F7+EchelleFPAparam!$M$3+EchelleFPAparam!$G$3)))</f>
        <v>1761.05028550974</v>
      </c>
      <c r="CP12" s="36" t="n">
        <f aca="false">IF(OR($S12+C$52&lt;'Standard Settings'!$G7,$S12+C$52&gt;'Standard Settings'!$I7),-1,(EchelleFPAparam!$S$3/('cpmcfgWVLEN_Table.csv'!$S12+C$52))*(SIN('Standard Settings'!$F7)+SIN('Standard Settings'!$F7+EchelleFPAparam!$M$3+EchelleFPAparam!$G$3)))</f>
        <v>1707.68512534278</v>
      </c>
      <c r="CQ12" s="36" t="n">
        <f aca="false">IF(OR($S12+D$52&lt;'Standard Settings'!$G7,$S12+D$52&gt;'Standard Settings'!$I7),-1,(EchelleFPAparam!$S$3/('cpmcfgWVLEN_Table.csv'!$S12+D$52))*(SIN('Standard Settings'!$F7)+SIN('Standard Settings'!$F7+EchelleFPAparam!$M$3+EchelleFPAparam!$G$3)))</f>
        <v>1657.45909224446</v>
      </c>
      <c r="CR12" s="36" t="n">
        <f aca="false">IF(OR($S12+E$52&lt;'Standard Settings'!$G7,$S12+E$52&gt;'Standard Settings'!$I7),-1,(EchelleFPAparam!$S$3/('cpmcfgWVLEN_Table.csv'!$S12+E$52))*(SIN('Standard Settings'!$F7)+SIN('Standard Settings'!$F7+EchelleFPAparam!$M$3+EchelleFPAparam!$G$3)))</f>
        <v>1610.10311818033</v>
      </c>
      <c r="CS12" s="36" t="n">
        <f aca="false">IF(OR($S12+F$52&lt;'Standard Settings'!$G7,$S12+F$52&gt;'Standard Settings'!$I7),-1,(EchelleFPAparam!$S$3/('cpmcfgWVLEN_Table.csv'!$S12+F$52))*(SIN('Standard Settings'!$F7)+SIN('Standard Settings'!$F7+EchelleFPAparam!$M$3+EchelleFPAparam!$G$3)))</f>
        <v>1565.37803156421</v>
      </c>
      <c r="CT12" s="36" t="n">
        <f aca="false">IF(OR($S12+G$52&lt;'Standard Settings'!$G7,$S12+G$52&gt;'Standard Settings'!$I7),-1,(EchelleFPAparam!$S$3/('cpmcfgWVLEN_Table.csv'!$S12+G$52))*(SIN('Standard Settings'!$F7)+SIN('Standard Settings'!$F7+EchelleFPAparam!$M$3+EchelleFPAparam!$G$3)))</f>
        <v>1523.07051719761</v>
      </c>
      <c r="CU12" s="36" t="n">
        <f aca="false">IF(OR($S12+H$52&lt;'Standard Settings'!$G7,$S12+H$52&gt;'Standard Settings'!$I7),-1,(EchelleFPAparam!$S$3/('cpmcfgWVLEN_Table.csv'!$S12+H$52))*(SIN('Standard Settings'!$F7)+SIN('Standard Settings'!$F7+EchelleFPAparam!$M$3+EchelleFPAparam!$G$3)))</f>
        <v>1482.98971411347</v>
      </c>
      <c r="CV12" s="36" t="n">
        <f aca="false">IF(OR($S12+I$52&lt;'Standard Settings'!$G7,$S12+I$52&gt;'Standard Settings'!$I7),-1,(EchelleFPAparam!$S$3/('cpmcfgWVLEN_Table.csv'!$S12+I$52))*(SIN('Standard Settings'!$F7)+SIN('Standard Settings'!$F7+EchelleFPAparam!$M$3+EchelleFPAparam!$G$3)))</f>
        <v>1444.9643368285</v>
      </c>
      <c r="CW12" s="36" t="n">
        <f aca="false">IF(OR($S12+J$52&lt;'Standard Settings'!$G7,$S12+J$52&gt;'Standard Settings'!$I7),-1,(EchelleFPAparam!$S$3/('cpmcfgWVLEN_Table.csv'!$S12+J$52))*(SIN('Standard Settings'!$F7)+SIN('Standard Settings'!$F7+EchelleFPAparam!$M$3+EchelleFPAparam!$G$3)))</f>
        <v>-1</v>
      </c>
      <c r="CX12" s="36" t="n">
        <f aca="false">IF(OR($S12+B$52&lt;'Standard Settings'!$G7,$S12+B$52&gt;'Standard Settings'!$I7),-1,(EchelleFPAparam!$S$3/('cpmcfgWVLEN_Table.csv'!$S12+B$52))*(SIN('Standard Settings'!$F7)+SIN('Standard Settings'!$F7+EchelleFPAparam!$M$3+EchelleFPAparam!$H$3)))</f>
        <v>1761.69782444033</v>
      </c>
      <c r="CY12" s="36" t="n">
        <f aca="false">IF(OR($S12+C$52&lt;'Standard Settings'!$G7,$S12+C$52&gt;'Standard Settings'!$I7),-1,(EchelleFPAparam!$S$3/('cpmcfgWVLEN_Table.csv'!$S12+C$52))*(SIN('Standard Settings'!$F7)+SIN('Standard Settings'!$F7+EchelleFPAparam!$M$3+EchelleFPAparam!$H$3)))</f>
        <v>1708.31304188153</v>
      </c>
      <c r="CZ12" s="36" t="n">
        <f aca="false">IF(OR($S12+D$52&lt;'Standard Settings'!$G7,$S12+D$52&gt;'Standard Settings'!$I7),-1,(EchelleFPAparam!$S$3/('cpmcfgWVLEN_Table.csv'!$S12+D$52))*(SIN('Standard Settings'!$F7)+SIN('Standard Settings'!$F7+EchelleFPAparam!$M$3+EchelleFPAparam!$H$3)))</f>
        <v>1658.06854064972</v>
      </c>
      <c r="DA12" s="36" t="n">
        <f aca="false">IF(OR($S12+E$52&lt;'Standard Settings'!$G7,$S12+E$52&gt;'Standard Settings'!$I7),-1,(EchelleFPAparam!$S$3/('cpmcfgWVLEN_Table.csv'!$S12+E$52))*(SIN('Standard Settings'!$F7)+SIN('Standard Settings'!$F7+EchelleFPAparam!$M$3+EchelleFPAparam!$H$3)))</f>
        <v>1610.69515377402</v>
      </c>
      <c r="DB12" s="36" t="n">
        <f aca="false">IF(OR($S12+F$52&lt;'Standard Settings'!$G7,$S12+F$52&gt;'Standard Settings'!$I7),-1,(EchelleFPAparam!$S$3/('cpmcfgWVLEN_Table.csv'!$S12+F$52))*(SIN('Standard Settings'!$F7)+SIN('Standard Settings'!$F7+EchelleFPAparam!$M$3+EchelleFPAparam!$H$3)))</f>
        <v>1565.95362172474</v>
      </c>
      <c r="DC12" s="36" t="n">
        <f aca="false">IF(OR($S12+G$52&lt;'Standard Settings'!$G7,$S12+G$52&gt;'Standard Settings'!$I7),-1,(EchelleFPAparam!$S$3/('cpmcfgWVLEN_Table.csv'!$S12+G$52))*(SIN('Standard Settings'!$F7)+SIN('Standard Settings'!$F7+EchelleFPAparam!$M$3+EchelleFPAparam!$H$3)))</f>
        <v>1523.63055086731</v>
      </c>
      <c r="DD12" s="36" t="n">
        <f aca="false">IF(OR($S12+H$52&lt;'Standard Settings'!$G7,$S12+H$52&gt;'Standard Settings'!$I7),-1,(EchelleFPAparam!$S$3/('cpmcfgWVLEN_Table.csv'!$S12+H$52))*(SIN('Standard Settings'!$F7)+SIN('Standard Settings'!$F7+EchelleFPAparam!$M$3+EchelleFPAparam!$H$3)))</f>
        <v>1483.53501005502</v>
      </c>
      <c r="DE12" s="36" t="n">
        <f aca="false">IF(OR($S12+I$52&lt;'Standard Settings'!$G7,$S12+I$52&gt;'Standard Settings'!$I7),-1,(EchelleFPAparam!$S$3/('cpmcfgWVLEN_Table.csv'!$S12+I$52))*(SIN('Standard Settings'!$F7)+SIN('Standard Settings'!$F7+EchelleFPAparam!$M$3+EchelleFPAparam!$H$3)))</f>
        <v>1445.49565082284</v>
      </c>
      <c r="DF12" s="36" t="n">
        <f aca="false">IF(OR($S12+J$52&lt;'Standard Settings'!$G7,$S12+J$52&gt;'Standard Settings'!$I7),-1,(EchelleFPAparam!$S$3/('cpmcfgWVLEN_Table.csv'!$S12+J$52))*(SIN('Standard Settings'!$F7)+SIN('Standard Settings'!$F7+EchelleFPAparam!$M$3+EchelleFPAparam!$H$3)))</f>
        <v>-1</v>
      </c>
      <c r="DG12" s="36" t="n">
        <f aca="false">IF(OR($S12+B$52&lt;'Standard Settings'!$G7,$S12+B$52&gt;'Standard Settings'!$I7),-1,(EchelleFPAparam!$S$3/('cpmcfgWVLEN_Table.csv'!$S12+B$52))*(SIN('Standard Settings'!$F7)+SIN('Standard Settings'!$F7+EchelleFPAparam!$M$3+EchelleFPAparam!$I$3)))</f>
        <v>1773.34902407453</v>
      </c>
      <c r="DH12" s="36" t="n">
        <f aca="false">IF(OR($S12+C$52&lt;'Standard Settings'!$G7,$S12+C$52&gt;'Standard Settings'!$I7),-1,(EchelleFPAparam!$S$3/('cpmcfgWVLEN_Table.csv'!$S12+C$52))*(SIN('Standard Settings'!$F7)+SIN('Standard Settings'!$F7+EchelleFPAparam!$M$3+EchelleFPAparam!$I$3)))</f>
        <v>1719.61117486015</v>
      </c>
      <c r="DI12" s="36" t="n">
        <f aca="false">IF(OR($S12+D$52&lt;'Standard Settings'!$G7,$S12+D$52&gt;'Standard Settings'!$I7),-1,(EchelleFPAparam!$S$3/('cpmcfgWVLEN_Table.csv'!$S12+D$52))*(SIN('Standard Settings'!$F7)+SIN('Standard Settings'!$F7+EchelleFPAparam!$M$3+EchelleFPAparam!$I$3)))</f>
        <v>1669.03437559956</v>
      </c>
      <c r="DJ12" s="36" t="n">
        <f aca="false">IF(OR($S12+E$52&lt;'Standard Settings'!$G7,$S12+E$52&gt;'Standard Settings'!$I7),-1,(EchelleFPAparam!$S$3/('cpmcfgWVLEN_Table.csv'!$S12+E$52))*(SIN('Standard Settings'!$F7)+SIN('Standard Settings'!$F7+EchelleFPAparam!$M$3+EchelleFPAparam!$I$3)))</f>
        <v>1621.34767915386</v>
      </c>
      <c r="DK12" s="36" t="n">
        <f aca="false">IF(OR($S12+F$52&lt;'Standard Settings'!$G7,$S12+F$52&gt;'Standard Settings'!$I7),-1,(EchelleFPAparam!$S$3/('cpmcfgWVLEN_Table.csv'!$S12+F$52))*(SIN('Standard Settings'!$F7)+SIN('Standard Settings'!$F7+EchelleFPAparam!$M$3+EchelleFPAparam!$I$3)))</f>
        <v>1576.3102436218</v>
      </c>
      <c r="DL12" s="36" t="n">
        <f aca="false">IF(OR($S12+G$52&lt;'Standard Settings'!$G7,$S12+G$52&gt;'Standard Settings'!$I7),-1,(EchelleFPAparam!$S$3/('cpmcfgWVLEN_Table.csv'!$S12+G$52))*(SIN('Standard Settings'!$F7)+SIN('Standard Settings'!$F7+EchelleFPAparam!$M$3+EchelleFPAparam!$I$3)))</f>
        <v>1533.70726406446</v>
      </c>
      <c r="DM12" s="36" t="n">
        <f aca="false">IF(OR($S12+H$52&lt;'Standard Settings'!$G7,$S12+H$52&gt;'Standard Settings'!$I7),-1,(EchelleFPAparam!$S$3/('cpmcfgWVLEN_Table.csv'!$S12+H$52))*(SIN('Standard Settings'!$F7)+SIN('Standard Settings'!$F7+EchelleFPAparam!$M$3+EchelleFPAparam!$I$3)))</f>
        <v>1493.34654658908</v>
      </c>
      <c r="DN12" s="36" t="n">
        <f aca="false">IF(OR($S12+I$52&lt;'Standard Settings'!$G7,$S12+I$52&gt;'Standard Settings'!$I7),-1,(EchelleFPAparam!$S$3/('cpmcfgWVLEN_Table.csv'!$S12+I$52))*(SIN('Standard Settings'!$F7)+SIN('Standard Settings'!$F7+EchelleFPAparam!$M$3+EchelleFPAparam!$I$3)))</f>
        <v>1455.05560949705</v>
      </c>
      <c r="DO12" s="36" t="n">
        <f aca="false">IF(OR($S12+J$52&lt;'Standard Settings'!$G7,$S12+J$52&gt;'Standard Settings'!$I7),-1,(EchelleFPAparam!$S$3/('cpmcfgWVLEN_Table.csv'!$S12+J$52))*(SIN('Standard Settings'!$F7)+SIN('Standard Settings'!$F7+EchelleFPAparam!$M$3+EchelleFPAparam!$I$3)))</f>
        <v>-1</v>
      </c>
      <c r="DP12" s="36" t="n">
        <f aca="false">IF(OR($S12+B$52&lt;'Standard Settings'!$G7,$S12+B$52&gt;'Standard Settings'!$I7),-1,(EchelleFPAparam!$S$3/('cpmcfgWVLEN_Table.csv'!$S12+B$52))*(SIN('Standard Settings'!$F7)+SIN('Standard Settings'!$F7+EchelleFPAparam!$M$3+EchelleFPAparam!$J$3)))</f>
        <v>1773.96564482904</v>
      </c>
      <c r="DQ12" s="36" t="n">
        <f aca="false">IF(OR($S12+C$52&lt;'Standard Settings'!$G7,$S12+C$52&gt;'Standard Settings'!$I7),-1,(EchelleFPAparam!$S$3/('cpmcfgWVLEN_Table.csv'!$S12+C$52))*(SIN('Standard Settings'!$F7)+SIN('Standard Settings'!$F7+EchelleFPAparam!$M$3+EchelleFPAparam!$J$3)))</f>
        <v>1720.20911013725</v>
      </c>
      <c r="DR12" s="36" t="n">
        <f aca="false">IF(OR($S12+D$52&lt;'Standard Settings'!$G7,$S12+D$52&gt;'Standard Settings'!$I7),-1,(EchelleFPAparam!$S$3/('cpmcfgWVLEN_Table.csv'!$S12+D$52))*(SIN('Standard Settings'!$F7)+SIN('Standard Settings'!$F7+EchelleFPAparam!$M$3+EchelleFPAparam!$J$3)))</f>
        <v>1669.61472454497</v>
      </c>
      <c r="DS12" s="36" t="n">
        <f aca="false">IF(OR($S12+E$52&lt;'Standard Settings'!$G7,$S12+E$52&gt;'Standard Settings'!$I7),-1,(EchelleFPAparam!$S$3/('cpmcfgWVLEN_Table.csv'!$S12+E$52))*(SIN('Standard Settings'!$F7)+SIN('Standard Settings'!$F7+EchelleFPAparam!$M$3+EchelleFPAparam!$J$3)))</f>
        <v>1621.91144670083</v>
      </c>
      <c r="DT12" s="36" t="n">
        <f aca="false">IF(OR($S12+F$52&lt;'Standard Settings'!$G7,$S12+F$52&gt;'Standard Settings'!$I7),-1,(EchelleFPAparam!$S$3/('cpmcfgWVLEN_Table.csv'!$S12+F$52))*(SIN('Standard Settings'!$F7)+SIN('Standard Settings'!$F7+EchelleFPAparam!$M$3+EchelleFPAparam!$J$3)))</f>
        <v>1576.85835095914</v>
      </c>
      <c r="DU12" s="36" t="n">
        <f aca="false">IF(OR($S12+G$52&lt;'Standard Settings'!$G7,$S12+G$52&gt;'Standard Settings'!$I7),-1,(EchelleFPAparam!$S$3/('cpmcfgWVLEN_Table.csv'!$S12+G$52))*(SIN('Standard Settings'!$F7)+SIN('Standard Settings'!$F7+EchelleFPAparam!$M$3+EchelleFPAparam!$J$3)))</f>
        <v>1534.24055768998</v>
      </c>
      <c r="DV12" s="36" t="n">
        <f aca="false">IF(OR($S12+H$52&lt;'Standard Settings'!$G7,$S12+H$52&gt;'Standard Settings'!$I7),-1,(EchelleFPAparam!$S$3/('cpmcfgWVLEN_Table.csv'!$S12+H$52))*(SIN('Standard Settings'!$F7)+SIN('Standard Settings'!$F7+EchelleFPAparam!$M$3+EchelleFPAparam!$J$3)))</f>
        <v>1493.86580617182</v>
      </c>
      <c r="DW12" s="36" t="n">
        <f aca="false">IF(OR($S12+I$52&lt;'Standard Settings'!$G7,$S12+I$52&gt;'Standard Settings'!$I7),-1,(EchelleFPAparam!$S$3/('cpmcfgWVLEN_Table.csv'!$S12+I$52))*(SIN('Standard Settings'!$F7)+SIN('Standard Settings'!$F7+EchelleFPAparam!$M$3+EchelleFPAparam!$J$3)))</f>
        <v>1455.56155473152</v>
      </c>
      <c r="DX12" s="36" t="n">
        <f aca="false">IF(OR($S12+J$52&lt;'Standard Settings'!$G7,$S12+J$52&gt;'Standard Settings'!$I7),-1,(EchelleFPAparam!$S$3/('cpmcfgWVLEN_Table.csv'!$S12+J$52))*(SIN('Standard Settings'!$F7)+SIN('Standard Settings'!$F7+EchelleFPAparam!$M$3+EchelleFPAparam!$J$3)))</f>
        <v>-1</v>
      </c>
      <c r="DY12" s="36" t="n">
        <f aca="false">IF(OR($S12+B$52&lt;$Q12,$S12+B$52&gt;$R12),-1,(EchelleFPAparam!$S$3/('cpmcfgWVLEN_Table.csv'!$S12+B$52))*(SIN('Standard Settings'!$F7)+SIN('Standard Settings'!$F7+EchelleFPAparam!$M$3+EchelleFPAparam!$K$3)))</f>
        <v>1785.04300758388</v>
      </c>
      <c r="DZ12" s="36" t="n">
        <f aca="false">IF(OR($S12+C$52&lt;$Q12,$S12+C$52&gt;$R12),-1,(EchelleFPAparam!$S$3/('cpmcfgWVLEN_Table.csv'!$S12+C$52))*(SIN('Standard Settings'!$F7)+SIN('Standard Settings'!$F7+EchelleFPAparam!$M$3+EchelleFPAparam!$K$3)))</f>
        <v>1730.95079523285</v>
      </c>
      <c r="EA12" s="36" t="n">
        <f aca="false">IF(OR($S12+D$52&lt;$Q12,$S12+D$52&gt;$R12),-1,(EchelleFPAparam!$S$3/('cpmcfgWVLEN_Table.csv'!$S12+D$52))*(SIN('Standard Settings'!$F7)+SIN('Standard Settings'!$F7+EchelleFPAparam!$M$3+EchelleFPAparam!$K$3)))</f>
        <v>1680.040477726</v>
      </c>
      <c r="EB12" s="36" t="n">
        <f aca="false">IF(OR($S12+E$52&lt;$Q12,$S12+E$52&gt;$R12),-1,(EchelleFPAparam!$S$3/('cpmcfgWVLEN_Table.csv'!$S12+E$52))*(SIN('Standard Settings'!$F7)+SIN('Standard Settings'!$F7+EchelleFPAparam!$M$3+EchelleFPAparam!$K$3)))</f>
        <v>1632.03932121955</v>
      </c>
      <c r="EC12" s="36" t="n">
        <f aca="false">IF(OR($S12+F$52&lt;$Q12,$S12+F$52&gt;$R12),-1,(EchelleFPAparam!$S$3/('cpmcfgWVLEN_Table.csv'!$S12+F$52))*(SIN('Standard Settings'!$F7)+SIN('Standard Settings'!$F7+EchelleFPAparam!$M$3+EchelleFPAparam!$K$3)))</f>
        <v>1586.70489563012</v>
      </c>
      <c r="ED12" s="36" t="n">
        <f aca="false">IF(OR($S12+G$52&lt;$Q12,$S12+G$52&gt;$R12),-1,(EchelleFPAparam!$S$3/('cpmcfgWVLEN_Table.csv'!$S12+G$52))*(SIN('Standard Settings'!$F7)+SIN('Standard Settings'!$F7+EchelleFPAparam!$M$3+EchelleFPAparam!$K$3)))</f>
        <v>1543.820979532</v>
      </c>
      <c r="EE12" s="36" t="n">
        <f aca="false">IF(OR($S12+H$52&lt;$Q12,$S12+H$52&gt;$R12),-1,(EchelleFPAparam!$S$3/('cpmcfgWVLEN_Table.csv'!$S12+H$52))*(SIN('Standard Settings'!$F7)+SIN('Standard Settings'!$F7+EchelleFPAparam!$M$3+EchelleFPAparam!$K$3)))</f>
        <v>1503.19411164958</v>
      </c>
      <c r="EF12" s="36" t="n">
        <f aca="false">IF(OR($S12+I$52&lt;$Q12,$S12+I$52&gt;$R12),-1,(EchelleFPAparam!$S$3/('cpmcfgWVLEN_Table.csv'!$S12+I$52))*(SIN('Standard Settings'!$F7)+SIN('Standard Settings'!$F7+EchelleFPAparam!$M$3+EchelleFPAparam!$K$3)))</f>
        <v>1464.65067288934</v>
      </c>
      <c r="EG12" s="36" t="n">
        <f aca="false">IF(OR($S12+J$52&lt;$Q12,$S12+J$52&gt;$R12),-1,(EchelleFPAparam!$S$3/('cpmcfgWVLEN_Table.csv'!$S12+J$52))*(SIN('Standard Settings'!$F7)+SIN('Standard Settings'!$F7+EchelleFPAparam!$M$3+EchelleFPAparam!$K$3)))</f>
        <v>-1</v>
      </c>
      <c r="EH12" s="37"/>
      <c r="EI12" s="37"/>
      <c r="EJ12" s="37"/>
      <c r="EK12" s="37"/>
      <c r="EL12" s="37"/>
      <c r="EM12" s="37"/>
      <c r="EN12" s="37"/>
      <c r="EO12" s="37"/>
      <c r="EP12" s="37"/>
      <c r="EQ12" s="37"/>
      <c r="ER12" s="37"/>
      <c r="ES12" s="37"/>
      <c r="ET12" s="37"/>
      <c r="EU12" s="37"/>
      <c r="EV12" s="37"/>
      <c r="EW12" s="37"/>
      <c r="EX12" s="37"/>
      <c r="EY12" s="37"/>
      <c r="EZ12" s="37"/>
      <c r="FA12" s="37"/>
      <c r="FB12" s="37"/>
      <c r="FC12" s="37"/>
      <c r="FD12" s="37"/>
      <c r="FE12" s="37"/>
      <c r="FF12" s="38" t="n">
        <f aca="false">1/(F12*EchelleFPAparam!$Q$3)</f>
        <v>2358.42349369379</v>
      </c>
      <c r="FG12" s="38" t="n">
        <f aca="false">E12*FF12</f>
        <v>11.9264162096395</v>
      </c>
      <c r="FH12" s="37"/>
      <c r="FI12" s="37"/>
      <c r="FJ12" s="37"/>
      <c r="FK12" s="37"/>
      <c r="FL12" s="37"/>
      <c r="FM12" s="37"/>
      <c r="FN12" s="37"/>
      <c r="FO12" s="37"/>
      <c r="FP12" s="37"/>
      <c r="FQ12" s="37"/>
      <c r="FR12" s="37"/>
      <c r="FS12" s="37"/>
      <c r="FT12" s="37"/>
      <c r="FU12" s="37"/>
      <c r="FV12" s="37"/>
      <c r="FW12" s="37"/>
      <c r="FX12" s="37"/>
      <c r="FY12" s="37"/>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(DK13-DB13)/2048</f>
        <v>0.00497455373822875</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t="n">
        <v>1994.0945859223</v>
      </c>
      <c r="AE13" s="33" t="n">
        <v>1723.67027599362</v>
      </c>
      <c r="AF13" s="33" t="n">
        <v>1436.61298619847</v>
      </c>
      <c r="AG13" s="33" t="n">
        <v>1168.0222016174</v>
      </c>
      <c r="AH13" s="33" t="n">
        <v>915.893466522383</v>
      </c>
      <c r="AI13" s="33" t="n">
        <v>678.542785839296</v>
      </c>
      <c r="AJ13" s="33" t="n">
        <v>454.468576982434</v>
      </c>
      <c r="AK13" s="33" t="n">
        <v>242.388497032926</v>
      </c>
      <c r="AL13" s="33" t="n">
        <v>63.5899165277783</v>
      </c>
      <c r="AM13" s="33" t="n">
        <v>2018.0570755656</v>
      </c>
      <c r="AN13" s="33" t="n">
        <v>1770.04696086048</v>
      </c>
      <c r="AO13" s="33" t="n">
        <v>1480.75171325929</v>
      </c>
      <c r="AP13" s="33" t="n">
        <v>1210.18275026682</v>
      </c>
      <c r="AQ13" s="33" t="n">
        <v>956.275380376416</v>
      </c>
      <c r="AR13" s="33" t="n">
        <v>717.273140090128</v>
      </c>
      <c r="AS13" s="33" t="n">
        <v>491.757005671922</v>
      </c>
      <c r="AT13" s="33" t="n">
        <v>278.375234443901</v>
      </c>
      <c r="AU13" s="33" t="n">
        <v>81.0207071683745</v>
      </c>
      <c r="AV13" s="33" t="n">
        <v>2042.01205193017</v>
      </c>
      <c r="AW13" s="33" t="n">
        <v>1817.54130184995</v>
      </c>
      <c r="AX13" s="33" t="n">
        <v>1525.53919533325</v>
      </c>
      <c r="AY13" s="33" t="n">
        <v>1252.7575799307</v>
      </c>
      <c r="AZ13" s="33" t="n">
        <v>996.849736034351</v>
      </c>
      <c r="BA13" s="33" t="n">
        <v>756.07335788267</v>
      </c>
      <c r="BB13" s="33" t="n">
        <v>528.877701239506</v>
      </c>
      <c r="BC13" s="33" t="n">
        <v>313.974067695104</v>
      </c>
      <c r="BD13" s="33" t="n">
        <v>109.803628718229</v>
      </c>
      <c r="BE13" s="34" t="n">
        <f aca="false">IF(OR($S13+B$52&lt;'Standard Settings'!$G8,$S13+B$52&gt;'Standard Settings'!$I8),-1,(EchelleFPAparam!$S$3/('cpmcfgWVLEN_Table.csv'!$S13+B$52))*(SIN(EchelleFPAparam!$T$3-EchelleFPAparam!$M$3/2)+SIN('Standard Settings'!$F8+EchelleFPAparam!$M$3)))</f>
        <v>1774.35612646979</v>
      </c>
      <c r="BF13" s="34" t="n">
        <f aca="false">IF(OR($S13+C$52&lt;'Standard Settings'!$G8,$S13+C$52&gt;'Standard Settings'!$I8),-1,(EchelleFPAparam!$S$3/('cpmcfgWVLEN_Table.csv'!$S13+C$52))*(SIN(EchelleFPAparam!$T$3-EchelleFPAparam!$M$3/2)+SIN('Standard Settings'!$F8+EchelleFPAparam!$M$3)))</f>
        <v>1720.58775900101</v>
      </c>
      <c r="BG13" s="34" t="n">
        <f aca="false">IF(OR($S13+D$52&lt;'Standard Settings'!$G8,$S13+D$52&gt;'Standard Settings'!$I8),-1,(EchelleFPAparam!$S$3/('cpmcfgWVLEN_Table.csv'!$S13+D$52))*(SIN(EchelleFPAparam!$T$3-EchelleFPAparam!$M$3/2)+SIN('Standard Settings'!$F8+EchelleFPAparam!$M$3)))</f>
        <v>1669.98223667745</v>
      </c>
      <c r="BH13" s="34" t="n">
        <f aca="false">IF(OR($S13+E$52&lt;'Standard Settings'!$G8,$S13+E$52&gt;'Standard Settings'!$I8),-1,(EchelleFPAparam!$S$3/('cpmcfgWVLEN_Table.csv'!$S13+E$52))*(SIN(EchelleFPAparam!$T$3-EchelleFPAparam!$M$3/2)+SIN('Standard Settings'!$F8+EchelleFPAparam!$M$3)))</f>
        <v>1622.26845848667</v>
      </c>
      <c r="BI13" s="34" t="n">
        <f aca="false">IF(OR($S13+F$52&lt;'Standard Settings'!$G8,$S13+F$52&gt;'Standard Settings'!$I8),-1,(EchelleFPAparam!$S$3/('cpmcfgWVLEN_Table.csv'!$S13+F$52))*(SIN(EchelleFPAparam!$T$3-EchelleFPAparam!$M$3/2)+SIN('Standard Settings'!$F8+EchelleFPAparam!$M$3)))</f>
        <v>1577.20544575093</v>
      </c>
      <c r="BJ13" s="34" t="n">
        <f aca="false">IF(OR($S13+G$52&lt;'Standard Settings'!$G8,$S13+G$52&gt;'Standard Settings'!$I8),-1,(EchelleFPAparam!$S$3/('cpmcfgWVLEN_Table.csv'!$S13+G$52))*(SIN(EchelleFPAparam!$T$3-EchelleFPAparam!$M$3/2)+SIN('Standard Settings'!$F8+EchelleFPAparam!$M$3)))</f>
        <v>1534.57827154144</v>
      </c>
      <c r="BK13" s="34" t="n">
        <f aca="false">IF(OR($S13+H$52&lt;'Standard Settings'!$G8,$S13+H$52&gt;'Standard Settings'!$I8),-1,(EchelleFPAparam!$S$3/('cpmcfgWVLEN_Table.csv'!$S13+H$52))*(SIN(EchelleFPAparam!$T$3-EchelleFPAparam!$M$3/2)+SIN('Standard Settings'!$F8+EchelleFPAparam!$M$3)))</f>
        <v>1494.19463281667</v>
      </c>
      <c r="BL13" s="34" t="n">
        <f aca="false">IF(OR($S13+I$52&lt;'Standard Settings'!$G8,$S13+I$52&gt;'Standard Settings'!$I8),-1,(EchelleFPAparam!$S$3/('cpmcfgWVLEN_Table.csv'!$S13+I$52))*(SIN(EchelleFPAparam!$T$3-EchelleFPAparam!$M$3/2)+SIN('Standard Settings'!$F8+EchelleFPAparam!$M$3)))</f>
        <v>1455.88194992393</v>
      </c>
      <c r="BM13" s="34" t="n">
        <f aca="false">IF(OR($S13+J$52&lt;'Standard Settings'!$G8,$S13+J$52&gt;'Standard Settings'!$I8),-1,(EchelleFPAparam!$S$3/('cpmcfgWVLEN_Table.csv'!$S13+J$52))*(SIN(EchelleFPAparam!$T$3-EchelleFPAparam!$M$3/2)+SIN('Standard Settings'!$F8+EchelleFPAparam!$M$3)))</f>
        <v>-1</v>
      </c>
      <c r="BN13" s="35" t="n">
        <f aca="false">IF(OR($S13+B$52&lt;'Standard Settings'!$G8,$S13+B$52&gt;'Standard Settings'!$I8),-1,BE13*(($D13+B$52)/($D13+B$52+0.5)))</f>
        <v>1750.04987816199</v>
      </c>
      <c r="BO13" s="35" t="n">
        <f aca="false">IF(OR($S13+C$52&lt;'Standard Settings'!$G8,$S13+C$52&gt;'Standard Settings'!$I8),-1,BF13*(($D13+C$52)/($D13+C$52+0.5)))</f>
        <v>1697.646588881</v>
      </c>
      <c r="BP13" s="35" t="n">
        <f aca="false">IF(OR($S13+D$52&lt;'Standard Settings'!$G8,$S13+D$52&gt;'Standard Settings'!$I8),-1,BG13*(($D13+D$52)/($D13+D$52+0.5)))</f>
        <v>1648.29415568164</v>
      </c>
      <c r="BQ13" s="35" t="n">
        <f aca="false">IF(OR($S13+E$52&lt;'Standard Settings'!$G8,$S13+E$52&gt;'Standard Settings'!$I8),-1,BH13*(($D13+E$52)/($D13+E$52+0.5)))</f>
        <v>1601.73341470836</v>
      </c>
      <c r="BR13" s="35" t="n">
        <f aca="false">IF(OR($S13+F$52&lt;'Standard Settings'!$G8,$S13+F$52&gt;'Standard Settings'!$I8),-1,BI13*(($D13+F$52)/($D13+F$52+0.5)))</f>
        <v>1557.73377358116</v>
      </c>
      <c r="BS13" s="35" t="n">
        <f aca="false">IF(OR($S13+G$52&lt;'Standard Settings'!$G8,$S13+G$52&gt;'Standard Settings'!$I8),-1,BJ13*(($D13+G$52)/($D13+G$52+0.5)))</f>
        <v>1516.08937670359</v>
      </c>
      <c r="BT13" s="35" t="n">
        <f aca="false">IF(OR($S13+H$52&lt;'Standard Settings'!$G8,$S13+H$52&gt;'Standard Settings'!$I8),-1,BK13*(($D13+H$52)/($D13+H$52+0.5)))</f>
        <v>1476.61587243059</v>
      </c>
      <c r="BU13" s="35" t="n">
        <f aca="false">IF(OR($S13+I$52&lt;'Standard Settings'!$G8,$S13+I$52&gt;'Standard Settings'!$I8),-1,BL13*(($D13+I$52)/($D13+I$52+0.5)))</f>
        <v>1439.14767463745</v>
      </c>
      <c r="BV13" s="35" t="n">
        <f aca="false">IF(OR($S13+J$52&lt;'Standard Settings'!$G8,$S13+J$52&gt;'Standard Settings'!$I8),-1,BM13*(($D13+J$52)/($D13+J$52+0.5)))</f>
        <v>-1</v>
      </c>
      <c r="BW13" s="35" t="n">
        <f aca="false">IF(OR($S13+B$52&lt;'Standard Settings'!$G8,$S13+B$52&gt;'Standard Settings'!$I8),-1,BE13*(($D13+B$52)/($D13+B$52-0.5)))</f>
        <v>1799.34705782852</v>
      </c>
      <c r="BX13" s="35" t="n">
        <f aca="false">IF(OR($S13+C$52&lt;'Standard Settings'!$G8,$S13+C$52&gt;'Standard Settings'!$I8),-1,BF13*(($D13+C$52)/($D13+C$52-0.5)))</f>
        <v>1744.15745432979</v>
      </c>
      <c r="BY13" s="35" t="n">
        <f aca="false">IF(OR($S13+D$52&lt;'Standard Settings'!$G8,$S13+D$52&gt;'Standard Settings'!$I8),-1,BG13*(($D13+D$52)/($D13+D$52-0.5)))</f>
        <v>1692.24866649982</v>
      </c>
      <c r="BZ13" s="35" t="n">
        <f aca="false">IF(OR($S13+E$52&lt;'Standard Settings'!$G8,$S13+E$52&gt;'Standard Settings'!$I8),-1,BH13*(($D13+E$52)/($D13+E$52-0.5)))</f>
        <v>1643.33688002546</v>
      </c>
      <c r="CA13" s="35" t="n">
        <f aca="false">IF(OR($S13+F$52&lt;'Standard Settings'!$G8,$S13+F$52&gt;'Standard Settings'!$I8),-1,BI13*(($D13+F$52)/($D13+F$52-0.5)))</f>
        <v>1597.17007164651</v>
      </c>
      <c r="CB13" s="35" t="n">
        <f aca="false">IF(OR($S13+G$52&lt;'Standard Settings'!$G8,$S13+G$52&gt;'Standard Settings'!$I8),-1,BJ13*(($D13+G$52)/($D13+G$52-0.5)))</f>
        <v>1553.52368230121</v>
      </c>
      <c r="CC13" s="35" t="n">
        <f aca="false">IF(OR($S13+H$52&lt;'Standard Settings'!$G8,$S13+H$52&gt;'Standard Settings'!$I8),-1,BK13*(($D13+H$52)/($D13+H$52-0.5)))</f>
        <v>1512.19697779036</v>
      </c>
      <c r="CD13" s="35" t="n">
        <f aca="false">IF(OR($S13+I$52&lt;'Standard Settings'!$G8,$S13+I$52&gt;'Standard Settings'!$I8),-1,BL13*(($D13+I$52)/($D13+I$52-0.5)))</f>
        <v>1473.00997286421</v>
      </c>
      <c r="CE13" s="35" t="n">
        <f aca="false">IF(OR($S13+J$52&lt;'Standard Settings'!$G8,$S13+J$52&gt;'Standard Settings'!$I8),-1,BM13*(($D13+J$52)/($D13+J$52-0.5)))</f>
        <v>-1</v>
      </c>
      <c r="CF13" s="36" t="n">
        <f aca="false">IF(OR($S13+B$52&lt;'Standard Settings'!$G8,$S13+B$52&gt;'Standard Settings'!$I8),-1,(EchelleFPAparam!$S$3/('cpmcfgWVLEN_Table.csv'!$S13+B$52))*(SIN('Standard Settings'!$F8)+SIN('Standard Settings'!$F8+EchelleFPAparam!$M$3+EchelleFPAparam!$F$3)))</f>
        <v>1756.78720770673</v>
      </c>
      <c r="CG13" s="36" t="n">
        <f aca="false">IF(OR($S13+C$52&lt;'Standard Settings'!$G8,$S13+C$52&gt;'Standard Settings'!$I8),-1,(EchelleFPAparam!$S$3/('cpmcfgWVLEN_Table.csv'!$S13+C$52))*(SIN('Standard Settings'!$F8)+SIN('Standard Settings'!$F8+EchelleFPAparam!$M$3+EchelleFPAparam!$F$3)))</f>
        <v>1703.55123171562</v>
      </c>
      <c r="CH13" s="36" t="n">
        <f aca="false">IF(OR($S13+D$52&lt;'Standard Settings'!$G8,$S13+D$52&gt;'Standard Settings'!$I8),-1,(EchelleFPAparam!$S$3/('cpmcfgWVLEN_Table.csv'!$S13+D$52))*(SIN('Standard Settings'!$F8)+SIN('Standard Settings'!$F8+EchelleFPAparam!$M$3+EchelleFPAparam!$F$3)))</f>
        <v>1653.44678372399</v>
      </c>
      <c r="CI13" s="36" t="n">
        <f aca="false">IF(OR($S13+E$52&lt;'Standard Settings'!$G8,$S13+E$52&gt;'Standard Settings'!$I8),-1,(EchelleFPAparam!$S$3/('cpmcfgWVLEN_Table.csv'!$S13+E$52))*(SIN('Standard Settings'!$F8)+SIN('Standard Settings'!$F8+EchelleFPAparam!$M$3+EchelleFPAparam!$F$3)))</f>
        <v>1606.20544704616</v>
      </c>
      <c r="CJ13" s="36" t="n">
        <f aca="false">IF(OR($S13+F$52&lt;'Standard Settings'!$G8,$S13+F$52&gt;'Standard Settings'!$I8),-1,(EchelleFPAparam!$S$3/('cpmcfgWVLEN_Table.csv'!$S13+F$52))*(SIN('Standard Settings'!$F8)+SIN('Standard Settings'!$F8+EchelleFPAparam!$M$3+EchelleFPAparam!$F$3)))</f>
        <v>1561.58862907265</v>
      </c>
      <c r="CK13" s="36" t="n">
        <f aca="false">IF(OR($S13+G$52&lt;'Standard Settings'!$G8,$S13+G$52&gt;'Standard Settings'!$I8),-1,(EchelleFPAparam!$S$3/('cpmcfgWVLEN_Table.csv'!$S13+G$52))*(SIN('Standard Settings'!$F8)+SIN('Standard Settings'!$F8+EchelleFPAparam!$M$3+EchelleFPAparam!$F$3)))</f>
        <v>1519.38353098961</v>
      </c>
      <c r="CL13" s="36" t="n">
        <f aca="false">IF(OR($S13+H$52&lt;'Standard Settings'!$G8,$S13+H$52&gt;'Standard Settings'!$I8),-1,(EchelleFPAparam!$S$3/('cpmcfgWVLEN_Table.csv'!$S13+H$52))*(SIN('Standard Settings'!$F8)+SIN('Standard Settings'!$F8+EchelleFPAparam!$M$3+EchelleFPAparam!$F$3)))</f>
        <v>1479.3997538583</v>
      </c>
      <c r="CM13" s="36" t="n">
        <f aca="false">IF(OR($S13+I$52&lt;'Standard Settings'!$G8,$S13+I$52&gt;'Standard Settings'!$I8),-1,(EchelleFPAparam!$S$3/('cpmcfgWVLEN_Table.csv'!$S13+I$52))*(SIN('Standard Settings'!$F8)+SIN('Standard Settings'!$F8+EchelleFPAparam!$M$3+EchelleFPAparam!$F$3)))</f>
        <v>1441.46642683629</v>
      </c>
      <c r="CN13" s="36" t="n">
        <f aca="false">IF(OR($S13+J$52&lt;'Standard Settings'!$G8,$S13+J$52&gt;'Standard Settings'!$I8),-1,(EchelleFPAparam!$S$3/('cpmcfgWVLEN_Table.csv'!$S13+J$52))*(SIN('Standard Settings'!$F8)+SIN('Standard Settings'!$F8+EchelleFPAparam!$M$3+EchelleFPAparam!$F$3)))</f>
        <v>-1</v>
      </c>
      <c r="CO13" s="36" t="n">
        <f aca="false">IF(OR($S13+B$52&lt;'Standard Settings'!$G8,$S13+B$52&gt;'Standard Settings'!$I8),-1,(EchelleFPAparam!$S$3/('cpmcfgWVLEN_Table.csv'!$S13+B$52))*(SIN('Standard Settings'!$F8)+SIN('Standard Settings'!$F8+EchelleFPAparam!$M$3+EchelleFPAparam!$G$3)))</f>
        <v>1768.81709603003</v>
      </c>
      <c r="CP13" s="36" t="n">
        <f aca="false">IF(OR($S13+C$52&lt;'Standard Settings'!$G8,$S13+C$52&gt;'Standard Settings'!$I8),-1,(EchelleFPAparam!$S$3/('cpmcfgWVLEN_Table.csv'!$S13+C$52))*(SIN('Standard Settings'!$F8)+SIN('Standard Settings'!$F8+EchelleFPAparam!$M$3+EchelleFPAparam!$G$3)))</f>
        <v>1715.21657796851</v>
      </c>
      <c r="CQ13" s="36" t="n">
        <f aca="false">IF(OR($S13+D$52&lt;'Standard Settings'!$G8,$S13+D$52&gt;'Standard Settings'!$I8),-1,(EchelleFPAparam!$S$3/('cpmcfgWVLEN_Table.csv'!$S13+D$52))*(SIN('Standard Settings'!$F8)+SIN('Standard Settings'!$F8+EchelleFPAparam!$M$3+EchelleFPAparam!$G$3)))</f>
        <v>1664.76903155768</v>
      </c>
      <c r="CR13" s="36" t="n">
        <f aca="false">IF(OR($S13+E$52&lt;'Standard Settings'!$G8,$S13+E$52&gt;'Standard Settings'!$I8),-1,(EchelleFPAparam!$S$3/('cpmcfgWVLEN_Table.csv'!$S13+E$52))*(SIN('Standard Settings'!$F8)+SIN('Standard Settings'!$F8+EchelleFPAparam!$M$3+EchelleFPAparam!$G$3)))</f>
        <v>1617.2042020846</v>
      </c>
      <c r="CS13" s="36" t="n">
        <f aca="false">IF(OR($S13+F$52&lt;'Standard Settings'!$G8,$S13+F$52&gt;'Standard Settings'!$I8),-1,(EchelleFPAparam!$S$3/('cpmcfgWVLEN_Table.csv'!$S13+F$52))*(SIN('Standard Settings'!$F8)+SIN('Standard Settings'!$F8+EchelleFPAparam!$M$3+EchelleFPAparam!$G$3)))</f>
        <v>1572.2818631378</v>
      </c>
      <c r="CT13" s="36" t="n">
        <f aca="false">IF(OR($S13+G$52&lt;'Standard Settings'!$G8,$S13+G$52&gt;'Standard Settings'!$I8),-1,(EchelleFPAparam!$S$3/('cpmcfgWVLEN_Table.csv'!$S13+G$52))*(SIN('Standard Settings'!$F8)+SIN('Standard Settings'!$F8+EchelleFPAparam!$M$3+EchelleFPAparam!$G$3)))</f>
        <v>1529.78775872867</v>
      </c>
      <c r="CU13" s="36" t="n">
        <f aca="false">IF(OR($S13+H$52&lt;'Standard Settings'!$G8,$S13+H$52&gt;'Standard Settings'!$I8),-1,(EchelleFPAparam!$S$3/('cpmcfgWVLEN_Table.csv'!$S13+H$52))*(SIN('Standard Settings'!$F8)+SIN('Standard Settings'!$F8+EchelleFPAparam!$M$3+EchelleFPAparam!$G$3)))</f>
        <v>1489.53018613055</v>
      </c>
      <c r="CV13" s="36" t="n">
        <f aca="false">IF(OR($S13+I$52&lt;'Standard Settings'!$G8,$S13+I$52&gt;'Standard Settings'!$I8),-1,(EchelleFPAparam!$S$3/('cpmcfgWVLEN_Table.csv'!$S13+I$52))*(SIN('Standard Settings'!$F8)+SIN('Standard Settings'!$F8+EchelleFPAparam!$M$3+EchelleFPAparam!$G$3)))</f>
        <v>1451.3371044349</v>
      </c>
      <c r="CW13" s="36" t="n">
        <f aca="false">IF(OR($S13+J$52&lt;'Standard Settings'!$G8,$S13+J$52&gt;'Standard Settings'!$I8),-1,(EchelleFPAparam!$S$3/('cpmcfgWVLEN_Table.csv'!$S13+J$52))*(SIN('Standard Settings'!$F8)+SIN('Standard Settings'!$F8+EchelleFPAparam!$M$3+EchelleFPAparam!$G$3)))</f>
        <v>-1</v>
      </c>
      <c r="CX13" s="36" t="n">
        <f aca="false">IF(OR($S13+B$52&lt;'Standard Settings'!$G8,$S13+B$52&gt;'Standard Settings'!$I8),-1,(EchelleFPAparam!$S$3/('cpmcfgWVLEN_Table.csv'!$S13+B$52))*(SIN('Standard Settings'!$F8)+SIN('Standard Settings'!$F8+EchelleFPAparam!$M$3+EchelleFPAparam!$H$3)))</f>
        <v>1769.45440860183</v>
      </c>
      <c r="CY13" s="36" t="n">
        <f aca="false">IF(OR($S13+C$52&lt;'Standard Settings'!$G8,$S13+C$52&gt;'Standard Settings'!$I8),-1,(EchelleFPAparam!$S$3/('cpmcfgWVLEN_Table.csv'!$S13+C$52))*(SIN('Standard Settings'!$F8)+SIN('Standard Settings'!$F8+EchelleFPAparam!$M$3+EchelleFPAparam!$H$3)))</f>
        <v>1715.83457803814</v>
      </c>
      <c r="CZ13" s="36" t="n">
        <f aca="false">IF(OR($S13+D$52&lt;'Standard Settings'!$G8,$S13+D$52&gt;'Standard Settings'!$I8),-1,(EchelleFPAparam!$S$3/('cpmcfgWVLEN_Table.csv'!$S13+D$52))*(SIN('Standard Settings'!$F8)+SIN('Standard Settings'!$F8+EchelleFPAparam!$M$3+EchelleFPAparam!$H$3)))</f>
        <v>1665.36885515466</v>
      </c>
      <c r="DA13" s="36" t="n">
        <f aca="false">IF(OR($S13+E$52&lt;'Standard Settings'!$G8,$S13+E$52&gt;'Standard Settings'!$I8),-1,(EchelleFPAparam!$S$3/('cpmcfgWVLEN_Table.csv'!$S13+E$52))*(SIN('Standard Settings'!$F8)+SIN('Standard Settings'!$F8+EchelleFPAparam!$M$3+EchelleFPAparam!$H$3)))</f>
        <v>1617.78688786453</v>
      </c>
      <c r="DB13" s="36" t="n">
        <f aca="false">IF(OR($S13+F$52&lt;'Standard Settings'!$G8,$S13+F$52&gt;'Standard Settings'!$I8),-1,(EchelleFPAparam!$S$3/('cpmcfgWVLEN_Table.csv'!$S13+F$52))*(SIN('Standard Settings'!$F8)+SIN('Standard Settings'!$F8+EchelleFPAparam!$M$3+EchelleFPAparam!$H$3)))</f>
        <v>1572.84836320163</v>
      </c>
      <c r="DC13" s="36" t="n">
        <f aca="false">IF(OR($S13+G$52&lt;'Standard Settings'!$G8,$S13+G$52&gt;'Standard Settings'!$I8),-1,(EchelleFPAparam!$S$3/('cpmcfgWVLEN_Table.csv'!$S13+G$52))*(SIN('Standard Settings'!$F8)+SIN('Standard Settings'!$F8+EchelleFPAparam!$M$3+EchelleFPAparam!$H$3)))</f>
        <v>1530.33894797996</v>
      </c>
      <c r="DD13" s="36" t="n">
        <f aca="false">IF(OR($S13+H$52&lt;'Standard Settings'!$G8,$S13+H$52&gt;'Standard Settings'!$I8),-1,(EchelleFPAparam!$S$3/('cpmcfgWVLEN_Table.csv'!$S13+H$52))*(SIN('Standard Settings'!$F8)+SIN('Standard Settings'!$F8+EchelleFPAparam!$M$3+EchelleFPAparam!$H$3)))</f>
        <v>1490.06687040154</v>
      </c>
      <c r="DE13" s="36" t="n">
        <f aca="false">IF(OR($S13+I$52&lt;'Standard Settings'!$G8,$S13+I$52&gt;'Standard Settings'!$I8),-1,(EchelleFPAparam!$S$3/('cpmcfgWVLEN_Table.csv'!$S13+I$52))*(SIN('Standard Settings'!$F8)+SIN('Standard Settings'!$F8+EchelleFPAparam!$M$3+EchelleFPAparam!$H$3)))</f>
        <v>1451.86002757073</v>
      </c>
      <c r="DF13" s="36" t="n">
        <f aca="false">IF(OR($S13+J$52&lt;'Standard Settings'!$G8,$S13+J$52&gt;'Standard Settings'!$I8),-1,(EchelleFPAparam!$S$3/('cpmcfgWVLEN_Table.csv'!$S13+J$52))*(SIN('Standard Settings'!$F8)+SIN('Standard Settings'!$F8+EchelleFPAparam!$M$3+EchelleFPAparam!$H$3)))</f>
        <v>-1</v>
      </c>
      <c r="DG13" s="36" t="n">
        <f aca="false">IF(OR($S13+B$52&lt;'Standard Settings'!$G8,$S13+B$52&gt;'Standard Settings'!$I8),-1,(EchelleFPAparam!$S$3/('cpmcfgWVLEN_Table.csv'!$S13+B$52))*(SIN('Standard Settings'!$F8)+SIN('Standard Settings'!$F8+EchelleFPAparam!$M$3+EchelleFPAparam!$I$3)))</f>
        <v>1780.91578041471</v>
      </c>
      <c r="DH13" s="36" t="n">
        <f aca="false">IF(OR($S13+C$52&lt;'Standard Settings'!$G8,$S13+C$52&gt;'Standard Settings'!$I8),-1,(EchelleFPAparam!$S$3/('cpmcfgWVLEN_Table.csv'!$S13+C$52))*(SIN('Standard Settings'!$F8)+SIN('Standard Settings'!$F8+EchelleFPAparam!$M$3+EchelleFPAparam!$I$3)))</f>
        <v>1726.94863555366</v>
      </c>
      <c r="DI13" s="36" t="n">
        <f aca="false">IF(OR($S13+D$52&lt;'Standard Settings'!$G8,$S13+D$52&gt;'Standard Settings'!$I8),-1,(EchelleFPAparam!$S$3/('cpmcfgWVLEN_Table.csv'!$S13+D$52))*(SIN('Standard Settings'!$F8)+SIN('Standard Settings'!$F8+EchelleFPAparam!$M$3+EchelleFPAparam!$I$3)))</f>
        <v>1676.15602862561</v>
      </c>
      <c r="DJ13" s="36" t="n">
        <f aca="false">IF(OR($S13+E$52&lt;'Standard Settings'!$G8,$S13+E$52&gt;'Standard Settings'!$I8),-1,(EchelleFPAparam!$S$3/('cpmcfgWVLEN_Table.csv'!$S13+E$52))*(SIN('Standard Settings'!$F8)+SIN('Standard Settings'!$F8+EchelleFPAparam!$M$3+EchelleFPAparam!$I$3)))</f>
        <v>1628.26585637916</v>
      </c>
      <c r="DK13" s="36" t="n">
        <f aca="false">IF(OR($S13+F$52&lt;'Standard Settings'!$G8,$S13+F$52&gt;'Standard Settings'!$I8),-1,(EchelleFPAparam!$S$3/('cpmcfgWVLEN_Table.csv'!$S13+F$52))*(SIN('Standard Settings'!$F8)+SIN('Standard Settings'!$F8+EchelleFPAparam!$M$3+EchelleFPAparam!$I$3)))</f>
        <v>1583.03624925752</v>
      </c>
      <c r="DL13" s="36" t="n">
        <f aca="false">IF(OR($S13+G$52&lt;'Standard Settings'!$G8,$S13+G$52&gt;'Standard Settings'!$I8),-1,(EchelleFPAparam!$S$3/('cpmcfgWVLEN_Table.csv'!$S13+G$52))*(SIN('Standard Settings'!$F8)+SIN('Standard Settings'!$F8+EchelleFPAparam!$M$3+EchelleFPAparam!$I$3)))</f>
        <v>1540.25148576407</v>
      </c>
      <c r="DM13" s="36" t="n">
        <f aca="false">IF(OR($S13+H$52&lt;'Standard Settings'!$G8,$S13+H$52&gt;'Standard Settings'!$I8),-1,(EchelleFPAparam!$S$3/('cpmcfgWVLEN_Table.csv'!$S13+H$52))*(SIN('Standard Settings'!$F8)+SIN('Standard Settings'!$F8+EchelleFPAparam!$M$3+EchelleFPAparam!$I$3)))</f>
        <v>1499.71855192818</v>
      </c>
      <c r="DN13" s="36" t="n">
        <f aca="false">IF(OR($S13+I$52&lt;'Standard Settings'!$G8,$S13+I$52&gt;'Standard Settings'!$I8),-1,(EchelleFPAparam!$S$3/('cpmcfgWVLEN_Table.csv'!$S13+I$52))*(SIN('Standard Settings'!$F8)+SIN('Standard Settings'!$F8+EchelleFPAparam!$M$3+EchelleFPAparam!$I$3)))</f>
        <v>1461.26423008386</v>
      </c>
      <c r="DO13" s="36" t="n">
        <f aca="false">IF(OR($S13+J$52&lt;'Standard Settings'!$G8,$S13+J$52&gt;'Standard Settings'!$I8),-1,(EchelleFPAparam!$S$3/('cpmcfgWVLEN_Table.csv'!$S13+J$52))*(SIN('Standard Settings'!$F8)+SIN('Standard Settings'!$F8+EchelleFPAparam!$M$3+EchelleFPAparam!$I$3)))</f>
        <v>-1</v>
      </c>
      <c r="DP13" s="36" t="n">
        <f aca="false">IF(OR($S13+B$52&lt;'Standard Settings'!$G8,$S13+B$52&gt;'Standard Settings'!$I8),-1,(EchelleFPAparam!$S$3/('cpmcfgWVLEN_Table.csv'!$S13+B$52))*(SIN('Standard Settings'!$F8)+SIN('Standard Settings'!$F8+EchelleFPAparam!$M$3+EchelleFPAparam!$J$3)))</f>
        <v>1781.52203113567</v>
      </c>
      <c r="DQ13" s="36" t="n">
        <f aca="false">IF(OR($S13+C$52&lt;'Standard Settings'!$G8,$S13+C$52&gt;'Standard Settings'!$I8),-1,(EchelleFPAparam!$S$3/('cpmcfgWVLEN_Table.csv'!$S13+C$52))*(SIN('Standard Settings'!$F8)+SIN('Standard Settings'!$F8+EchelleFPAparam!$M$3+EchelleFPAparam!$J$3)))</f>
        <v>1727.53651504065</v>
      </c>
      <c r="DR13" s="36" t="n">
        <f aca="false">IF(OR($S13+D$52&lt;'Standard Settings'!$G8,$S13+D$52&gt;'Standard Settings'!$I8),-1,(EchelleFPAparam!$S$3/('cpmcfgWVLEN_Table.csv'!$S13+D$52))*(SIN('Standard Settings'!$F8)+SIN('Standard Settings'!$F8+EchelleFPAparam!$M$3+EchelleFPAparam!$J$3)))</f>
        <v>1676.72661753946</v>
      </c>
      <c r="DS13" s="36" t="n">
        <f aca="false">IF(OR($S13+E$52&lt;'Standard Settings'!$G8,$S13+E$52&gt;'Standard Settings'!$I8),-1,(EchelleFPAparam!$S$3/('cpmcfgWVLEN_Table.csv'!$S13+E$52))*(SIN('Standard Settings'!$F8)+SIN('Standard Settings'!$F8+EchelleFPAparam!$M$3+EchelleFPAparam!$J$3)))</f>
        <v>1628.82014275262</v>
      </c>
      <c r="DT13" s="36" t="n">
        <f aca="false">IF(OR($S13+F$52&lt;'Standard Settings'!$G8,$S13+F$52&gt;'Standard Settings'!$I8),-1,(EchelleFPAparam!$S$3/('cpmcfgWVLEN_Table.csv'!$S13+F$52))*(SIN('Standard Settings'!$F8)+SIN('Standard Settings'!$F8+EchelleFPAparam!$M$3+EchelleFPAparam!$J$3)))</f>
        <v>1583.57513878727</v>
      </c>
      <c r="DU13" s="36" t="n">
        <f aca="false">IF(OR($S13+G$52&lt;'Standard Settings'!$G8,$S13+G$52&gt;'Standard Settings'!$I8),-1,(EchelleFPAparam!$S$3/('cpmcfgWVLEN_Table.csv'!$S13+G$52))*(SIN('Standard Settings'!$F8)+SIN('Standard Settings'!$F8+EchelleFPAparam!$M$3+EchelleFPAparam!$J$3)))</f>
        <v>1540.77581071193</v>
      </c>
      <c r="DV13" s="36" t="n">
        <f aca="false">IF(OR($S13+H$52&lt;'Standard Settings'!$G8,$S13+H$52&gt;'Standard Settings'!$I8),-1,(EchelleFPAparam!$S$3/('cpmcfgWVLEN_Table.csv'!$S13+H$52))*(SIN('Standard Settings'!$F8)+SIN('Standard Settings'!$F8+EchelleFPAparam!$M$3+EchelleFPAparam!$J$3)))</f>
        <v>1500.22907885109</v>
      </c>
      <c r="DW13" s="36" t="n">
        <f aca="false">IF(OR($S13+I$52&lt;'Standard Settings'!$G8,$S13+I$52&gt;'Standard Settings'!$I8),-1,(EchelleFPAparam!$S$3/('cpmcfgWVLEN_Table.csv'!$S13+I$52))*(SIN('Standard Settings'!$F8)+SIN('Standard Settings'!$F8+EchelleFPAparam!$M$3+EchelleFPAparam!$J$3)))</f>
        <v>1461.76166657286</v>
      </c>
      <c r="DX13" s="36" t="n">
        <f aca="false">IF(OR($S13+J$52&lt;'Standard Settings'!$G8,$S13+J$52&gt;'Standard Settings'!$I8),-1,(EchelleFPAparam!$S$3/('cpmcfgWVLEN_Table.csv'!$S13+J$52))*(SIN('Standard Settings'!$F8)+SIN('Standard Settings'!$F8+EchelleFPAparam!$M$3+EchelleFPAparam!$J$3)))</f>
        <v>-1</v>
      </c>
      <c r="DY13" s="36" t="n">
        <f aca="false">IF(OR($S13+B$52&lt;$Q13,$S13+B$52&gt;$R13),-1,(EchelleFPAparam!$S$3/('cpmcfgWVLEN_Table.csv'!$S13+B$52))*(SIN('Standard Settings'!$F8)+SIN('Standard Settings'!$F8+EchelleFPAparam!$M$3+EchelleFPAparam!$K$3)))</f>
        <v>1792.40698359777</v>
      </c>
      <c r="DZ13" s="36" t="n">
        <f aca="false">IF(OR($S13+C$52&lt;$Q13,$S13+C$52&gt;$R13),-1,(EchelleFPAparam!$S$3/('cpmcfgWVLEN_Table.csv'!$S13+C$52))*(SIN('Standard Settings'!$F8)+SIN('Standard Settings'!$F8+EchelleFPAparam!$M$3+EchelleFPAparam!$K$3)))</f>
        <v>1738.09162045844</v>
      </c>
      <c r="EA13" s="36" t="n">
        <f aca="false">IF(OR($S13+D$52&lt;$Q13,$S13+D$52&gt;$R13),-1,(EchelleFPAparam!$S$3/('cpmcfgWVLEN_Table.csv'!$S13+D$52))*(SIN('Standard Settings'!$F8)+SIN('Standard Settings'!$F8+EchelleFPAparam!$M$3+EchelleFPAparam!$K$3)))</f>
        <v>1686.97127868025</v>
      </c>
      <c r="EB13" s="36" t="n">
        <f aca="false">IF(OR($S13+E$52&lt;$Q13,$S13+E$52&gt;$R13),-1,(EchelleFPAparam!$S$3/('cpmcfgWVLEN_Table.csv'!$S13+E$52))*(SIN('Standard Settings'!$F8)+SIN('Standard Settings'!$F8+EchelleFPAparam!$M$3+EchelleFPAparam!$K$3)))</f>
        <v>1638.77209928939</v>
      </c>
      <c r="EC13" s="36" t="n">
        <f aca="false">IF(OR($S13+F$52&lt;$Q13,$S13+F$52&gt;$R13),-1,(EchelleFPAparam!$S$3/('cpmcfgWVLEN_Table.csv'!$S13+F$52))*(SIN('Standard Settings'!$F8)+SIN('Standard Settings'!$F8+EchelleFPAparam!$M$3+EchelleFPAparam!$K$3)))</f>
        <v>1593.25065208691</v>
      </c>
      <c r="ED13" s="36" t="n">
        <f aca="false">IF(OR($S13+G$52&lt;$Q13,$S13+G$52&gt;$R13),-1,(EchelleFPAparam!$S$3/('cpmcfgWVLEN_Table.csv'!$S13+G$52))*(SIN('Standard Settings'!$F8)+SIN('Standard Settings'!$F8+EchelleFPAparam!$M$3+EchelleFPAparam!$K$3)))</f>
        <v>1550.18982365212</v>
      </c>
      <c r="EE13" s="36" t="n">
        <f aca="false">IF(OR($S13+H$52&lt;$Q13,$S13+H$52&gt;$R13),-1,(EchelleFPAparam!$S$3/('cpmcfgWVLEN_Table.csv'!$S13+H$52))*(SIN('Standard Settings'!$F8)+SIN('Standard Settings'!$F8+EchelleFPAparam!$M$3+EchelleFPAparam!$K$3)))</f>
        <v>1509.39535460865</v>
      </c>
      <c r="EF13" s="36" t="n">
        <f aca="false">IF(OR($S13+I$52&lt;$Q13,$S13+I$52&gt;$R13),-1,(EchelleFPAparam!$S$3/('cpmcfgWVLEN_Table.csv'!$S13+I$52))*(SIN('Standard Settings'!$F8)+SIN('Standard Settings'!$F8+EchelleFPAparam!$M$3+EchelleFPAparam!$K$3)))</f>
        <v>1470.69290961868</v>
      </c>
      <c r="EG13" s="36" t="n">
        <f aca="false">IF(OR($S13+J$52&lt;$Q13,$S13+J$52&gt;$R13),-1,(EchelleFPAparam!$S$3/('cpmcfgWVLEN_Table.csv'!$S13+J$52))*(SIN('Standard Settings'!$F8)+SIN('Standard Settings'!$F8+EchelleFPAparam!$M$3+EchelleFPAparam!$K$3)))</f>
        <v>-1</v>
      </c>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8" t="n">
        <f aca="false">1/(F13*EchelleFPAparam!$Q$3)</f>
        <v>2400.31664587221</v>
      </c>
      <c r="FG13" s="38" t="n">
        <f aca="false">E13*FF13</f>
        <v>11.9405041436563</v>
      </c>
      <c r="FH13" s="37"/>
      <c r="FI13" s="37"/>
      <c r="FJ13" s="37"/>
      <c r="FK13" s="37"/>
      <c r="FL13" s="37"/>
      <c r="FM13" s="37"/>
      <c r="FN13" s="37"/>
      <c r="FO13" s="37"/>
      <c r="FP13" s="37"/>
      <c r="FQ13" s="37"/>
      <c r="FR13" s="37"/>
      <c r="FS13" s="37"/>
      <c r="FT13" s="37"/>
      <c r="FU13" s="37"/>
      <c r="FV13" s="37"/>
      <c r="FW13" s="37"/>
      <c r="FX13" s="37"/>
      <c r="FY13" s="37"/>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(DK14-DB14)/2048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t="n">
        <v>2015.57250902839</v>
      </c>
      <c r="AE14" s="33" t="n">
        <v>1765.6603342398</v>
      </c>
      <c r="AF14" s="33" t="n">
        <v>1477.00584734751</v>
      </c>
      <c r="AG14" s="33" t="n">
        <v>1207.05549062078</v>
      </c>
      <c r="AH14" s="33" t="n">
        <v>953.651031006221</v>
      </c>
      <c r="AI14" s="33" t="n">
        <v>715.150913425572</v>
      </c>
      <c r="AJ14" s="33" t="n">
        <v>490.064181148599</v>
      </c>
      <c r="AK14" s="33" t="n">
        <v>277.018482428515</v>
      </c>
      <c r="AL14" s="33" t="n">
        <v>80.4824537845475</v>
      </c>
      <c r="AM14" s="33" t="n">
        <v>2038.71350241144</v>
      </c>
      <c r="AN14" s="33" t="n">
        <v>1811.20626008432</v>
      </c>
      <c r="AO14" s="33" t="n">
        <v>1520.14290071254</v>
      </c>
      <c r="AP14" s="33" t="n">
        <v>1248.19883835033</v>
      </c>
      <c r="AQ14" s="33" t="n">
        <v>993.061393887032</v>
      </c>
      <c r="AR14" s="33" t="n">
        <v>752.956230214503</v>
      </c>
      <c r="AS14" s="33" t="n">
        <v>526.393310753268</v>
      </c>
      <c r="AT14" s="33" t="n">
        <v>312.078262568474</v>
      </c>
      <c r="AU14" s="33" t="n">
        <v>108.413717487351</v>
      </c>
      <c r="AV14" s="33" t="n">
        <v>1857.25974788385</v>
      </c>
      <c r="AW14" s="33" t="n">
        <v>1563.97309260494</v>
      </c>
      <c r="AX14" s="33" t="n">
        <v>1289.81773527932</v>
      </c>
      <c r="AY14" s="33" t="n">
        <v>1032.69857984399</v>
      </c>
      <c r="AZ14" s="33" t="n">
        <v>790.793954211859</v>
      </c>
      <c r="BA14" s="33" t="n">
        <v>562.58412889418</v>
      </c>
      <c r="BB14" s="33" t="n">
        <v>346.728947452771</v>
      </c>
      <c r="BC14" s="33" t="n">
        <v>141.410709260168</v>
      </c>
      <c r="BD14" s="33"/>
      <c r="BE14" s="34" t="n">
        <f aca="false">IF(OR($S14+B$52&lt;'Standard Settings'!$G9,$S14+B$52&gt;'Standard Settings'!$I9),-1,(EchelleFPAparam!$S$3/('cpmcfgWVLEN_Table.csv'!$S14+B$52))*(SIN(EchelleFPAparam!$T$3-EchelleFPAparam!$M$3/2)+SIN('Standard Settings'!$F9+EchelleFPAparam!$M$3)))</f>
        <v>1778.33838170665</v>
      </c>
      <c r="BF14" s="34" t="n">
        <f aca="false">IF(OR($S14+C$52&lt;'Standard Settings'!$G9,$S14+C$52&gt;'Standard Settings'!$I9),-1,(EchelleFPAparam!$S$3/('cpmcfgWVLEN_Table.csv'!$S14+C$52))*(SIN(EchelleFPAparam!$T$3-EchelleFPAparam!$M$3/2)+SIN('Standard Settings'!$F9+EchelleFPAparam!$M$3)))</f>
        <v>1724.44933983675</v>
      </c>
      <c r="BG14" s="34" t="n">
        <f aca="false">IF(OR($S14+D$52&lt;'Standard Settings'!$G9,$S14+D$52&gt;'Standard Settings'!$I9),-1,(EchelleFPAparam!$S$3/('cpmcfgWVLEN_Table.csv'!$S14+D$52))*(SIN(EchelleFPAparam!$T$3-EchelleFPAparam!$M$3/2)+SIN('Standard Settings'!$F9+EchelleFPAparam!$M$3)))</f>
        <v>1673.73024160626</v>
      </c>
      <c r="BH14" s="34" t="n">
        <f aca="false">IF(OR($S14+E$52&lt;'Standard Settings'!$G9,$S14+E$52&gt;'Standard Settings'!$I9),-1,(EchelleFPAparam!$S$3/('cpmcfgWVLEN_Table.csv'!$S14+E$52))*(SIN(EchelleFPAparam!$T$3-EchelleFPAparam!$M$3/2)+SIN('Standard Settings'!$F9+EchelleFPAparam!$M$3)))</f>
        <v>1625.90937756037</v>
      </c>
      <c r="BI14" s="34" t="n">
        <f aca="false">IF(OR($S14+F$52&lt;'Standard Settings'!$G9,$S14+F$52&gt;'Standard Settings'!$I9),-1,(EchelleFPAparam!$S$3/('cpmcfgWVLEN_Table.csv'!$S14+F$52))*(SIN(EchelleFPAparam!$T$3-EchelleFPAparam!$M$3/2)+SIN('Standard Settings'!$F9+EchelleFPAparam!$M$3)))</f>
        <v>1580.74522818369</v>
      </c>
      <c r="BJ14" s="34" t="n">
        <f aca="false">IF(OR($S14+G$52&lt;'Standard Settings'!$G9,$S14+G$52&gt;'Standard Settings'!$I9),-1,(EchelleFPAparam!$S$3/('cpmcfgWVLEN_Table.csv'!$S14+G$52))*(SIN(EchelleFPAparam!$T$3-EchelleFPAparam!$M$3/2)+SIN('Standard Settings'!$F9+EchelleFPAparam!$M$3)))</f>
        <v>1538.02238417872</v>
      </c>
      <c r="BK14" s="34" t="n">
        <f aca="false">IF(OR($S14+H$52&lt;'Standard Settings'!$G9,$S14+H$52&gt;'Standard Settings'!$I9),-1,(EchelleFPAparam!$S$3/('cpmcfgWVLEN_Table.csv'!$S14+H$52))*(SIN(EchelleFPAparam!$T$3-EchelleFPAparam!$M$3/2)+SIN('Standard Settings'!$F9+EchelleFPAparam!$M$3)))</f>
        <v>1497.54811091086</v>
      </c>
      <c r="BL14" s="34" t="n">
        <f aca="false">IF(OR($S14+I$52&lt;'Standard Settings'!$G9,$S14+I$52&gt;'Standard Settings'!$I9),-1,(EchelleFPAparam!$S$3/('cpmcfgWVLEN_Table.csv'!$S14+I$52))*(SIN(EchelleFPAparam!$T$3-EchelleFPAparam!$M$3/2)+SIN('Standard Settings'!$F9+EchelleFPAparam!$M$3)))</f>
        <v>1459.14944140033</v>
      </c>
      <c r="BM14" s="34" t="n">
        <f aca="false">IF(OR($S14+J$52&lt;'Standard Settings'!$G9,$S14+J$52&gt;'Standard Settings'!$I9),-1,(EchelleFPAparam!$S$3/('cpmcfgWVLEN_Table.csv'!$S14+J$52))*(SIN(EchelleFPAparam!$T$3-EchelleFPAparam!$M$3/2)+SIN('Standard Settings'!$F9+EchelleFPAparam!$M$3)))</f>
        <v>-1</v>
      </c>
      <c r="BN14" s="35" t="n">
        <f aca="false">IF(OR($S14+B$52&lt;'Standard Settings'!$G9,$S14+B$52&gt;'Standard Settings'!$I9),-1,BE14*(($D14+B$52)/($D14+B$52+0.5)))</f>
        <v>1753.97758195724</v>
      </c>
      <c r="BO14" s="35" t="n">
        <f aca="false">IF(OR($S14+C$52&lt;'Standard Settings'!$G9,$S14+C$52&gt;'Standard Settings'!$I9),-1,BF14*(($D14+C$52)/($D14+C$52+0.5)))</f>
        <v>1701.45668197226</v>
      </c>
      <c r="BP14" s="35" t="n">
        <f aca="false">IF(OR($S14+D$52&lt;'Standard Settings'!$G9,$S14+D$52&gt;'Standard Settings'!$I9),-1,BG14*(($D14+D$52)/($D14+D$52+0.5)))</f>
        <v>1651.99348522176</v>
      </c>
      <c r="BQ14" s="35" t="n">
        <f aca="false">IF(OR($S14+E$52&lt;'Standard Settings'!$G9,$S14+E$52&gt;'Standard Settings'!$I9),-1,BH14*(($D14+E$52)/($D14+E$52+0.5)))</f>
        <v>1605.32824619884</v>
      </c>
      <c r="BR14" s="35" t="n">
        <f aca="false">IF(OR($S14+F$52&lt;'Standard Settings'!$G9,$S14+F$52&gt;'Standard Settings'!$I9),-1,BI14*(($D14+F$52)/($D14+F$52+0.5)))</f>
        <v>1561.22985499624</v>
      </c>
      <c r="BS14" s="35" t="n">
        <f aca="false">IF(OR($S14+G$52&lt;'Standard Settings'!$G9,$S14+G$52&gt;'Standard Settings'!$I9),-1,BJ14*(($D14+G$52)/($D14+G$52+0.5)))</f>
        <v>1519.4919940079</v>
      </c>
      <c r="BT14" s="35" t="n">
        <f aca="false">IF(OR($S14+H$52&lt;'Standard Settings'!$G9,$S14+H$52&gt;'Standard Settings'!$I9),-1,BK14*(($D14+H$52)/($D14+H$52+0.5)))</f>
        <v>1479.92989784132</v>
      </c>
      <c r="BU14" s="35" t="n">
        <f aca="false">IF(OR($S14+I$52&lt;'Standard Settings'!$G9,$S14+I$52&gt;'Standard Settings'!$I9),-1,BL14*(($D14+I$52)/($D14+I$52+0.5)))</f>
        <v>1442.37760874055</v>
      </c>
      <c r="BV14" s="35" t="n">
        <f aca="false">IF(OR($S14+J$52&lt;'Standard Settings'!$G9,$S14+J$52&gt;'Standard Settings'!$I9),-1,BM14*(($D14+J$52)/($D14+J$52+0.5)))</f>
        <v>-1</v>
      </c>
      <c r="BW14" s="35" t="n">
        <f aca="false">IF(OR($S14+B$52&lt;'Standard Settings'!$G9,$S14+B$52&gt;'Standard Settings'!$I9),-1,BE14*(($D14+B$52)/($D14+B$52-0.5)))</f>
        <v>1803.38540116731</v>
      </c>
      <c r="BX14" s="35" t="n">
        <f aca="false">IF(OR($S14+C$52&lt;'Standard Settings'!$G9,$S14+C$52&gt;'Standard Settings'!$I9),-1,BF14*(($D14+C$52)/($D14+C$52-0.5)))</f>
        <v>1748.07193353315</v>
      </c>
      <c r="BY14" s="35" t="n">
        <f aca="false">IF(OR($S14+D$52&lt;'Standard Settings'!$G9,$S14+D$52&gt;'Standard Settings'!$I9),-1,BG14*(($D14+D$52)/($D14+D$52-0.5)))</f>
        <v>1696.04664482768</v>
      </c>
      <c r="BZ14" s="35" t="n">
        <f aca="false">IF(OR($S14+E$52&lt;'Standard Settings'!$G9,$S14+E$52&gt;'Standard Settings'!$I9),-1,BH14*(($D14+E$52)/($D14+E$52-0.5)))</f>
        <v>1647.02508376245</v>
      </c>
      <c r="CA14" s="35" t="n">
        <f aca="false">IF(OR($S14+F$52&lt;'Standard Settings'!$G9,$S14+F$52&gt;'Standard Settings'!$I9),-1,BI14*(($D14+F$52)/($D14+F$52-0.5)))</f>
        <v>1600.75466145184</v>
      </c>
      <c r="CB14" s="35" t="n">
        <f aca="false">IF(OR($S14+G$52&lt;'Standard Settings'!$G9,$S14+G$52&gt;'Standard Settings'!$I9),-1,BJ14*(($D14+G$52)/($D14+G$52-0.5)))</f>
        <v>1557.0103148476</v>
      </c>
      <c r="CC14" s="35" t="n">
        <f aca="false">IF(OR($S14+H$52&lt;'Standard Settings'!$G9,$S14+H$52&gt;'Standard Settings'!$I9),-1,BK14*(($D14+H$52)/($D14+H$52-0.5)))</f>
        <v>1515.59085923509</v>
      </c>
      <c r="CD14" s="35" t="n">
        <f aca="false">IF(OR($S14+I$52&lt;'Standard Settings'!$G9,$S14+I$52&gt;'Standard Settings'!$I9),-1,BL14*(($D14+I$52)/($D14+I$52-0.5)))</f>
        <v>1476.3159054168</v>
      </c>
      <c r="CE14" s="35" t="n">
        <f aca="false">IF(OR($S14+J$52&lt;'Standard Settings'!$G9,$S14+J$52&gt;'Standard Settings'!$I9),-1,BM14*(($D14+J$52)/($D14+J$52-0.5)))</f>
        <v>-1</v>
      </c>
      <c r="CF14" s="36" t="n">
        <f aca="false">IF(OR($S14+B$52&lt;'Standard Settings'!$G9,$S14+B$52&gt;'Standard Settings'!$I9),-1,(EchelleFPAparam!$S$3/('cpmcfgWVLEN_Table.csv'!$S14+B$52))*(SIN('Standard Settings'!$F9)+SIN('Standard Settings'!$F9+EchelleFPAparam!$M$3+EchelleFPAparam!$F$3)))</f>
        <v>1764.60734653541</v>
      </c>
      <c r="CG14" s="36" t="n">
        <f aca="false">IF(OR($S14+C$52&lt;'Standard Settings'!$G9,$S14+C$52&gt;'Standard Settings'!$I9),-1,(EchelleFPAparam!$S$3/('cpmcfgWVLEN_Table.csv'!$S14+C$52))*(SIN('Standard Settings'!$F9)+SIN('Standard Settings'!$F9+EchelleFPAparam!$M$3+EchelleFPAparam!$F$3)))</f>
        <v>1711.1343966404</v>
      </c>
      <c r="CH14" s="36" t="n">
        <f aca="false">IF(OR($S14+D$52&lt;'Standard Settings'!$G9,$S14+D$52&gt;'Standard Settings'!$I9),-1,(EchelleFPAparam!$S$3/('cpmcfgWVLEN_Table.csv'!$S14+D$52))*(SIN('Standard Settings'!$F9)+SIN('Standard Settings'!$F9+EchelleFPAparam!$M$3+EchelleFPAparam!$F$3)))</f>
        <v>1660.80691438627</v>
      </c>
      <c r="CI14" s="36" t="n">
        <f aca="false">IF(OR($S14+E$52&lt;'Standard Settings'!$G9,$S14+E$52&gt;'Standard Settings'!$I9),-1,(EchelleFPAparam!$S$3/('cpmcfgWVLEN_Table.csv'!$S14+E$52))*(SIN('Standard Settings'!$F9)+SIN('Standard Settings'!$F9+EchelleFPAparam!$M$3+EchelleFPAparam!$F$3)))</f>
        <v>1613.35528826095</v>
      </c>
      <c r="CJ14" s="36" t="n">
        <f aca="false">IF(OR($S14+F$52&lt;'Standard Settings'!$G9,$S14+F$52&gt;'Standard Settings'!$I9),-1,(EchelleFPAparam!$S$3/('cpmcfgWVLEN_Table.csv'!$S14+F$52))*(SIN('Standard Settings'!$F9)+SIN('Standard Settings'!$F9+EchelleFPAparam!$M$3+EchelleFPAparam!$F$3)))</f>
        <v>1568.53986358704</v>
      </c>
      <c r="CK14" s="36" t="n">
        <f aca="false">IF(OR($S14+G$52&lt;'Standard Settings'!$G9,$S14+G$52&gt;'Standard Settings'!$I9),-1,(EchelleFPAparam!$S$3/('cpmcfgWVLEN_Table.csv'!$S14+G$52))*(SIN('Standard Settings'!$F9)+SIN('Standard Settings'!$F9+EchelleFPAparam!$M$3+EchelleFPAparam!$F$3)))</f>
        <v>1526.1468943009</v>
      </c>
      <c r="CL14" s="36" t="n">
        <f aca="false">IF(OR($S14+H$52&lt;'Standard Settings'!$G9,$S14+H$52&gt;'Standard Settings'!$I9),-1,(EchelleFPAparam!$S$3/('cpmcfgWVLEN_Table.csv'!$S14+H$52))*(SIN('Standard Settings'!$F9)+SIN('Standard Settings'!$F9+EchelleFPAparam!$M$3+EchelleFPAparam!$F$3)))</f>
        <v>1485.98513392456</v>
      </c>
      <c r="CM14" s="36" t="n">
        <f aca="false">IF(OR($S14+I$52&lt;'Standard Settings'!$G9,$S14+I$52&gt;'Standard Settings'!$I9),-1,(EchelleFPAparam!$S$3/('cpmcfgWVLEN_Table.csv'!$S14+I$52))*(SIN('Standard Settings'!$F9)+SIN('Standard Settings'!$F9+EchelleFPAparam!$M$3+EchelleFPAparam!$F$3)))</f>
        <v>1447.88295100342</v>
      </c>
      <c r="CN14" s="36" t="n">
        <f aca="false">IF(OR($S14+J$52&lt;'Standard Settings'!$G9,$S14+J$52&gt;'Standard Settings'!$I9),-1,(EchelleFPAparam!$S$3/('cpmcfgWVLEN_Table.csv'!$S14+J$52))*(SIN('Standard Settings'!$F9)+SIN('Standard Settings'!$F9+EchelleFPAparam!$M$3+EchelleFPAparam!$F$3)))</f>
        <v>-1</v>
      </c>
      <c r="CO14" s="36" t="n">
        <f aca="false">IF(OR($S14+B$52&lt;'Standard Settings'!$G9,$S14+B$52&gt;'Standard Settings'!$I9),-1,(EchelleFPAparam!$S$3/('cpmcfgWVLEN_Table.csv'!$S14+B$52))*(SIN('Standard Settings'!$F9)+SIN('Standard Settings'!$F9+EchelleFPAparam!$M$3+EchelleFPAparam!$G$3)))</f>
        <v>1776.44920427622</v>
      </c>
      <c r="CP14" s="36" t="n">
        <f aca="false">IF(OR($S14+C$52&lt;'Standard Settings'!$G9,$S14+C$52&gt;'Standard Settings'!$I9),-1,(EchelleFPAparam!$S$3/('cpmcfgWVLEN_Table.csv'!$S14+C$52))*(SIN('Standard Settings'!$F9)+SIN('Standard Settings'!$F9+EchelleFPAparam!$M$3+EchelleFPAparam!$G$3)))</f>
        <v>1722.61741020725</v>
      </c>
      <c r="CQ14" s="36" t="n">
        <f aca="false">IF(OR($S14+D$52&lt;'Standard Settings'!$G9,$S14+D$52&gt;'Standard Settings'!$I9),-1,(EchelleFPAparam!$S$3/('cpmcfgWVLEN_Table.csv'!$S14+D$52))*(SIN('Standard Settings'!$F9)+SIN('Standard Settings'!$F9+EchelleFPAparam!$M$3+EchelleFPAparam!$G$3)))</f>
        <v>1671.95219225998</v>
      </c>
      <c r="CR14" s="36" t="n">
        <f aca="false">IF(OR($S14+E$52&lt;'Standard Settings'!$G9,$S14+E$52&gt;'Standard Settings'!$I9),-1,(EchelleFPAparam!$S$3/('cpmcfgWVLEN_Table.csv'!$S14+E$52))*(SIN('Standard Settings'!$F9)+SIN('Standard Settings'!$F9+EchelleFPAparam!$M$3+EchelleFPAparam!$G$3)))</f>
        <v>1624.18212962398</v>
      </c>
      <c r="CS14" s="36" t="n">
        <f aca="false">IF(OR($S14+F$52&lt;'Standard Settings'!$G9,$S14+F$52&gt;'Standard Settings'!$I9),-1,(EchelleFPAparam!$S$3/('cpmcfgWVLEN_Table.csv'!$S14+F$52))*(SIN('Standard Settings'!$F9)+SIN('Standard Settings'!$F9+EchelleFPAparam!$M$3+EchelleFPAparam!$G$3)))</f>
        <v>1579.06595935664</v>
      </c>
      <c r="CT14" s="36" t="n">
        <f aca="false">IF(OR($S14+G$52&lt;'Standard Settings'!$G9,$S14+G$52&gt;'Standard Settings'!$I9),-1,(EchelleFPAparam!$S$3/('cpmcfgWVLEN_Table.csv'!$S14+G$52))*(SIN('Standard Settings'!$F9)+SIN('Standard Settings'!$F9+EchelleFPAparam!$M$3+EchelleFPAparam!$G$3)))</f>
        <v>1536.38850099565</v>
      </c>
      <c r="CU14" s="36" t="n">
        <f aca="false">IF(OR($S14+H$52&lt;'Standard Settings'!$G9,$S14+H$52&gt;'Standard Settings'!$I9),-1,(EchelleFPAparam!$S$3/('cpmcfgWVLEN_Table.csv'!$S14+H$52))*(SIN('Standard Settings'!$F9)+SIN('Standard Settings'!$F9+EchelleFPAparam!$M$3+EchelleFPAparam!$G$3)))</f>
        <v>1495.95722465366</v>
      </c>
      <c r="CV14" s="36" t="n">
        <f aca="false">IF(OR($S14+I$52&lt;'Standard Settings'!$G9,$S14+I$52&gt;'Standard Settings'!$I9),-1,(EchelleFPAparam!$S$3/('cpmcfgWVLEN_Table.csv'!$S14+I$52))*(SIN('Standard Settings'!$F9)+SIN('Standard Settings'!$F9+EchelleFPAparam!$M$3+EchelleFPAparam!$G$3)))</f>
        <v>1457.59934709844</v>
      </c>
      <c r="CW14" s="36" t="n">
        <f aca="false">IF(OR($S14+J$52&lt;'Standard Settings'!$G9,$S14+J$52&gt;'Standard Settings'!$I9),-1,(EchelleFPAparam!$S$3/('cpmcfgWVLEN_Table.csv'!$S14+J$52))*(SIN('Standard Settings'!$F9)+SIN('Standard Settings'!$F9+EchelleFPAparam!$M$3+EchelleFPAparam!$G$3)))</f>
        <v>-1</v>
      </c>
      <c r="CX14" s="36" t="n">
        <f aca="false">IF(OR($S14+B$52&lt;'Standard Settings'!$G9,$S14+B$52&gt;'Standard Settings'!$I9),-1,(EchelleFPAparam!$S$3/('cpmcfgWVLEN_Table.csv'!$S14+B$52))*(SIN('Standard Settings'!$F9)+SIN('Standard Settings'!$F9+EchelleFPAparam!$M$3+EchelleFPAparam!$H$3)))</f>
        <v>1777.07624195541</v>
      </c>
      <c r="CY14" s="36" t="n">
        <f aca="false">IF(OR($S14+C$52&lt;'Standard Settings'!$G9,$S14+C$52&gt;'Standard Settings'!$I9),-1,(EchelleFPAparam!$S$3/('cpmcfgWVLEN_Table.csv'!$S14+C$52))*(SIN('Standard Settings'!$F9)+SIN('Standard Settings'!$F9+EchelleFPAparam!$M$3+EchelleFPAparam!$H$3)))</f>
        <v>1723.22544674464</v>
      </c>
      <c r="CZ14" s="36" t="n">
        <f aca="false">IF(OR($S14+D$52&lt;'Standard Settings'!$G9,$S14+D$52&gt;'Standard Settings'!$I9),-1,(EchelleFPAparam!$S$3/('cpmcfgWVLEN_Table.csv'!$S14+D$52))*(SIN('Standard Settings'!$F9)+SIN('Standard Settings'!$F9+EchelleFPAparam!$M$3+EchelleFPAparam!$H$3)))</f>
        <v>1672.5423453698</v>
      </c>
      <c r="DA14" s="36" t="n">
        <f aca="false">IF(OR($S14+E$52&lt;'Standard Settings'!$G9,$S14+E$52&gt;'Standard Settings'!$I9),-1,(EchelleFPAparam!$S$3/('cpmcfgWVLEN_Table.csv'!$S14+E$52))*(SIN('Standard Settings'!$F9)+SIN('Standard Settings'!$F9+EchelleFPAparam!$M$3+EchelleFPAparam!$H$3)))</f>
        <v>1624.75542121637</v>
      </c>
      <c r="DB14" s="36" t="n">
        <f aca="false">IF(OR($S14+F$52&lt;'Standard Settings'!$G9,$S14+F$52&gt;'Standard Settings'!$I9),-1,(EchelleFPAparam!$S$3/('cpmcfgWVLEN_Table.csv'!$S14+F$52))*(SIN('Standard Settings'!$F9)+SIN('Standard Settings'!$F9+EchelleFPAparam!$M$3+EchelleFPAparam!$H$3)))</f>
        <v>1579.62332618259</v>
      </c>
      <c r="DC14" s="36" t="n">
        <f aca="false">IF(OR($S14+G$52&lt;'Standard Settings'!$G9,$S14+G$52&gt;'Standard Settings'!$I9),-1,(EchelleFPAparam!$S$3/('cpmcfgWVLEN_Table.csv'!$S14+G$52))*(SIN('Standard Settings'!$F9)+SIN('Standard Settings'!$F9+EchelleFPAparam!$M$3+EchelleFPAparam!$H$3)))</f>
        <v>1536.93080385333</v>
      </c>
      <c r="DD14" s="36" t="n">
        <f aca="false">IF(OR($S14+H$52&lt;'Standard Settings'!$G9,$S14+H$52&gt;'Standard Settings'!$I9),-1,(EchelleFPAparam!$S$3/('cpmcfgWVLEN_Table.csv'!$S14+H$52))*(SIN('Standard Settings'!$F9)+SIN('Standard Settings'!$F9+EchelleFPAparam!$M$3+EchelleFPAparam!$H$3)))</f>
        <v>1496.4852563835</v>
      </c>
      <c r="DE14" s="36" t="n">
        <f aca="false">IF(OR($S14+I$52&lt;'Standard Settings'!$G9,$S14+I$52&gt;'Standard Settings'!$I9),-1,(EchelleFPAparam!$S$3/('cpmcfgWVLEN_Table.csv'!$S14+I$52))*(SIN('Standard Settings'!$F9)+SIN('Standard Settings'!$F9+EchelleFPAparam!$M$3+EchelleFPAparam!$H$3)))</f>
        <v>1458.11383955316</v>
      </c>
      <c r="DF14" s="36" t="n">
        <f aca="false">IF(OR($S14+J$52&lt;'Standard Settings'!$G9,$S14+J$52&gt;'Standard Settings'!$I9),-1,(EchelleFPAparam!$S$3/('cpmcfgWVLEN_Table.csv'!$S14+J$52))*(SIN('Standard Settings'!$F9)+SIN('Standard Settings'!$F9+EchelleFPAparam!$M$3+EchelleFPAparam!$H$3)))</f>
        <v>-1</v>
      </c>
      <c r="DG14" s="36" t="n">
        <f aca="false">IF(OR($S14+B$52&lt;'Standard Settings'!$G9,$S14+B$52&gt;'Standard Settings'!$I9),-1,(EchelleFPAparam!$S$3/('cpmcfgWVLEN_Table.csv'!$S14+B$52))*(SIN('Standard Settings'!$F9)+SIN('Standard Settings'!$F9+EchelleFPAparam!$M$3+EchelleFPAparam!$I$3)))</f>
        <v>1788.3469131191</v>
      </c>
      <c r="DH14" s="36" t="n">
        <f aca="false">IF(OR($S14+C$52&lt;'Standard Settings'!$G9,$S14+C$52&gt;'Standard Settings'!$I9),-1,(EchelleFPAparam!$S$3/('cpmcfgWVLEN_Table.csv'!$S14+C$52))*(SIN('Standard Settings'!$F9)+SIN('Standard Settings'!$F9+EchelleFPAparam!$M$3+EchelleFPAparam!$I$3)))</f>
        <v>1734.15458241853</v>
      </c>
      <c r="DI14" s="36" t="n">
        <f aca="false">IF(OR($S14+D$52&lt;'Standard Settings'!$G9,$S14+D$52&gt;'Standard Settings'!$I9),-1,(EchelleFPAparam!$S$3/('cpmcfgWVLEN_Table.csv'!$S14+D$52))*(SIN('Standard Settings'!$F9)+SIN('Standard Settings'!$F9+EchelleFPAparam!$M$3+EchelleFPAparam!$I$3)))</f>
        <v>1683.1500358768</v>
      </c>
      <c r="DJ14" s="36" t="n">
        <f aca="false">IF(OR($S14+E$52&lt;'Standard Settings'!$G9,$S14+E$52&gt;'Standard Settings'!$I9),-1,(EchelleFPAparam!$S$3/('cpmcfgWVLEN_Table.csv'!$S14+E$52))*(SIN('Standard Settings'!$F9)+SIN('Standard Settings'!$F9+EchelleFPAparam!$M$3+EchelleFPAparam!$I$3)))</f>
        <v>1635.06003485175</v>
      </c>
      <c r="DK14" s="36" t="n">
        <f aca="false">IF(OR($S14+F$52&lt;'Standard Settings'!$G9,$S14+F$52&gt;'Standard Settings'!$I9),-1,(EchelleFPAparam!$S$3/('cpmcfgWVLEN_Table.csv'!$S14+F$52))*(SIN('Standard Settings'!$F9)+SIN('Standard Settings'!$F9+EchelleFPAparam!$M$3+EchelleFPAparam!$I$3)))</f>
        <v>1589.64170055032</v>
      </c>
      <c r="DL14" s="36" t="n">
        <f aca="false">IF(OR($S14+G$52&lt;'Standard Settings'!$G9,$S14+G$52&gt;'Standard Settings'!$I9),-1,(EchelleFPAparam!$S$3/('cpmcfgWVLEN_Table.csv'!$S14+G$52))*(SIN('Standard Settings'!$F9)+SIN('Standard Settings'!$F9+EchelleFPAparam!$M$3+EchelleFPAparam!$I$3)))</f>
        <v>1546.67841134625</v>
      </c>
      <c r="DM14" s="36" t="n">
        <f aca="false">IF(OR($S14+H$52&lt;'Standard Settings'!$G9,$S14+H$52&gt;'Standard Settings'!$I9),-1,(EchelleFPAparam!$S$3/('cpmcfgWVLEN_Table.csv'!$S14+H$52))*(SIN('Standard Settings'!$F9)+SIN('Standard Settings'!$F9+EchelleFPAparam!$M$3+EchelleFPAparam!$I$3)))</f>
        <v>1505.97634788977</v>
      </c>
      <c r="DN14" s="36" t="n">
        <f aca="false">IF(OR($S14+I$52&lt;'Standard Settings'!$G9,$S14+I$52&gt;'Standard Settings'!$I9),-1,(EchelleFPAparam!$S$3/('cpmcfgWVLEN_Table.csv'!$S14+I$52))*(SIN('Standard Settings'!$F9)+SIN('Standard Settings'!$F9+EchelleFPAparam!$M$3+EchelleFPAparam!$I$3)))</f>
        <v>1467.36156973875</v>
      </c>
      <c r="DO14" s="36" t="n">
        <f aca="false">IF(OR($S14+J$52&lt;'Standard Settings'!$G9,$S14+J$52&gt;'Standard Settings'!$I9),-1,(EchelleFPAparam!$S$3/('cpmcfgWVLEN_Table.csv'!$S14+J$52))*(SIN('Standard Settings'!$F9)+SIN('Standard Settings'!$F9+EchelleFPAparam!$M$3+EchelleFPAparam!$I$3)))</f>
        <v>-1</v>
      </c>
      <c r="DP14" s="36" t="n">
        <f aca="false">IF(OR($S14+B$52&lt;'Standard Settings'!$G9,$S14+B$52&gt;'Standard Settings'!$I9),-1,(EchelleFPAparam!$S$3/('cpmcfgWVLEN_Table.csv'!$S14+B$52))*(SIN('Standard Settings'!$F9)+SIN('Standard Settings'!$F9+EchelleFPAparam!$M$3+EchelleFPAparam!$J$3)))</f>
        <v>1788.94274763819</v>
      </c>
      <c r="DQ14" s="36" t="n">
        <f aca="false">IF(OR($S14+C$52&lt;'Standard Settings'!$G9,$S14+C$52&gt;'Standard Settings'!$I9),-1,(EchelleFPAparam!$S$3/('cpmcfgWVLEN_Table.csv'!$S14+C$52))*(SIN('Standard Settings'!$F9)+SIN('Standard Settings'!$F9+EchelleFPAparam!$M$3+EchelleFPAparam!$J$3)))</f>
        <v>1734.73236134612</v>
      </c>
      <c r="DR14" s="36" t="n">
        <f aca="false">IF(OR($S14+D$52&lt;'Standard Settings'!$G9,$S14+D$52&gt;'Standard Settings'!$I9),-1,(EchelleFPAparam!$S$3/('cpmcfgWVLEN_Table.csv'!$S14+D$52))*(SIN('Standard Settings'!$F9)+SIN('Standard Settings'!$F9+EchelleFPAparam!$M$3+EchelleFPAparam!$J$3)))</f>
        <v>1683.71082130653</v>
      </c>
      <c r="DS14" s="36" t="n">
        <f aca="false">IF(OR($S14+E$52&lt;'Standard Settings'!$G9,$S14+E$52&gt;'Standard Settings'!$I9),-1,(EchelleFPAparam!$S$3/('cpmcfgWVLEN_Table.csv'!$S14+E$52))*(SIN('Standard Settings'!$F9)+SIN('Standard Settings'!$F9+EchelleFPAparam!$M$3+EchelleFPAparam!$J$3)))</f>
        <v>1635.60479784063</v>
      </c>
      <c r="DT14" s="36" t="n">
        <f aca="false">IF(OR($S14+F$52&lt;'Standard Settings'!$G9,$S14+F$52&gt;'Standard Settings'!$I9),-1,(EchelleFPAparam!$S$3/('cpmcfgWVLEN_Table.csv'!$S14+F$52))*(SIN('Standard Settings'!$F9)+SIN('Standard Settings'!$F9+EchelleFPAparam!$M$3+EchelleFPAparam!$J$3)))</f>
        <v>1590.17133123395</v>
      </c>
      <c r="DU14" s="36" t="n">
        <f aca="false">IF(OR($S14+G$52&lt;'Standard Settings'!$G9,$S14+G$52&gt;'Standard Settings'!$I9),-1,(EchelleFPAparam!$S$3/('cpmcfgWVLEN_Table.csv'!$S14+G$52))*(SIN('Standard Settings'!$F9)+SIN('Standard Settings'!$F9+EchelleFPAparam!$M$3+EchelleFPAparam!$J$3)))</f>
        <v>1547.19372768708</v>
      </c>
      <c r="DV14" s="36" t="n">
        <f aca="false">IF(OR($S14+H$52&lt;'Standard Settings'!$G9,$S14+H$52&gt;'Standard Settings'!$I9),-1,(EchelleFPAparam!$S$3/('cpmcfgWVLEN_Table.csv'!$S14+H$52))*(SIN('Standard Settings'!$F9)+SIN('Standard Settings'!$F9+EchelleFPAparam!$M$3+EchelleFPAparam!$J$3)))</f>
        <v>1506.47810327426</v>
      </c>
      <c r="DW14" s="36" t="n">
        <f aca="false">IF(OR($S14+I$52&lt;'Standard Settings'!$G9,$S14+I$52&gt;'Standard Settings'!$I9),-1,(EchelleFPAparam!$S$3/('cpmcfgWVLEN_Table.csv'!$S14+I$52))*(SIN('Standard Settings'!$F9)+SIN('Standard Settings'!$F9+EchelleFPAparam!$M$3+EchelleFPAparam!$J$3)))</f>
        <v>1467.85045960056</v>
      </c>
      <c r="DX14" s="36" t="n">
        <f aca="false">IF(OR($S14+J$52&lt;'Standard Settings'!$G9,$S14+J$52&gt;'Standard Settings'!$I9),-1,(EchelleFPAparam!$S$3/('cpmcfgWVLEN_Table.csv'!$S14+J$52))*(SIN('Standard Settings'!$F9)+SIN('Standard Settings'!$F9+EchelleFPAparam!$M$3+EchelleFPAparam!$J$3)))</f>
        <v>-1</v>
      </c>
      <c r="DY14" s="36" t="n">
        <f aca="false">IF(OR($S14+B$52&lt;$Q14,$S14+B$52&gt;$R14),-1,(EchelleFPAparam!$S$3/('cpmcfgWVLEN_Table.csv'!$S14+B$52))*(SIN('Standard Settings'!$F9)+SIN('Standard Settings'!$F9+EchelleFPAparam!$M$3+EchelleFPAparam!$K$3)))</f>
        <v>1799.63446087624</v>
      </c>
      <c r="DZ14" s="36" t="n">
        <f aca="false">IF(OR($S14+C$52&lt;$Q14,$S14+C$52&gt;$R14),-1,(EchelleFPAparam!$S$3/('cpmcfgWVLEN_Table.csv'!$S14+C$52))*(SIN('Standard Settings'!$F9)+SIN('Standard Settings'!$F9+EchelleFPAparam!$M$3+EchelleFPAparam!$K$3)))</f>
        <v>1745.10008327393</v>
      </c>
      <c r="EA14" s="36" t="n">
        <f aca="false">IF(OR($S14+D$52&lt;$Q14,$S14+D$52&gt;$R14),-1,(EchelleFPAparam!$S$3/('cpmcfgWVLEN_Table.csv'!$S14+D$52))*(SIN('Standard Settings'!$F9)+SIN('Standard Settings'!$F9+EchelleFPAparam!$M$3+EchelleFPAparam!$K$3)))</f>
        <v>1693.77361023646</v>
      </c>
      <c r="EB14" s="36" t="n">
        <f aca="false">IF(OR($S14+E$52&lt;$Q14,$S14+E$52&gt;$R14),-1,(EchelleFPAparam!$S$3/('cpmcfgWVLEN_Table.csv'!$S14+E$52))*(SIN('Standard Settings'!$F9)+SIN('Standard Settings'!$F9+EchelleFPAparam!$M$3+EchelleFPAparam!$K$3)))</f>
        <v>1645.38007851542</v>
      </c>
      <c r="EC14" s="36" t="n">
        <f aca="false">IF(OR($S14+F$52&lt;$Q14,$S14+F$52&gt;$R14),-1,(EchelleFPAparam!$S$3/('cpmcfgWVLEN_Table.csv'!$S14+F$52))*(SIN('Standard Settings'!$F9)+SIN('Standard Settings'!$F9+EchelleFPAparam!$M$3+EchelleFPAparam!$K$3)))</f>
        <v>1599.67507633443</v>
      </c>
      <c r="ED14" s="36" t="n">
        <f aca="false">IF(OR($S14+G$52&lt;$Q14,$S14+G$52&gt;$R14),-1,(EchelleFPAparam!$S$3/('cpmcfgWVLEN_Table.csv'!$S14+G$52))*(SIN('Standard Settings'!$F9)+SIN('Standard Settings'!$F9+EchelleFPAparam!$M$3+EchelleFPAparam!$K$3)))</f>
        <v>1556.44061481188</v>
      </c>
      <c r="EE14" s="36" t="n">
        <f aca="false">IF(OR($S14+H$52&lt;$Q14,$S14+H$52&gt;$R14),-1,(EchelleFPAparam!$S$3/('cpmcfgWVLEN_Table.csv'!$S14+H$52))*(SIN('Standard Settings'!$F9)+SIN('Standard Settings'!$F9+EchelleFPAparam!$M$3+EchelleFPAparam!$K$3)))</f>
        <v>1515.4816512642</v>
      </c>
      <c r="EF14" s="36" t="n">
        <f aca="false">IF(OR($S14+I$52&lt;$Q14,$S14+I$52&gt;$R14),-1,(EchelleFPAparam!$S$3/('cpmcfgWVLEN_Table.csv'!$S14+I$52))*(SIN('Standard Settings'!$F9)+SIN('Standard Settings'!$F9+EchelleFPAparam!$M$3+EchelleFPAparam!$K$3)))</f>
        <v>1476.62314738563</v>
      </c>
      <c r="EG14" s="36" t="n">
        <f aca="false">IF(OR($S14+J$52&lt;$Q14,$S14+J$52&gt;$R14),-1,(EchelleFPAparam!$S$3/('cpmcfgWVLEN_Table.csv'!$S14+J$52))*(SIN('Standard Settings'!$F9)+SIN('Standard Settings'!$F9+EchelleFPAparam!$M$3+EchelleFPAparam!$K$3)))</f>
        <v>-1</v>
      </c>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8" t="n">
        <f aca="false">1/(F14*EchelleFPAparam!$Q$3)</f>
        <v>2443.91450569731</v>
      </c>
      <c r="FG14" s="38" t="n">
        <f aca="false">E14*FF14</f>
        <v>11.9551027542974</v>
      </c>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(DK15-DB15)/2048</f>
        <v>0.00722847297855656</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t="n">
        <v>1910.99671961351</v>
      </c>
      <c r="AE15" s="33" t="n">
        <v>1580.17300126286</v>
      </c>
      <c r="AF15" s="33" t="n">
        <v>1278.12126107281</v>
      </c>
      <c r="AG15" s="33" t="n">
        <v>1001.52017941297</v>
      </c>
      <c r="AH15" s="33" t="n">
        <v>746.946113988274</v>
      </c>
      <c r="AI15" s="33" t="n">
        <v>511.638869909884</v>
      </c>
      <c r="AJ15" s="33" t="n">
        <v>293.332845612974</v>
      </c>
      <c r="AK15" s="33" t="n">
        <v>89.762762923448</v>
      </c>
      <c r="AL15" s="33"/>
      <c r="AM15" s="33" t="n">
        <v>1946.82391862311</v>
      </c>
      <c r="AN15" s="33" t="n">
        <v>1614.20579738746</v>
      </c>
      <c r="AO15" s="33" t="n">
        <v>1309.89556480834</v>
      </c>
      <c r="AP15" s="33" t="n">
        <v>1031.28554151885</v>
      </c>
      <c r="AQ15" s="33" t="n">
        <v>774.905067981543</v>
      </c>
      <c r="AR15" s="33" t="n">
        <v>538.056295729927</v>
      </c>
      <c r="AS15" s="33" t="n">
        <v>318.296616499159</v>
      </c>
      <c r="AT15" s="33" t="n">
        <v>113.431177358284</v>
      </c>
      <c r="AU15" s="33" t="n">
        <v>4.53868451264693</v>
      </c>
      <c r="AV15" s="33" t="n">
        <v>1971.61958262492</v>
      </c>
      <c r="AW15" s="33" t="n">
        <v>1649.650337326</v>
      </c>
      <c r="AX15" s="33" t="n">
        <v>1342.80064787619</v>
      </c>
      <c r="AY15" s="33" t="n">
        <v>1061.92812286188</v>
      </c>
      <c r="AZ15" s="33" t="n">
        <v>803.546502482748</v>
      </c>
      <c r="BA15" s="33" t="n">
        <v>564.925191394138</v>
      </c>
      <c r="BB15" s="33" t="n">
        <v>343.544902292406</v>
      </c>
      <c r="BC15" s="33" t="n">
        <v>137.222539972268</v>
      </c>
      <c r="BD15" s="33" t="n">
        <v>15.6854332263679</v>
      </c>
      <c r="BE15" s="34" t="n">
        <f aca="false">IF(OR($S15+B$52&lt;'Standard Settings'!$G10,$S15+B$52&gt;'Standard Settings'!$I10),-1,(EchelleFPAparam!$S$3/('cpmcfgWVLEN_Table.csv'!$S15+B$52))*(SIN(EchelleFPAparam!$T$3-EchelleFPAparam!$M$3/2)+SIN('Standard Settings'!$F10+EchelleFPAparam!$M$3)))</f>
        <v>-1</v>
      </c>
      <c r="BF15" s="34" t="n">
        <f aca="false">IF(OR($S15+C$52&lt;'Standard Settings'!$G10,$S15+C$52&gt;'Standard Settings'!$I10),-1,(EchelleFPAparam!$S$3/('cpmcfgWVLEN_Table.csv'!$S15+C$52))*(SIN(EchelleFPAparam!$T$3-EchelleFPAparam!$M$3/2)+SIN('Standard Settings'!$F10+EchelleFPAparam!$M$3)))</f>
        <v>2451.49304722238</v>
      </c>
      <c r="BG15" s="34" t="n">
        <f aca="false">IF(OR($S15+D$52&lt;'Standard Settings'!$G10,$S15+D$52&gt;'Standard Settings'!$I10),-1,(EchelleFPAparam!$S$3/('cpmcfgWVLEN_Table.csv'!$S15+D$52))*(SIN(EchelleFPAparam!$T$3-EchelleFPAparam!$M$3/2)+SIN('Standard Settings'!$F10+EchelleFPAparam!$M$3)))</f>
        <v>2349.34750358811</v>
      </c>
      <c r="BH15" s="34" t="n">
        <f aca="false">IF(OR($S15+E$52&lt;'Standard Settings'!$G10,$S15+E$52&gt;'Standard Settings'!$I10),-1,(EchelleFPAparam!$S$3/('cpmcfgWVLEN_Table.csv'!$S15+E$52))*(SIN(EchelleFPAparam!$T$3-EchelleFPAparam!$M$3/2)+SIN('Standard Settings'!$F10+EchelleFPAparam!$M$3)))</f>
        <v>2255.37360344459</v>
      </c>
      <c r="BI15" s="34" t="n">
        <f aca="false">IF(OR($S15+F$52&lt;'Standard Settings'!$G10,$S15+F$52&gt;'Standard Settings'!$I10),-1,(EchelleFPAparam!$S$3/('cpmcfgWVLEN_Table.csv'!$S15+F$52))*(SIN(EchelleFPAparam!$T$3-EchelleFPAparam!$M$3/2)+SIN('Standard Settings'!$F10+EchelleFPAparam!$M$3)))</f>
        <v>2168.62846485057</v>
      </c>
      <c r="BJ15" s="34" t="n">
        <f aca="false">IF(OR($S15+G$52&lt;'Standard Settings'!$G10,$S15+G$52&gt;'Standard Settings'!$I10),-1,(EchelleFPAparam!$S$3/('cpmcfgWVLEN_Table.csv'!$S15+G$52))*(SIN(EchelleFPAparam!$T$3-EchelleFPAparam!$M$3/2)+SIN('Standard Settings'!$F10+EchelleFPAparam!$M$3)))</f>
        <v>2088.30889207832</v>
      </c>
      <c r="BK15" s="34" t="n">
        <f aca="false">IF(OR($S15+H$52&lt;'Standard Settings'!$G10,$S15+H$52&gt;'Standard Settings'!$I10),-1,(EchelleFPAparam!$S$3/('cpmcfgWVLEN_Table.csv'!$S15+H$52))*(SIN(EchelleFPAparam!$T$3-EchelleFPAparam!$M$3/2)+SIN('Standard Settings'!$F10+EchelleFPAparam!$M$3)))</f>
        <v>2013.72643164695</v>
      </c>
      <c r="BL15" s="34" t="n">
        <f aca="false">IF(OR($S15+I$52&lt;'Standard Settings'!$G10,$S15+I$52&gt;'Standard Settings'!$I10),-1,(EchelleFPAparam!$S$3/('cpmcfgWVLEN_Table.csv'!$S15+I$52))*(SIN(EchelleFPAparam!$T$3-EchelleFPAparam!$M$3/2)+SIN('Standard Settings'!$F10+EchelleFPAparam!$M$3)))</f>
        <v>1944.28758917637</v>
      </c>
      <c r="BM15" s="34" t="n">
        <f aca="false">IF(OR($S15+J$52&lt;'Standard Settings'!$G10,$S15+J$52&gt;'Standard Settings'!$I10),-1,(EchelleFPAparam!$S$3/('cpmcfgWVLEN_Table.csv'!$S15+J$52))*(SIN(EchelleFPAparam!$T$3-EchelleFPAparam!$M$3/2)+SIN('Standard Settings'!$F10+EchelleFPAparam!$M$3)))</f>
        <v>-1</v>
      </c>
      <c r="BN15" s="35" t="n">
        <f aca="false">IF(OR($S15+B$52&lt;'Standard Settings'!$G10,$S15+B$52&gt;'Standard Settings'!$I10),-1,BE15*(($D15+B$52)/($D15+B$52+0.5)))</f>
        <v>-1</v>
      </c>
      <c r="BO15" s="35" t="n">
        <f aca="false">IF(OR($S15+C$52&lt;'Standard Settings'!$G10,$S15+C$52&gt;'Standard Settings'!$I10),-1,BF15*(($D15+C$52)/($D15+C$52+0.5)))</f>
        <v>2406.92044636379</v>
      </c>
      <c r="BP15" s="35" t="n">
        <f aca="false">IF(OR($S15+D$52&lt;'Standard Settings'!$G10,$S15+D$52&gt;'Standard Settings'!$I10),-1,BG15*(($D15+D$52)/($D15+D$52+0.5)))</f>
        <v>2308.13088071815</v>
      </c>
      <c r="BQ15" s="35" t="n">
        <f aca="false">IF(OR($S15+E$52&lt;'Standard Settings'!$G10,$S15+E$52&gt;'Standard Settings'!$I10),-1,BH15*(($D15+E$52)/($D15+E$52+0.5)))</f>
        <v>2217.14693219976</v>
      </c>
      <c r="BR15" s="35" t="n">
        <f aca="false">IF(OR($S15+F$52&lt;'Standard Settings'!$G10,$S15+F$52&gt;'Standard Settings'!$I10),-1,BI15*(($D15+F$52)/($D15+F$52+0.5)))</f>
        <v>2133.07717854154</v>
      </c>
      <c r="BS15" s="35" t="n">
        <f aca="false">IF(OR($S15+G$52&lt;'Standard Settings'!$G10,$S15+G$52&gt;'Standard Settings'!$I10),-1,BJ15*(($D15+G$52)/($D15+G$52+0.5)))</f>
        <v>2055.1611318866</v>
      </c>
      <c r="BT15" s="35" t="n">
        <f aca="false">IF(OR($S15+H$52&lt;'Standard Settings'!$G10,$S15+H$52&gt;'Standard Settings'!$I10),-1,BK15*(($D15+H$52)/($D15+H$52+0.5)))</f>
        <v>1982.74602500623</v>
      </c>
      <c r="BU15" s="35" t="n">
        <f aca="false">IF(OR($S15+I$52&lt;'Standard Settings'!$G10,$S15+I$52&gt;'Standard Settings'!$I10),-1,BL15*(($D15+I$52)/($D15+I$52+0.5)))</f>
        <v>1915.26837142747</v>
      </c>
      <c r="BV15" s="35" t="n">
        <f aca="false">IF(OR($S15+J$52&lt;'Standard Settings'!$G10,$S15+J$52&gt;'Standard Settings'!$I10),-1,BM15*(($D15+J$52)/($D15+J$52+0.5)))</f>
        <v>-1</v>
      </c>
      <c r="BW15" s="35" t="n">
        <f aca="false">IF(OR($S15+B$52&lt;'Standard Settings'!$G10,$S15+B$52&gt;'Standard Settings'!$I10),-1,BE15*(($D15+B$52)/($D15+B$52-0.5)))</f>
        <v>-1</v>
      </c>
      <c r="BX15" s="35" t="n">
        <f aca="false">IF(OR($S15+C$52&lt;'Standard Settings'!$G10,$S15+C$52&gt;'Standard Settings'!$I10),-1,BF15*(($D15+C$52)/($D15+C$52-0.5)))</f>
        <v>2497.74763301903</v>
      </c>
      <c r="BY15" s="35" t="n">
        <f aca="false">IF(OR($S15+D$52&lt;'Standard Settings'!$G10,$S15+D$52&gt;'Standard Settings'!$I10),-1,BG15*(($D15+D$52)/($D15+D$52-0.5)))</f>
        <v>2392.06291274426</v>
      </c>
      <c r="BZ15" s="35" t="n">
        <f aca="false">IF(OR($S15+E$52&lt;'Standard Settings'!$G10,$S15+E$52&gt;'Standard Settings'!$I10),-1,BH15*(($D15+E$52)/($D15+E$52-0.5)))</f>
        <v>2294.94156139976</v>
      </c>
      <c r="CA15" s="35" t="n">
        <f aca="false">IF(OR($S15+F$52&lt;'Standard Settings'!$G10,$S15+F$52&gt;'Standard Settings'!$I10),-1,BI15*(($D15+F$52)/($D15+F$52-0.5)))</f>
        <v>2205.38487950905</v>
      </c>
      <c r="CB15" s="35" t="n">
        <f aca="false">IF(OR($S15+G$52&lt;'Standard Settings'!$G10,$S15+G$52&gt;'Standard Settings'!$I10),-1,BJ15*(($D15+G$52)/($D15+G$52-0.5)))</f>
        <v>2122.54346407961</v>
      </c>
      <c r="CC15" s="35" t="n">
        <f aca="false">IF(OR($S15+H$52&lt;'Standard Settings'!$G10,$S15+H$52&gt;'Standard Settings'!$I10),-1,BK15*(($D15+H$52)/($D15+H$52-0.5)))</f>
        <v>2045.6903432604</v>
      </c>
      <c r="CD15" s="35" t="n">
        <f aca="false">IF(OR($S15+I$52&lt;'Standard Settings'!$G10,$S15+I$52&gt;'Standard Settings'!$I10),-1,BL15*(($D15+I$52)/($D15+I$52-0.5)))</f>
        <v>1974.19970593293</v>
      </c>
      <c r="CE15" s="35" t="n">
        <f aca="false">IF(OR($S15+J$52&lt;'Standard Settings'!$G10,$S15+J$52&gt;'Standard Settings'!$I10),-1,BM15*(($D15+J$52)/($D15+J$52-0.5)))</f>
        <v>-1</v>
      </c>
      <c r="CF15" s="36" t="n">
        <f aca="false">IF(OR($S15+B$52&lt;'Standard Settings'!$G10,$S15+B$52&gt;'Standard Settings'!$I10),-1,(EchelleFPAparam!$S$3/('cpmcfgWVLEN_Table.csv'!$S15+B$52))*(SIN('Standard Settings'!$F10)+SIN('Standard Settings'!$F10+EchelleFPAparam!$M$3+EchelleFPAparam!$F$3)))</f>
        <v>-1</v>
      </c>
      <c r="CG15" s="36" t="n">
        <f aca="false">IF(OR($S15+C$52&lt;'Standard Settings'!$G10,$S15+C$52&gt;'Standard Settings'!$I10),-1,(EchelleFPAparam!$S$3/('cpmcfgWVLEN_Table.csv'!$S15+C$52))*(SIN('Standard Settings'!$F10)+SIN('Standard Settings'!$F10+EchelleFPAparam!$M$3+EchelleFPAparam!$F$3)))</f>
        <v>2410.47166238986</v>
      </c>
      <c r="CH15" s="36" t="n">
        <f aca="false">IF(OR($S15+D$52&lt;'Standard Settings'!$G10,$S15+D$52&gt;'Standard Settings'!$I10),-1,(EchelleFPAparam!$S$3/('cpmcfgWVLEN_Table.csv'!$S15+D$52))*(SIN('Standard Settings'!$F10)+SIN('Standard Settings'!$F10+EchelleFPAparam!$M$3+EchelleFPAparam!$F$3)))</f>
        <v>2310.03534312362</v>
      </c>
      <c r="CI15" s="36" t="n">
        <f aca="false">IF(OR($S15+E$52&lt;'Standard Settings'!$G10,$S15+E$52&gt;'Standard Settings'!$I10),-1,(EchelleFPAparam!$S$3/('cpmcfgWVLEN_Table.csv'!$S15+E$52))*(SIN('Standard Settings'!$F10)+SIN('Standard Settings'!$F10+EchelleFPAparam!$M$3+EchelleFPAparam!$F$3)))</f>
        <v>2217.63392939867</v>
      </c>
      <c r="CJ15" s="36" t="n">
        <f aca="false">IF(OR($S15+F$52&lt;'Standard Settings'!$G10,$S15+F$52&gt;'Standard Settings'!$I10),-1,(EchelleFPAparam!$S$3/('cpmcfgWVLEN_Table.csv'!$S15+F$52))*(SIN('Standard Settings'!$F10)+SIN('Standard Settings'!$F10+EchelleFPAparam!$M$3+EchelleFPAparam!$F$3)))</f>
        <v>2132.34031672949</v>
      </c>
      <c r="CK15" s="36" t="n">
        <f aca="false">IF(OR($S15+G$52&lt;'Standard Settings'!$G10,$S15+G$52&gt;'Standard Settings'!$I10),-1,(EchelleFPAparam!$S$3/('cpmcfgWVLEN_Table.csv'!$S15+G$52))*(SIN('Standard Settings'!$F10)+SIN('Standard Settings'!$F10+EchelleFPAparam!$M$3+EchelleFPAparam!$F$3)))</f>
        <v>2053.36474944322</v>
      </c>
      <c r="CL15" s="36" t="n">
        <f aca="false">IF(OR($S15+H$52&lt;'Standard Settings'!$G10,$S15+H$52&gt;'Standard Settings'!$I10),-1,(EchelleFPAparam!$S$3/('cpmcfgWVLEN_Table.csv'!$S15+H$52))*(SIN('Standard Settings'!$F10)+SIN('Standard Settings'!$F10+EchelleFPAparam!$M$3+EchelleFPAparam!$F$3)))</f>
        <v>1980.03029410596</v>
      </c>
      <c r="CM15" s="36" t="n">
        <f aca="false">IF(OR($S15+I$52&lt;'Standard Settings'!$G10,$S15+I$52&gt;'Standard Settings'!$I10),-1,(EchelleFPAparam!$S$3/('cpmcfgWVLEN_Table.csv'!$S15+I$52))*(SIN('Standard Settings'!$F10)+SIN('Standard Settings'!$F10+EchelleFPAparam!$M$3+EchelleFPAparam!$F$3)))</f>
        <v>1911.75338741265</v>
      </c>
      <c r="CN15" s="36" t="n">
        <f aca="false">IF(OR($S15+J$52&lt;'Standard Settings'!$G10,$S15+J$52&gt;'Standard Settings'!$I10),-1,(EchelleFPAparam!$S$3/('cpmcfgWVLEN_Table.csv'!$S15+J$52))*(SIN('Standard Settings'!$F10)+SIN('Standard Settings'!$F10+EchelleFPAparam!$M$3+EchelleFPAparam!$F$3)))</f>
        <v>-1</v>
      </c>
      <c r="CO15" s="36" t="n">
        <f aca="false">IF(OR($S15+B$52&lt;'Standard Settings'!$G10,$S15+B$52&gt;'Standard Settings'!$I10),-1,(EchelleFPAparam!$S$3/('cpmcfgWVLEN_Table.csv'!$S15+B$52))*(SIN('Standard Settings'!$F10)+SIN('Standard Settings'!$F10+EchelleFPAparam!$M$3+EchelleFPAparam!$G$3)))</f>
        <v>-1</v>
      </c>
      <c r="CP15" s="36" t="n">
        <f aca="false">IF(OR($S15+C$52&lt;'Standard Settings'!$G10,$S15+C$52&gt;'Standard Settings'!$I10),-1,(EchelleFPAparam!$S$3/('cpmcfgWVLEN_Table.csv'!$S15+C$52))*(SIN('Standard Settings'!$F10)+SIN('Standard Settings'!$F10+EchelleFPAparam!$M$3+EchelleFPAparam!$G$3)))</f>
        <v>2427.98599478367</v>
      </c>
      <c r="CQ15" s="36" t="n">
        <f aca="false">IF(OR($S15+D$52&lt;'Standard Settings'!$G10,$S15+D$52&gt;'Standard Settings'!$I10),-1,(EchelleFPAparam!$S$3/('cpmcfgWVLEN_Table.csv'!$S15+D$52))*(SIN('Standard Settings'!$F10)+SIN('Standard Settings'!$F10+EchelleFPAparam!$M$3+EchelleFPAparam!$G$3)))</f>
        <v>2326.81991166769</v>
      </c>
      <c r="CR15" s="36" t="n">
        <f aca="false">IF(OR($S15+E$52&lt;'Standard Settings'!$G10,$S15+E$52&gt;'Standard Settings'!$I10),-1,(EchelleFPAparam!$S$3/('cpmcfgWVLEN_Table.csv'!$S15+E$52))*(SIN('Standard Settings'!$F10)+SIN('Standard Settings'!$F10+EchelleFPAparam!$M$3+EchelleFPAparam!$G$3)))</f>
        <v>2233.74711520098</v>
      </c>
      <c r="CS15" s="36" t="n">
        <f aca="false">IF(OR($S15+F$52&lt;'Standard Settings'!$G10,$S15+F$52&gt;'Standard Settings'!$I10),-1,(EchelleFPAparam!$S$3/('cpmcfgWVLEN_Table.csv'!$S15+F$52))*(SIN('Standard Settings'!$F10)+SIN('Standard Settings'!$F10+EchelleFPAparam!$M$3+EchelleFPAparam!$G$3)))</f>
        <v>2147.83376461632</v>
      </c>
      <c r="CT15" s="36" t="n">
        <f aca="false">IF(OR($S15+G$52&lt;'Standard Settings'!$G10,$S15+G$52&gt;'Standard Settings'!$I10),-1,(EchelleFPAparam!$S$3/('cpmcfgWVLEN_Table.csv'!$S15+G$52))*(SIN('Standard Settings'!$F10)+SIN('Standard Settings'!$F10+EchelleFPAparam!$M$3+EchelleFPAparam!$G$3)))</f>
        <v>2068.28436592683</v>
      </c>
      <c r="CU15" s="36" t="n">
        <f aca="false">IF(OR($S15+H$52&lt;'Standard Settings'!$G10,$S15+H$52&gt;'Standard Settings'!$I10),-1,(EchelleFPAparam!$S$3/('cpmcfgWVLEN_Table.csv'!$S15+H$52))*(SIN('Standard Settings'!$F10)+SIN('Standard Settings'!$F10+EchelleFPAparam!$M$3+EchelleFPAparam!$G$3)))</f>
        <v>1994.41706714373</v>
      </c>
      <c r="CV15" s="36" t="n">
        <f aca="false">IF(OR($S15+I$52&lt;'Standard Settings'!$G10,$S15+I$52&gt;'Standard Settings'!$I10),-1,(EchelleFPAparam!$S$3/('cpmcfgWVLEN_Table.csv'!$S15+I$52))*(SIN('Standard Settings'!$F10)+SIN('Standard Settings'!$F10+EchelleFPAparam!$M$3+EchelleFPAparam!$G$3)))</f>
        <v>1925.64406482843</v>
      </c>
      <c r="CW15" s="36" t="n">
        <f aca="false">IF(OR($S15+J$52&lt;'Standard Settings'!$G10,$S15+J$52&gt;'Standard Settings'!$I10),-1,(EchelleFPAparam!$S$3/('cpmcfgWVLEN_Table.csv'!$S15+J$52))*(SIN('Standard Settings'!$F10)+SIN('Standard Settings'!$F10+EchelleFPAparam!$M$3+EchelleFPAparam!$G$3)))</f>
        <v>-1</v>
      </c>
      <c r="CX15" s="36" t="n">
        <f aca="false">IF(OR($S15+B$52&lt;'Standard Settings'!$G10,$S15+B$52&gt;'Standard Settings'!$I10),-1,(EchelleFPAparam!$S$3/('cpmcfgWVLEN_Table.csv'!$S15+B$52))*(SIN('Standard Settings'!$F10)+SIN('Standard Settings'!$F10+EchelleFPAparam!$M$3+EchelleFPAparam!$H$3)))</f>
        <v>-1</v>
      </c>
      <c r="CY15" s="36" t="n">
        <f aca="false">IF(OR($S15+C$52&lt;'Standard Settings'!$G10,$S15+C$52&gt;'Standard Settings'!$I10),-1,(EchelleFPAparam!$S$3/('cpmcfgWVLEN_Table.csv'!$S15+C$52))*(SIN('Standard Settings'!$F10)+SIN('Standard Settings'!$F10+EchelleFPAparam!$M$3+EchelleFPAparam!$H$3)))</f>
        <v>2428.91516756331</v>
      </c>
      <c r="CZ15" s="36" t="n">
        <f aca="false">IF(OR($S15+D$52&lt;'Standard Settings'!$G10,$S15+D$52&gt;'Standard Settings'!$I10),-1,(EchelleFPAparam!$S$3/('cpmcfgWVLEN_Table.csv'!$S15+D$52))*(SIN('Standard Settings'!$F10)+SIN('Standard Settings'!$F10+EchelleFPAparam!$M$3+EchelleFPAparam!$H$3)))</f>
        <v>2327.71036891484</v>
      </c>
      <c r="DA15" s="36" t="n">
        <f aca="false">IF(OR($S15+E$52&lt;'Standard Settings'!$G10,$S15+E$52&gt;'Standard Settings'!$I10),-1,(EchelleFPAparam!$S$3/('cpmcfgWVLEN_Table.csv'!$S15+E$52))*(SIN('Standard Settings'!$F10)+SIN('Standard Settings'!$F10+EchelleFPAparam!$M$3+EchelleFPAparam!$H$3)))</f>
        <v>2234.60195415824</v>
      </c>
      <c r="DB15" s="36" t="n">
        <f aca="false">IF(OR($S15+F$52&lt;'Standard Settings'!$G10,$S15+F$52&gt;'Standard Settings'!$I10),-1,(EchelleFPAparam!$S$3/('cpmcfgWVLEN_Table.csv'!$S15+F$52))*(SIN('Standard Settings'!$F10)+SIN('Standard Settings'!$F10+EchelleFPAparam!$M$3+EchelleFPAparam!$H$3)))</f>
        <v>2148.65572515216</v>
      </c>
      <c r="DC15" s="36" t="n">
        <f aca="false">IF(OR($S15+G$52&lt;'Standard Settings'!$G10,$S15+G$52&gt;'Standard Settings'!$I10),-1,(EchelleFPAparam!$S$3/('cpmcfgWVLEN_Table.csv'!$S15+G$52))*(SIN('Standard Settings'!$F10)+SIN('Standard Settings'!$F10+EchelleFPAparam!$M$3+EchelleFPAparam!$H$3)))</f>
        <v>2069.07588347985</v>
      </c>
      <c r="DD15" s="36" t="n">
        <f aca="false">IF(OR($S15+H$52&lt;'Standard Settings'!$G10,$S15+H$52&gt;'Standard Settings'!$I10),-1,(EchelleFPAparam!$S$3/('cpmcfgWVLEN_Table.csv'!$S15+H$52))*(SIN('Standard Settings'!$F10)+SIN('Standard Settings'!$F10+EchelleFPAparam!$M$3+EchelleFPAparam!$H$3)))</f>
        <v>1995.18031621272</v>
      </c>
      <c r="DE15" s="36" t="n">
        <f aca="false">IF(OR($S15+I$52&lt;'Standard Settings'!$G10,$S15+I$52&gt;'Standard Settings'!$I10),-1,(EchelleFPAparam!$S$3/('cpmcfgWVLEN_Table.csv'!$S15+I$52))*(SIN('Standard Settings'!$F10)+SIN('Standard Settings'!$F10+EchelleFPAparam!$M$3+EchelleFPAparam!$H$3)))</f>
        <v>1926.380994964</v>
      </c>
      <c r="DF15" s="36" t="n">
        <f aca="false">IF(OR($S15+J$52&lt;'Standard Settings'!$G10,$S15+J$52&gt;'Standard Settings'!$I10),-1,(EchelleFPAparam!$S$3/('cpmcfgWVLEN_Table.csv'!$S15+J$52))*(SIN('Standard Settings'!$F10)+SIN('Standard Settings'!$F10+EchelleFPAparam!$M$3+EchelleFPAparam!$H$3)))</f>
        <v>-1</v>
      </c>
      <c r="DG15" s="36" t="n">
        <f aca="false">IF(OR($S15+B$52&lt;'Standard Settings'!$G10,$S15+B$52&gt;'Standard Settings'!$I10),-1,(EchelleFPAparam!$S$3/('cpmcfgWVLEN_Table.csv'!$S15+B$52))*(SIN('Standard Settings'!$F10)+SIN('Standard Settings'!$F10+EchelleFPAparam!$M$3+EchelleFPAparam!$I$3)))</f>
        <v>-1</v>
      </c>
      <c r="DH15" s="36" t="n">
        <f aca="false">IF(OR($S15+C$52&lt;'Standard Settings'!$G10,$S15+C$52&gt;'Standard Settings'!$I10),-1,(EchelleFPAparam!$S$3/('cpmcfgWVLEN_Table.csv'!$S15+C$52))*(SIN('Standard Settings'!$F10)+SIN('Standard Settings'!$F10+EchelleFPAparam!$M$3+EchelleFPAparam!$I$3)))</f>
        <v>2445.65002535297</v>
      </c>
      <c r="DI15" s="36" t="n">
        <f aca="false">IF(OR($S15+D$52&lt;'Standard Settings'!$G10,$S15+D$52&gt;'Standard Settings'!$I10),-1,(EchelleFPAparam!$S$3/('cpmcfgWVLEN_Table.csv'!$S15+D$52))*(SIN('Standard Settings'!$F10)+SIN('Standard Settings'!$F10+EchelleFPAparam!$M$3+EchelleFPAparam!$I$3)))</f>
        <v>2343.74794096326</v>
      </c>
      <c r="DJ15" s="36" t="n">
        <f aca="false">IF(OR($S15+E$52&lt;'Standard Settings'!$G10,$S15+E$52&gt;'Standard Settings'!$I10),-1,(EchelleFPAparam!$S$3/('cpmcfgWVLEN_Table.csv'!$S15+E$52))*(SIN('Standard Settings'!$F10)+SIN('Standard Settings'!$F10+EchelleFPAparam!$M$3+EchelleFPAparam!$I$3)))</f>
        <v>2249.99802332473</v>
      </c>
      <c r="DK15" s="36" t="n">
        <f aca="false">IF(OR($S15+F$52&lt;'Standard Settings'!$G10,$S15+F$52&gt;'Standard Settings'!$I10),-1,(EchelleFPAparam!$S$3/('cpmcfgWVLEN_Table.csv'!$S15+F$52))*(SIN('Standard Settings'!$F10)+SIN('Standard Settings'!$F10+EchelleFPAparam!$M$3+EchelleFPAparam!$I$3)))</f>
        <v>2163.45963781224</v>
      </c>
      <c r="DL15" s="36" t="n">
        <f aca="false">IF(OR($S15+G$52&lt;'Standard Settings'!$G10,$S15+G$52&gt;'Standard Settings'!$I10),-1,(EchelleFPAparam!$S$3/('cpmcfgWVLEN_Table.csv'!$S15+G$52))*(SIN('Standard Settings'!$F10)+SIN('Standard Settings'!$F10+EchelleFPAparam!$M$3+EchelleFPAparam!$I$3)))</f>
        <v>2083.33150307845</v>
      </c>
      <c r="DM15" s="36" t="n">
        <f aca="false">IF(OR($S15+H$52&lt;'Standard Settings'!$G10,$S15+H$52&gt;'Standard Settings'!$I10),-1,(EchelleFPAparam!$S$3/('cpmcfgWVLEN_Table.csv'!$S15+H$52))*(SIN('Standard Settings'!$F10)+SIN('Standard Settings'!$F10+EchelleFPAparam!$M$3+EchelleFPAparam!$I$3)))</f>
        <v>2008.92680653994</v>
      </c>
      <c r="DN15" s="36" t="n">
        <f aca="false">IF(OR($S15+I$52&lt;'Standard Settings'!$G10,$S15+I$52&gt;'Standard Settings'!$I10),-1,(EchelleFPAparam!$S$3/('cpmcfgWVLEN_Table.csv'!$S15+I$52))*(SIN('Standard Settings'!$F10)+SIN('Standard Settings'!$F10+EchelleFPAparam!$M$3+EchelleFPAparam!$I$3)))</f>
        <v>1939.65346838339</v>
      </c>
      <c r="DO15" s="36" t="n">
        <f aca="false">IF(OR($S15+J$52&lt;'Standard Settings'!$G10,$S15+J$52&gt;'Standard Settings'!$I10),-1,(EchelleFPAparam!$S$3/('cpmcfgWVLEN_Table.csv'!$S15+J$52))*(SIN('Standard Settings'!$F10)+SIN('Standard Settings'!$F10+EchelleFPAparam!$M$3+EchelleFPAparam!$I$3)))</f>
        <v>-1</v>
      </c>
      <c r="DP15" s="36" t="n">
        <f aca="false">IF(OR($S15+B$52&lt;'Standard Settings'!$G10,$S15+B$52&gt;'Standard Settings'!$I10),-1,(EchelleFPAparam!$S$3/('cpmcfgWVLEN_Table.csv'!$S15+B$52))*(SIN('Standard Settings'!$F10)+SIN('Standard Settings'!$F10+EchelleFPAparam!$M$3+EchelleFPAparam!$J$3)))</f>
        <v>-1</v>
      </c>
      <c r="DQ15" s="36" t="n">
        <f aca="false">IF(OR($S15+C$52&lt;'Standard Settings'!$G10,$S15+C$52&gt;'Standard Settings'!$I10),-1,(EchelleFPAparam!$S$3/('cpmcfgWVLEN_Table.csv'!$S15+C$52))*(SIN('Standard Settings'!$F10)+SIN('Standard Settings'!$F10+EchelleFPAparam!$M$3+EchelleFPAparam!$J$3)))</f>
        <v>2446.53659114255</v>
      </c>
      <c r="DR15" s="36" t="n">
        <f aca="false">IF(OR($S15+D$52&lt;'Standard Settings'!$G10,$S15+D$52&gt;'Standard Settings'!$I10),-1,(EchelleFPAparam!$S$3/('cpmcfgWVLEN_Table.csv'!$S15+D$52))*(SIN('Standard Settings'!$F10)+SIN('Standard Settings'!$F10+EchelleFPAparam!$M$3+EchelleFPAparam!$J$3)))</f>
        <v>2344.59756651161</v>
      </c>
      <c r="DS15" s="36" t="n">
        <f aca="false">IF(OR($S15+E$52&lt;'Standard Settings'!$G10,$S15+E$52&gt;'Standard Settings'!$I10),-1,(EchelleFPAparam!$S$3/('cpmcfgWVLEN_Table.csv'!$S15+E$52))*(SIN('Standard Settings'!$F10)+SIN('Standard Settings'!$F10+EchelleFPAparam!$M$3+EchelleFPAparam!$J$3)))</f>
        <v>2250.81366385115</v>
      </c>
      <c r="DT15" s="36" t="n">
        <f aca="false">IF(OR($S15+F$52&lt;'Standard Settings'!$G10,$S15+F$52&gt;'Standard Settings'!$I10),-1,(EchelleFPAparam!$S$3/('cpmcfgWVLEN_Table.csv'!$S15+F$52))*(SIN('Standard Settings'!$F10)+SIN('Standard Settings'!$F10+EchelleFPAparam!$M$3+EchelleFPAparam!$J$3)))</f>
        <v>2164.24390754918</v>
      </c>
      <c r="DU15" s="36" t="n">
        <f aca="false">IF(OR($S15+G$52&lt;'Standard Settings'!$G10,$S15+G$52&gt;'Standard Settings'!$I10),-1,(EchelleFPAparam!$S$3/('cpmcfgWVLEN_Table.csv'!$S15+G$52))*(SIN('Standard Settings'!$F10)+SIN('Standard Settings'!$F10+EchelleFPAparam!$M$3+EchelleFPAparam!$J$3)))</f>
        <v>2084.0867257881</v>
      </c>
      <c r="DV15" s="36" t="n">
        <f aca="false">IF(OR($S15+H$52&lt;'Standard Settings'!$G10,$S15+H$52&gt;'Standard Settings'!$I10),-1,(EchelleFPAparam!$S$3/('cpmcfgWVLEN_Table.csv'!$S15+H$52))*(SIN('Standard Settings'!$F10)+SIN('Standard Settings'!$F10+EchelleFPAparam!$M$3+EchelleFPAparam!$J$3)))</f>
        <v>2009.65505700996</v>
      </c>
      <c r="DW15" s="36" t="n">
        <f aca="false">IF(OR($S15+I$52&lt;'Standard Settings'!$G10,$S15+I$52&gt;'Standard Settings'!$I10),-1,(EchelleFPAparam!$S$3/('cpmcfgWVLEN_Table.csv'!$S15+I$52))*(SIN('Standard Settings'!$F10)+SIN('Standard Settings'!$F10+EchelleFPAparam!$M$3+EchelleFPAparam!$J$3)))</f>
        <v>1940.35660676823</v>
      </c>
      <c r="DX15" s="36" t="n">
        <f aca="false">IF(OR($S15+J$52&lt;'Standard Settings'!$G10,$S15+J$52&gt;'Standard Settings'!$I10),-1,(EchelleFPAparam!$S$3/('cpmcfgWVLEN_Table.csv'!$S15+J$52))*(SIN('Standard Settings'!$F10)+SIN('Standard Settings'!$F10+EchelleFPAparam!$M$3+EchelleFPAparam!$J$3)))</f>
        <v>-1</v>
      </c>
      <c r="DY15" s="36" t="n">
        <f aca="false">IF(OR($S15+B$52&lt;$Q15,$S15+B$52&gt;$R15),-1,(EchelleFPAparam!$S$3/('cpmcfgWVLEN_Table.csv'!$S15+B$52))*(SIN('Standard Settings'!$F10)+SIN('Standard Settings'!$F10+EchelleFPAparam!$M$3+EchelleFPAparam!$K$3)))</f>
        <v>-1</v>
      </c>
      <c r="DZ15" s="36" t="n">
        <f aca="false">IF(OR($S15+C$52&lt;$Q15,$S15+C$52&gt;$R15),-1,(EchelleFPAparam!$S$3/('cpmcfgWVLEN_Table.csv'!$S15+C$52))*(SIN('Standard Settings'!$F10)+SIN('Standard Settings'!$F10+EchelleFPAparam!$M$3+EchelleFPAparam!$K$3)))</f>
        <v>2462.48043531582</v>
      </c>
      <c r="EA15" s="36" t="n">
        <f aca="false">IF(OR($S15+D$52&lt;$Q15,$S15+D$52&gt;$R15),-1,(EchelleFPAparam!$S$3/('cpmcfgWVLEN_Table.csv'!$S15+D$52))*(SIN('Standard Settings'!$F10)+SIN('Standard Settings'!$F10+EchelleFPAparam!$M$3+EchelleFPAparam!$K$3)))</f>
        <v>2359.87708384433</v>
      </c>
      <c r="EB15" s="36" t="n">
        <f aca="false">IF(OR($S15+E$52&lt;$Q15,$S15+E$52&gt;$R15),-1,(EchelleFPAparam!$S$3/('cpmcfgWVLEN_Table.csv'!$S15+E$52))*(SIN('Standard Settings'!$F10)+SIN('Standard Settings'!$F10+EchelleFPAparam!$M$3+EchelleFPAparam!$K$3)))</f>
        <v>2265.48200049056</v>
      </c>
      <c r="EC15" s="36" t="n">
        <f aca="false">IF(OR($S15+F$52&lt;$Q15,$S15+F$52&gt;$R15),-1,(EchelleFPAparam!$S$3/('cpmcfgWVLEN_Table.csv'!$S15+F$52))*(SIN('Standard Settings'!$F10)+SIN('Standard Settings'!$F10+EchelleFPAparam!$M$3+EchelleFPAparam!$K$3)))</f>
        <v>2178.34807739477</v>
      </c>
      <c r="ED15" s="36" t="n">
        <f aca="false">IF(OR($S15+G$52&lt;$Q15,$S15+G$52&gt;$R15),-1,(EchelleFPAparam!$S$3/('cpmcfgWVLEN_Table.csv'!$S15+G$52))*(SIN('Standard Settings'!$F10)+SIN('Standard Settings'!$F10+EchelleFPAparam!$M$3+EchelleFPAparam!$K$3)))</f>
        <v>2097.66851897274</v>
      </c>
      <c r="EE15" s="36" t="n">
        <f aca="false">IF(OR($S15+H$52&lt;$Q15,$S15+H$52&gt;$R15),-1,(EchelleFPAparam!$S$3/('cpmcfgWVLEN_Table.csv'!$S15+H$52))*(SIN('Standard Settings'!$F10)+SIN('Standard Settings'!$F10+EchelleFPAparam!$M$3+EchelleFPAparam!$K$3)))</f>
        <v>2022.75178615228</v>
      </c>
      <c r="EF15" s="36" t="n">
        <f aca="false">IF(OR($S15+I$52&lt;$Q15,$S15+I$52&gt;$R15),-1,(EchelleFPAparam!$S$3/('cpmcfgWVLEN_Table.csv'!$S15+I$52))*(SIN('Standard Settings'!$F10)+SIN('Standard Settings'!$F10+EchelleFPAparam!$M$3+EchelleFPAparam!$K$3)))</f>
        <v>1953.00172456082</v>
      </c>
      <c r="EG15" s="36" t="n">
        <f aca="false">IF(OR($S15+J$52&lt;$Q15,$S15+J$52&gt;$R15),-1,(EchelleFPAparam!$S$3/('cpmcfgWVLEN_Table.csv'!$S15+J$52))*(SIN('Standard Settings'!$F10)+SIN('Standard Settings'!$F10+EchelleFPAparam!$M$3+EchelleFPAparam!$K$3)))</f>
        <v>-1</v>
      </c>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8" t="n">
        <f aca="false">1/(F15*EchelleFPAparam!$Q$3)</f>
        <v>1628.13023793785</v>
      </c>
      <c r="FG15" s="38" t="n">
        <f aca="false">E15*FF15</f>
        <v>11.7688954305046</v>
      </c>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(DK16-DB16)/2048</f>
        <v>0.00711546885308234</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t="n">
        <v>1946.4302937249</v>
      </c>
      <c r="AE16" s="33" t="n">
        <v>1614.39112154833</v>
      </c>
      <c r="AF16" s="33" t="n">
        <v>1310.72625224546</v>
      </c>
      <c r="AG16" s="33" t="n">
        <v>1032.7270059259</v>
      </c>
      <c r="AH16" s="33" t="n">
        <v>776.876428075666</v>
      </c>
      <c r="AI16" s="33" t="n">
        <v>540.467250125025</v>
      </c>
      <c r="AJ16" s="33" t="n">
        <v>321.130749928852</v>
      </c>
      <c r="AK16" s="33" t="n">
        <v>116.734165121037</v>
      </c>
      <c r="AL16" s="33" t="n">
        <v>6.30294706303272</v>
      </c>
      <c r="AM16" s="33" t="n">
        <v>1970.17869652354</v>
      </c>
      <c r="AN16" s="33" t="n">
        <v>1647.64413300806</v>
      </c>
      <c r="AO16" s="33" t="n">
        <v>1341.7103844529</v>
      </c>
      <c r="AP16" s="33" t="n">
        <v>1061.71604600182</v>
      </c>
      <c r="AQ16" s="33" t="n">
        <v>804.097437575907</v>
      </c>
      <c r="AR16" s="33" t="n">
        <v>566.122422568226</v>
      </c>
      <c r="AS16" s="33" t="n">
        <v>345.397162876144</v>
      </c>
      <c r="AT16" s="33" t="n">
        <v>139.673380531343</v>
      </c>
      <c r="AU16" s="33" t="n">
        <v>17.0967002922758</v>
      </c>
      <c r="AV16" s="33" t="n">
        <v>1988.52906909307</v>
      </c>
      <c r="AW16" s="33" t="n">
        <v>1682.26814992541</v>
      </c>
      <c r="AX16" s="33" t="n">
        <v>1373.8669070626</v>
      </c>
      <c r="AY16" s="33" t="n">
        <v>1091.63688643952</v>
      </c>
      <c r="AZ16" s="33" t="n">
        <v>832.091926798957</v>
      </c>
      <c r="BA16" s="33" t="n">
        <v>592.33419862943</v>
      </c>
      <c r="BB16" s="33" t="n">
        <v>369.984581394745</v>
      </c>
      <c r="BC16" s="33" t="n">
        <v>162.76250224313</v>
      </c>
      <c r="BD16" s="33" t="n">
        <v>28.0003434748064</v>
      </c>
      <c r="BE16" s="34" t="n">
        <f aca="false">IF(OR($S16+B$52&lt;'Standard Settings'!$G11,$S16+B$52&gt;'Standard Settings'!$I11),-1,(EchelleFPAparam!$S$3/('cpmcfgWVLEN_Table.csv'!$S16+B$52))*(SIN(EchelleFPAparam!$T$3-EchelleFPAparam!$M$3/2)+SIN('Standard Settings'!$F11+EchelleFPAparam!$M$3)))</f>
        <v>-1</v>
      </c>
      <c r="BF16" s="34" t="n">
        <f aca="false">IF(OR($S16+C$52&lt;'Standard Settings'!$G11,$S16+C$52&gt;'Standard Settings'!$I11),-1,(EchelleFPAparam!$S$3/('cpmcfgWVLEN_Table.csv'!$S16+C$52))*(SIN(EchelleFPAparam!$T$3-EchelleFPAparam!$M$3/2)+SIN('Standard Settings'!$F11+EchelleFPAparam!$M$3)))</f>
        <v>2457.31052326225</v>
      </c>
      <c r="BG16" s="34" t="n">
        <f aca="false">IF(OR($S16+D$52&lt;'Standard Settings'!$G11,$S16+D$52&gt;'Standard Settings'!$I11),-1,(EchelleFPAparam!$S$3/('cpmcfgWVLEN_Table.csv'!$S16+D$52))*(SIN(EchelleFPAparam!$T$3-EchelleFPAparam!$M$3/2)+SIN('Standard Settings'!$F11+EchelleFPAparam!$M$3)))</f>
        <v>2354.92258479299</v>
      </c>
      <c r="BH16" s="34" t="n">
        <f aca="false">IF(OR($S16+E$52&lt;'Standard Settings'!$G11,$S16+E$52&gt;'Standard Settings'!$I11),-1,(EchelleFPAparam!$S$3/('cpmcfgWVLEN_Table.csv'!$S16+E$52))*(SIN(EchelleFPAparam!$T$3-EchelleFPAparam!$M$3/2)+SIN('Standard Settings'!$F11+EchelleFPAparam!$M$3)))</f>
        <v>2260.72568140127</v>
      </c>
      <c r="BI16" s="34" t="n">
        <f aca="false">IF(OR($S16+F$52&lt;'Standard Settings'!$G11,$S16+F$52&gt;'Standard Settings'!$I11),-1,(EchelleFPAparam!$S$3/('cpmcfgWVLEN_Table.csv'!$S16+F$52))*(SIN(EchelleFPAparam!$T$3-EchelleFPAparam!$M$3/2)+SIN('Standard Settings'!$F11+EchelleFPAparam!$M$3)))</f>
        <v>2173.77469365507</v>
      </c>
      <c r="BJ16" s="34" t="n">
        <f aca="false">IF(OR($S16+G$52&lt;'Standard Settings'!$G11,$S16+G$52&gt;'Standard Settings'!$I11),-1,(EchelleFPAparam!$S$3/('cpmcfgWVLEN_Table.csv'!$S16+G$52))*(SIN(EchelleFPAparam!$T$3-EchelleFPAparam!$M$3/2)+SIN('Standard Settings'!$F11+EchelleFPAparam!$M$3)))</f>
        <v>2093.26451981599</v>
      </c>
      <c r="BK16" s="34" t="n">
        <f aca="false">IF(OR($S16+H$52&lt;'Standard Settings'!$G11,$S16+H$52&gt;'Standard Settings'!$I11),-1,(EchelleFPAparam!$S$3/('cpmcfgWVLEN_Table.csv'!$S16+H$52))*(SIN(EchelleFPAparam!$T$3-EchelleFPAparam!$M$3/2)+SIN('Standard Settings'!$F11+EchelleFPAparam!$M$3)))</f>
        <v>2018.50507267971</v>
      </c>
      <c r="BL16" s="34" t="n">
        <f aca="false">IF(OR($S16+I$52&lt;'Standard Settings'!$G11,$S16+I$52&gt;'Standard Settings'!$I11),-1,(EchelleFPAparam!$S$3/('cpmcfgWVLEN_Table.csv'!$S16+I$52))*(SIN(EchelleFPAparam!$T$3-EchelleFPAparam!$M$3/2)+SIN('Standard Settings'!$F11+EchelleFPAparam!$M$3)))</f>
        <v>1948.90144948386</v>
      </c>
      <c r="BM16" s="34" t="n">
        <f aca="false">IF(OR($S16+J$52&lt;'Standard Settings'!$G11,$S16+J$52&gt;'Standard Settings'!$I11),-1,(EchelleFPAparam!$S$3/('cpmcfgWVLEN_Table.csv'!$S16+J$52))*(SIN(EchelleFPAparam!$T$3-EchelleFPAparam!$M$3/2)+SIN('Standard Settings'!$F11+EchelleFPAparam!$M$3)))</f>
        <v>-1</v>
      </c>
      <c r="BN16" s="35" t="n">
        <f aca="false">IF(OR($S16+B$52&lt;'Standard Settings'!$G11,$S16+B$52&gt;'Standard Settings'!$I11),-1,BE16*(($D16+B$52)/($D16+B$52+0.5)))</f>
        <v>-1</v>
      </c>
      <c r="BO16" s="35" t="n">
        <f aca="false">IF(OR($S16+C$52&lt;'Standard Settings'!$G11,$S16+C$52&gt;'Standard Settings'!$I11),-1,BF16*(($D16+C$52)/($D16+C$52+0.5)))</f>
        <v>2412.63215011203</v>
      </c>
      <c r="BP16" s="35" t="n">
        <f aca="false">IF(OR($S16+D$52&lt;'Standard Settings'!$G11,$S16+D$52&gt;'Standard Settings'!$I11),-1,BG16*(($D16+D$52)/($D16+D$52+0.5)))</f>
        <v>2313.60815348083</v>
      </c>
      <c r="BQ16" s="35" t="n">
        <f aca="false">IF(OR($S16+E$52&lt;'Standard Settings'!$G11,$S16+E$52&gt;'Standard Settings'!$I11),-1,BH16*(($D16+E$52)/($D16+E$52+0.5)))</f>
        <v>2222.40829697074</v>
      </c>
      <c r="BR16" s="35" t="n">
        <f aca="false">IF(OR($S16+F$52&lt;'Standard Settings'!$G11,$S16+F$52&gt;'Standard Settings'!$I11),-1,BI16*(($D16+F$52)/($D16+F$52+0.5)))</f>
        <v>2138.13904293941</v>
      </c>
      <c r="BS16" s="35" t="n">
        <f aca="false">IF(OR($S16+G$52&lt;'Standard Settings'!$G11,$S16+G$52&gt;'Standard Settings'!$I11),-1,BJ16*(($D16+G$52)/($D16+G$52+0.5)))</f>
        <v>2060.03809886653</v>
      </c>
      <c r="BT16" s="35" t="n">
        <f aca="false">IF(OR($S16+H$52&lt;'Standard Settings'!$G11,$S16+H$52&gt;'Standard Settings'!$I11),-1,BK16*(($D16+H$52)/($D16+H$52+0.5)))</f>
        <v>1987.45114848464</v>
      </c>
      <c r="BU16" s="35" t="n">
        <f aca="false">IF(OR($S16+I$52&lt;'Standard Settings'!$G11,$S16+I$52&gt;'Standard Settings'!$I11),-1,BL16*(($D16+I$52)/($D16+I$52+0.5)))</f>
        <v>1919.81336814828</v>
      </c>
      <c r="BV16" s="35" t="n">
        <f aca="false">IF(OR($S16+J$52&lt;'Standard Settings'!$G11,$S16+J$52&gt;'Standard Settings'!$I11),-1,BM16*(($D16+J$52)/($D16+J$52+0.5)))</f>
        <v>-1</v>
      </c>
      <c r="BW16" s="35" t="n">
        <f aca="false">IF(OR($S16+B$52&lt;'Standard Settings'!$G11,$S16+B$52&gt;'Standard Settings'!$I11),-1,BE16*(($D16+B$52)/($D16+B$52-0.5)))</f>
        <v>-1</v>
      </c>
      <c r="BX16" s="35" t="n">
        <f aca="false">IF(OR($S16+C$52&lt;'Standard Settings'!$G11,$S16+C$52&gt;'Standard Settings'!$I11),-1,BF16*(($D16+C$52)/($D16+C$52-0.5)))</f>
        <v>2503.67487275777</v>
      </c>
      <c r="BY16" s="35" t="n">
        <f aca="false">IF(OR($S16+D$52&lt;'Standard Settings'!$G11,$S16+D$52&gt;'Standard Settings'!$I11),-1,BG16*(($D16+D$52)/($D16+D$52-0.5)))</f>
        <v>2397.73935906196</v>
      </c>
      <c r="BZ16" s="35" t="n">
        <f aca="false">IF(OR($S16+E$52&lt;'Standard Settings'!$G11,$S16+E$52&gt;'Standard Settings'!$I11),-1,BH16*(($D16+E$52)/($D16+E$52-0.5)))</f>
        <v>2300.38753546094</v>
      </c>
      <c r="CA16" s="35" t="n">
        <f aca="false">IF(OR($S16+F$52&lt;'Standard Settings'!$G11,$S16+F$52&gt;'Standard Settings'!$I11),-1,BI16*(($D16+F$52)/($D16+F$52-0.5)))</f>
        <v>2210.61833253058</v>
      </c>
      <c r="CB16" s="35" t="n">
        <f aca="false">IF(OR($S16+G$52&lt;'Standard Settings'!$G11,$S16+G$52&gt;'Standard Settings'!$I11),-1,BJ16*(($D16+G$52)/($D16+G$52-0.5)))</f>
        <v>2127.58033161625</v>
      </c>
      <c r="CC16" s="35" t="n">
        <f aca="false">IF(OR($S16+H$52&lt;'Standard Settings'!$G11,$S16+H$52&gt;'Standard Settings'!$I11),-1,BK16*(($D16+H$52)/($D16+H$52-0.5)))</f>
        <v>2050.54483573812</v>
      </c>
      <c r="CD16" s="35" t="n">
        <f aca="false">IF(OR($S16+I$52&lt;'Standard Settings'!$G11,$S16+I$52&gt;'Standard Settings'!$I11),-1,BL16*(($D16+I$52)/($D16+I$52-0.5)))</f>
        <v>1978.88454870668</v>
      </c>
      <c r="CE16" s="35" t="n">
        <f aca="false">IF(OR($S16+J$52&lt;'Standard Settings'!$G11,$S16+J$52&gt;'Standard Settings'!$I11),-1,BM16*(($D16+J$52)/($D16+J$52-0.5)))</f>
        <v>-1</v>
      </c>
      <c r="CF16" s="36" t="n">
        <f aca="false">IF(OR($S16+B$52&lt;'Standard Settings'!$G11,$S16+B$52&gt;'Standard Settings'!$I11),-1,(EchelleFPAparam!$S$3/('cpmcfgWVLEN_Table.csv'!$S16+B$52))*(SIN('Standard Settings'!$F11)+SIN('Standard Settings'!$F11+EchelleFPAparam!$M$3+EchelleFPAparam!$F$3)))</f>
        <v>-1</v>
      </c>
      <c r="CG16" s="36" t="n">
        <f aca="false">IF(OR($S16+C$52&lt;'Standard Settings'!$G11,$S16+C$52&gt;'Standard Settings'!$I11),-1,(EchelleFPAparam!$S$3/('cpmcfgWVLEN_Table.csv'!$S16+C$52))*(SIN('Standard Settings'!$F11)+SIN('Standard Settings'!$F11+EchelleFPAparam!$M$3+EchelleFPAparam!$F$3)))</f>
        <v>2421.90772496289</v>
      </c>
      <c r="CH16" s="36" t="n">
        <f aca="false">IF(OR($S16+D$52&lt;'Standard Settings'!$G11,$S16+D$52&gt;'Standard Settings'!$I11),-1,(EchelleFPAparam!$S$3/('cpmcfgWVLEN_Table.csv'!$S16+D$52))*(SIN('Standard Settings'!$F11)+SIN('Standard Settings'!$F11+EchelleFPAparam!$M$3+EchelleFPAparam!$F$3)))</f>
        <v>2320.99490308944</v>
      </c>
      <c r="CI16" s="36" t="n">
        <f aca="false">IF(OR($S16+E$52&lt;'Standard Settings'!$G11,$S16+E$52&gt;'Standard Settings'!$I11),-1,(EchelleFPAparam!$S$3/('cpmcfgWVLEN_Table.csv'!$S16+E$52))*(SIN('Standard Settings'!$F11)+SIN('Standard Settings'!$F11+EchelleFPAparam!$M$3+EchelleFPAparam!$F$3)))</f>
        <v>2228.15510696586</v>
      </c>
      <c r="CJ16" s="36" t="n">
        <f aca="false">IF(OR($S16+F$52&lt;'Standard Settings'!$G11,$S16+F$52&gt;'Standard Settings'!$I11),-1,(EchelleFPAparam!$S$3/('cpmcfgWVLEN_Table.csv'!$S16+F$52))*(SIN('Standard Settings'!$F11)+SIN('Standard Settings'!$F11+EchelleFPAparam!$M$3+EchelleFPAparam!$F$3)))</f>
        <v>2142.45683362102</v>
      </c>
      <c r="CK16" s="36" t="n">
        <f aca="false">IF(OR($S16+G$52&lt;'Standard Settings'!$G11,$S16+G$52&gt;'Standard Settings'!$I11),-1,(EchelleFPAparam!$S$3/('cpmcfgWVLEN_Table.csv'!$S16+G$52))*(SIN('Standard Settings'!$F11)+SIN('Standard Settings'!$F11+EchelleFPAparam!$M$3+EchelleFPAparam!$F$3)))</f>
        <v>2063.10658052395</v>
      </c>
      <c r="CL16" s="36" t="n">
        <f aca="false">IF(OR($S16+H$52&lt;'Standard Settings'!$G11,$S16+H$52&gt;'Standard Settings'!$I11),-1,(EchelleFPAparam!$S$3/('cpmcfgWVLEN_Table.csv'!$S16+H$52))*(SIN('Standard Settings'!$F11)+SIN('Standard Settings'!$F11+EchelleFPAparam!$M$3+EchelleFPAparam!$F$3)))</f>
        <v>1989.42420264809</v>
      </c>
      <c r="CM16" s="36" t="n">
        <f aca="false">IF(OR($S16+I$52&lt;'Standard Settings'!$G11,$S16+I$52&gt;'Standard Settings'!$I11),-1,(EchelleFPAparam!$S$3/('cpmcfgWVLEN_Table.csv'!$S16+I$52))*(SIN('Standard Settings'!$F11)+SIN('Standard Settings'!$F11+EchelleFPAparam!$M$3+EchelleFPAparam!$F$3)))</f>
        <v>1920.82336807402</v>
      </c>
      <c r="CN16" s="36" t="n">
        <f aca="false">IF(OR($S16+J$52&lt;'Standard Settings'!$G11,$S16+J$52&gt;'Standard Settings'!$I11),-1,(EchelleFPAparam!$S$3/('cpmcfgWVLEN_Table.csv'!$S16+J$52))*(SIN('Standard Settings'!$F11)+SIN('Standard Settings'!$F11+EchelleFPAparam!$M$3+EchelleFPAparam!$F$3)))</f>
        <v>-1</v>
      </c>
      <c r="CO16" s="36" t="n">
        <f aca="false">IF(OR($S16+B$52&lt;'Standard Settings'!$G11,$S16+B$52&gt;'Standard Settings'!$I11),-1,(EchelleFPAparam!$S$3/('cpmcfgWVLEN_Table.csv'!$S16+B$52))*(SIN('Standard Settings'!$F11)+SIN('Standard Settings'!$F11+EchelleFPAparam!$M$3+EchelleFPAparam!$G$3)))</f>
        <v>-1</v>
      </c>
      <c r="CP16" s="36" t="n">
        <f aca="false">IF(OR($S16+C$52&lt;'Standard Settings'!$G11,$S16+C$52&gt;'Standard Settings'!$I11),-1,(EchelleFPAparam!$S$3/('cpmcfgWVLEN_Table.csv'!$S16+C$52))*(SIN('Standard Settings'!$F11)+SIN('Standard Settings'!$F11+EchelleFPAparam!$M$3+EchelleFPAparam!$G$3)))</f>
        <v>2439.16433278339</v>
      </c>
      <c r="CQ16" s="36" t="n">
        <f aca="false">IF(OR($S16+D$52&lt;'Standard Settings'!$G11,$S16+D$52&gt;'Standard Settings'!$I11),-1,(EchelleFPAparam!$S$3/('cpmcfgWVLEN_Table.csv'!$S16+D$52))*(SIN('Standard Settings'!$F11)+SIN('Standard Settings'!$F11+EchelleFPAparam!$M$3+EchelleFPAparam!$G$3)))</f>
        <v>2337.53248558408</v>
      </c>
      <c r="CR16" s="36" t="n">
        <f aca="false">IF(OR($S16+E$52&lt;'Standard Settings'!$G11,$S16+E$52&gt;'Standard Settings'!$I11),-1,(EchelleFPAparam!$S$3/('cpmcfgWVLEN_Table.csv'!$S16+E$52))*(SIN('Standard Settings'!$F11)+SIN('Standard Settings'!$F11+EchelleFPAparam!$M$3+EchelleFPAparam!$G$3)))</f>
        <v>2244.03118616072</v>
      </c>
      <c r="CS16" s="36" t="n">
        <f aca="false">IF(OR($S16+F$52&lt;'Standard Settings'!$G11,$S16+F$52&gt;'Standard Settings'!$I11),-1,(EchelleFPAparam!$S$3/('cpmcfgWVLEN_Table.csv'!$S16+F$52))*(SIN('Standard Settings'!$F11)+SIN('Standard Settings'!$F11+EchelleFPAparam!$M$3+EchelleFPAparam!$G$3)))</f>
        <v>2157.72229438531</v>
      </c>
      <c r="CT16" s="36" t="n">
        <f aca="false">IF(OR($S16+G$52&lt;'Standard Settings'!$G11,$S16+G$52&gt;'Standard Settings'!$I11),-1,(EchelleFPAparam!$S$3/('cpmcfgWVLEN_Table.csv'!$S16+G$52))*(SIN('Standard Settings'!$F11)+SIN('Standard Settings'!$F11+EchelleFPAparam!$M$3+EchelleFPAparam!$G$3)))</f>
        <v>2077.80665385252</v>
      </c>
      <c r="CU16" s="36" t="n">
        <f aca="false">IF(OR($S16+H$52&lt;'Standard Settings'!$G11,$S16+H$52&gt;'Standard Settings'!$I11),-1,(EchelleFPAparam!$S$3/('cpmcfgWVLEN_Table.csv'!$S16+H$52))*(SIN('Standard Settings'!$F11)+SIN('Standard Settings'!$F11+EchelleFPAparam!$M$3+EchelleFPAparam!$G$3)))</f>
        <v>2003.59927335779</v>
      </c>
      <c r="CV16" s="36" t="n">
        <f aca="false">IF(OR($S16+I$52&lt;'Standard Settings'!$G11,$S16+I$52&gt;'Standard Settings'!$I11),-1,(EchelleFPAparam!$S$3/('cpmcfgWVLEN_Table.csv'!$S16+I$52))*(SIN('Standard Settings'!$F11)+SIN('Standard Settings'!$F11+EchelleFPAparam!$M$3+EchelleFPAparam!$G$3)))</f>
        <v>1934.509643242</v>
      </c>
      <c r="CW16" s="36" t="n">
        <f aca="false">IF(OR($S16+J$52&lt;'Standard Settings'!$G11,$S16+J$52&gt;'Standard Settings'!$I11),-1,(EchelleFPAparam!$S$3/('cpmcfgWVLEN_Table.csv'!$S16+J$52))*(SIN('Standard Settings'!$F11)+SIN('Standard Settings'!$F11+EchelleFPAparam!$M$3+EchelleFPAparam!$G$3)))</f>
        <v>-1</v>
      </c>
      <c r="CX16" s="36" t="n">
        <f aca="false">IF(OR($S16+B$52&lt;'Standard Settings'!$G11,$S16+B$52&gt;'Standard Settings'!$I11),-1,(EchelleFPAparam!$S$3/('cpmcfgWVLEN_Table.csv'!$S16+B$52))*(SIN('Standard Settings'!$F11)+SIN('Standard Settings'!$F11+EchelleFPAparam!$M$3+EchelleFPAparam!$H$3)))</f>
        <v>-1</v>
      </c>
      <c r="CY16" s="36" t="n">
        <f aca="false">IF(OR($S16+C$52&lt;'Standard Settings'!$G11,$S16+C$52&gt;'Standard Settings'!$I11),-1,(EchelleFPAparam!$S$3/('cpmcfgWVLEN_Table.csv'!$S16+C$52))*(SIN('Standard Settings'!$F11)+SIN('Standard Settings'!$F11+EchelleFPAparam!$M$3+EchelleFPAparam!$H$3)))</f>
        <v>2440.07941588153</v>
      </c>
      <c r="CZ16" s="36" t="n">
        <f aca="false">IF(OR($S16+D$52&lt;'Standard Settings'!$G11,$S16+D$52&gt;'Standard Settings'!$I11),-1,(EchelleFPAparam!$S$3/('cpmcfgWVLEN_Table.csv'!$S16+D$52))*(SIN('Standard Settings'!$F11)+SIN('Standard Settings'!$F11+EchelleFPAparam!$M$3+EchelleFPAparam!$H$3)))</f>
        <v>2338.4094402198</v>
      </c>
      <c r="DA16" s="36" t="n">
        <f aca="false">IF(OR($S16+E$52&lt;'Standard Settings'!$G11,$S16+E$52&gt;'Standard Settings'!$I11),-1,(EchelleFPAparam!$S$3/('cpmcfgWVLEN_Table.csv'!$S16+E$52))*(SIN('Standard Settings'!$F11)+SIN('Standard Settings'!$F11+EchelleFPAparam!$M$3+EchelleFPAparam!$H$3)))</f>
        <v>2244.87306261101</v>
      </c>
      <c r="DB16" s="36" t="n">
        <f aca="false">IF(OR($S16+F$52&lt;'Standard Settings'!$G11,$S16+F$52&gt;'Standard Settings'!$I11),-1,(EchelleFPAparam!$S$3/('cpmcfgWVLEN_Table.csv'!$S16+F$52))*(SIN('Standard Settings'!$F11)+SIN('Standard Settings'!$F11+EchelleFPAparam!$M$3+EchelleFPAparam!$H$3)))</f>
        <v>2158.53179097212</v>
      </c>
      <c r="DC16" s="36" t="n">
        <f aca="false">IF(OR($S16+G$52&lt;'Standard Settings'!$G11,$S16+G$52&gt;'Standard Settings'!$I11),-1,(EchelleFPAparam!$S$3/('cpmcfgWVLEN_Table.csv'!$S16+G$52))*(SIN('Standard Settings'!$F11)+SIN('Standard Settings'!$F11+EchelleFPAparam!$M$3+EchelleFPAparam!$H$3)))</f>
        <v>2078.58616908427</v>
      </c>
      <c r="DD16" s="36" t="n">
        <f aca="false">IF(OR($S16+H$52&lt;'Standard Settings'!$G11,$S16+H$52&gt;'Standard Settings'!$I11),-1,(EchelleFPAparam!$S$3/('cpmcfgWVLEN_Table.csv'!$S16+H$52))*(SIN('Standard Settings'!$F11)+SIN('Standard Settings'!$F11+EchelleFPAparam!$M$3+EchelleFPAparam!$H$3)))</f>
        <v>2004.35094875983</v>
      </c>
      <c r="DE16" s="36" t="n">
        <f aca="false">IF(OR($S16+I$52&lt;'Standard Settings'!$G11,$S16+I$52&gt;'Standard Settings'!$I11),-1,(EchelleFPAparam!$S$3/('cpmcfgWVLEN_Table.csv'!$S16+I$52))*(SIN('Standard Settings'!$F11)+SIN('Standard Settings'!$F11+EchelleFPAparam!$M$3+EchelleFPAparam!$H$3)))</f>
        <v>1935.23539880259</v>
      </c>
      <c r="DF16" s="36" t="n">
        <f aca="false">IF(OR($S16+J$52&lt;'Standard Settings'!$G11,$S16+J$52&gt;'Standard Settings'!$I11),-1,(EchelleFPAparam!$S$3/('cpmcfgWVLEN_Table.csv'!$S16+J$52))*(SIN('Standard Settings'!$F11)+SIN('Standard Settings'!$F11+EchelleFPAparam!$M$3+EchelleFPAparam!$H$3)))</f>
        <v>-1</v>
      </c>
      <c r="DG16" s="36" t="n">
        <f aca="false">IF(OR($S16+B$52&lt;'Standard Settings'!$G11,$S16+B$52&gt;'Standard Settings'!$I11),-1,(EchelleFPAparam!$S$3/('cpmcfgWVLEN_Table.csv'!$S16+B$52))*(SIN('Standard Settings'!$F11)+SIN('Standard Settings'!$F11+EchelleFPAparam!$M$3+EchelleFPAparam!$I$3)))</f>
        <v>-1</v>
      </c>
      <c r="DH16" s="36" t="n">
        <f aca="false">IF(OR($S16+C$52&lt;'Standard Settings'!$G11,$S16+C$52&gt;'Standard Settings'!$I11),-1,(EchelleFPAparam!$S$3/('cpmcfgWVLEN_Table.csv'!$S16+C$52))*(SIN('Standard Settings'!$F11)+SIN('Standard Settings'!$F11+EchelleFPAparam!$M$3+EchelleFPAparam!$I$3)))</f>
        <v>2456.55265438105</v>
      </c>
      <c r="DI16" s="36" t="n">
        <f aca="false">IF(OR($S16+D$52&lt;'Standard Settings'!$G11,$S16+D$52&gt;'Standard Settings'!$I11),-1,(EchelleFPAparam!$S$3/('cpmcfgWVLEN_Table.csv'!$S16+D$52))*(SIN('Standard Settings'!$F11)+SIN('Standard Settings'!$F11+EchelleFPAparam!$M$3+EchelleFPAparam!$I$3)))</f>
        <v>2354.19629378184</v>
      </c>
      <c r="DJ16" s="36" t="n">
        <f aca="false">IF(OR($S16+E$52&lt;'Standard Settings'!$G11,$S16+E$52&gt;'Standard Settings'!$I11),-1,(EchelleFPAparam!$S$3/('cpmcfgWVLEN_Table.csv'!$S16+E$52))*(SIN('Standard Settings'!$F11)+SIN('Standard Settings'!$F11+EchelleFPAparam!$M$3+EchelleFPAparam!$I$3)))</f>
        <v>2260.02844203056</v>
      </c>
      <c r="DK16" s="36" t="n">
        <f aca="false">IF(OR($S16+F$52&lt;'Standard Settings'!$G11,$S16+F$52&gt;'Standard Settings'!$I11),-1,(EchelleFPAparam!$S$3/('cpmcfgWVLEN_Table.csv'!$S16+F$52))*(SIN('Standard Settings'!$F11)+SIN('Standard Settings'!$F11+EchelleFPAparam!$M$3+EchelleFPAparam!$I$3)))</f>
        <v>2173.10427118324</v>
      </c>
      <c r="DL16" s="36" t="n">
        <f aca="false">IF(OR($S16+G$52&lt;'Standard Settings'!$G11,$S16+G$52&gt;'Standard Settings'!$I11),-1,(EchelleFPAparam!$S$3/('cpmcfgWVLEN_Table.csv'!$S16+G$52))*(SIN('Standard Settings'!$F11)+SIN('Standard Settings'!$F11+EchelleFPAparam!$M$3+EchelleFPAparam!$I$3)))</f>
        <v>2092.61892780608</v>
      </c>
      <c r="DM16" s="36" t="n">
        <f aca="false">IF(OR($S16+H$52&lt;'Standard Settings'!$G11,$S16+H$52&gt;'Standard Settings'!$I11),-1,(EchelleFPAparam!$S$3/('cpmcfgWVLEN_Table.csv'!$S16+H$52))*(SIN('Standard Settings'!$F11)+SIN('Standard Settings'!$F11+EchelleFPAparam!$M$3+EchelleFPAparam!$I$3)))</f>
        <v>2017.88253752729</v>
      </c>
      <c r="DN16" s="36" t="n">
        <f aca="false">IF(OR($S16+I$52&lt;'Standard Settings'!$G11,$S16+I$52&gt;'Standard Settings'!$I11),-1,(EchelleFPAparam!$S$3/('cpmcfgWVLEN_Table.csv'!$S16+I$52))*(SIN('Standard Settings'!$F11)+SIN('Standard Settings'!$F11+EchelleFPAparam!$M$3+EchelleFPAparam!$I$3)))</f>
        <v>1948.30038106083</v>
      </c>
      <c r="DO16" s="36" t="n">
        <f aca="false">IF(OR($S16+J$52&lt;'Standard Settings'!$G11,$S16+J$52&gt;'Standard Settings'!$I11),-1,(EchelleFPAparam!$S$3/('cpmcfgWVLEN_Table.csv'!$S16+J$52))*(SIN('Standard Settings'!$F11)+SIN('Standard Settings'!$F11+EchelleFPAparam!$M$3+EchelleFPAparam!$I$3)))</f>
        <v>-1</v>
      </c>
      <c r="DP16" s="36" t="n">
        <f aca="false">IF(OR($S16+B$52&lt;'Standard Settings'!$G11,$S16+B$52&gt;'Standard Settings'!$I11),-1,(EchelleFPAparam!$S$3/('cpmcfgWVLEN_Table.csv'!$S16+B$52))*(SIN('Standard Settings'!$F11)+SIN('Standard Settings'!$F11+EchelleFPAparam!$M$3+EchelleFPAparam!$J$3)))</f>
        <v>-1</v>
      </c>
      <c r="DQ16" s="36" t="n">
        <f aca="false">IF(OR($S16+C$52&lt;'Standard Settings'!$G11,$S16+C$52&gt;'Standard Settings'!$I11),-1,(EchelleFPAparam!$S$3/('cpmcfgWVLEN_Table.csv'!$S16+C$52))*(SIN('Standard Settings'!$F11)+SIN('Standard Settings'!$F11+EchelleFPAparam!$M$3+EchelleFPAparam!$J$3)))</f>
        <v>2457.42492405755</v>
      </c>
      <c r="DR16" s="36" t="n">
        <f aca="false">IF(OR($S16+D$52&lt;'Standard Settings'!$G11,$S16+D$52&gt;'Standard Settings'!$I11),-1,(EchelleFPAparam!$S$3/('cpmcfgWVLEN_Table.csv'!$S16+D$52))*(SIN('Standard Settings'!$F11)+SIN('Standard Settings'!$F11+EchelleFPAparam!$M$3+EchelleFPAparam!$J$3)))</f>
        <v>2355.03221888849</v>
      </c>
      <c r="DS16" s="36" t="n">
        <f aca="false">IF(OR($S16+E$52&lt;'Standard Settings'!$G11,$S16+E$52&gt;'Standard Settings'!$I11),-1,(EchelleFPAparam!$S$3/('cpmcfgWVLEN_Table.csv'!$S16+E$52))*(SIN('Standard Settings'!$F11)+SIN('Standard Settings'!$F11+EchelleFPAparam!$M$3+EchelleFPAparam!$J$3)))</f>
        <v>2260.83093013295</v>
      </c>
      <c r="DT16" s="36" t="n">
        <f aca="false">IF(OR($S16+F$52&lt;'Standard Settings'!$G11,$S16+F$52&gt;'Standard Settings'!$I11),-1,(EchelleFPAparam!$S$3/('cpmcfgWVLEN_Table.csv'!$S16+F$52))*(SIN('Standard Settings'!$F11)+SIN('Standard Settings'!$F11+EchelleFPAparam!$M$3+EchelleFPAparam!$J$3)))</f>
        <v>2173.8758943586</v>
      </c>
      <c r="DU16" s="36" t="n">
        <f aca="false">IF(OR($S16+G$52&lt;'Standard Settings'!$G11,$S16+G$52&gt;'Standard Settings'!$I11),-1,(EchelleFPAparam!$S$3/('cpmcfgWVLEN_Table.csv'!$S16+G$52))*(SIN('Standard Settings'!$F11)+SIN('Standard Settings'!$F11+EchelleFPAparam!$M$3+EchelleFPAparam!$J$3)))</f>
        <v>2093.36197234532</v>
      </c>
      <c r="DV16" s="36" t="n">
        <f aca="false">IF(OR($S16+H$52&lt;'Standard Settings'!$G11,$S16+H$52&gt;'Standard Settings'!$I11),-1,(EchelleFPAparam!$S$3/('cpmcfgWVLEN_Table.csv'!$S16+H$52))*(SIN('Standard Settings'!$F11)+SIN('Standard Settings'!$F11+EchelleFPAparam!$M$3+EchelleFPAparam!$J$3)))</f>
        <v>2018.59904476156</v>
      </c>
      <c r="DW16" s="36" t="n">
        <f aca="false">IF(OR($S16+I$52&lt;'Standard Settings'!$G11,$S16+I$52&gt;'Standard Settings'!$I11),-1,(EchelleFPAparam!$S$3/('cpmcfgWVLEN_Table.csv'!$S16+I$52))*(SIN('Standard Settings'!$F11)+SIN('Standard Settings'!$F11+EchelleFPAparam!$M$3+EchelleFPAparam!$J$3)))</f>
        <v>1948.99218114909</v>
      </c>
      <c r="DX16" s="36" t="n">
        <f aca="false">IF(OR($S16+J$52&lt;'Standard Settings'!$G11,$S16+J$52&gt;'Standard Settings'!$I11),-1,(EchelleFPAparam!$S$3/('cpmcfgWVLEN_Table.csv'!$S16+J$52))*(SIN('Standard Settings'!$F11)+SIN('Standard Settings'!$F11+EchelleFPAparam!$M$3+EchelleFPAparam!$J$3)))</f>
        <v>-1</v>
      </c>
      <c r="DY16" s="36" t="n">
        <f aca="false">IF(OR($S16+B$52&lt;$Q16,$S16+B$52&gt;$R16),-1,(EchelleFPAparam!$S$3/('cpmcfgWVLEN_Table.csv'!$S16+B$52))*(SIN('Standard Settings'!$F11)+SIN('Standard Settings'!$F11+EchelleFPAparam!$M$3+EchelleFPAparam!$K$3)))</f>
        <v>-1</v>
      </c>
      <c r="DZ16" s="36" t="n">
        <f aca="false">IF(OR($S16+C$52&lt;$Q16,$S16+C$52&gt;$R16),-1,(EchelleFPAparam!$S$3/('cpmcfgWVLEN_Table.csv'!$S16+C$52))*(SIN('Standard Settings'!$F11)+SIN('Standard Settings'!$F11+EchelleFPAparam!$M$3+EchelleFPAparam!$K$3)))</f>
        <v>2473.10343461547</v>
      </c>
      <c r="EA16" s="36" t="n">
        <f aca="false">IF(OR($S16+D$52&lt;$Q16,$S16+D$52&gt;$R16),-1,(EchelleFPAparam!$S$3/('cpmcfgWVLEN_Table.csv'!$S16+D$52))*(SIN('Standard Settings'!$F11)+SIN('Standard Settings'!$F11+EchelleFPAparam!$M$3+EchelleFPAparam!$K$3)))</f>
        <v>2370.05745817316</v>
      </c>
      <c r="EB16" s="36" t="n">
        <f aca="false">IF(OR($S16+E$52&lt;$Q16,$S16+E$52&gt;$R16),-1,(EchelleFPAparam!$S$3/('cpmcfgWVLEN_Table.csv'!$S16+E$52))*(SIN('Standard Settings'!$F11)+SIN('Standard Settings'!$F11+EchelleFPAparam!$M$3+EchelleFPAparam!$K$3)))</f>
        <v>2275.25515984624</v>
      </c>
      <c r="EC16" s="36" t="n">
        <f aca="false">IF(OR($S16+F$52&lt;$Q16,$S16+F$52&gt;$R16),-1,(EchelleFPAparam!$S$3/('cpmcfgWVLEN_Table.csv'!$S16+F$52))*(SIN('Standard Settings'!$F11)+SIN('Standard Settings'!$F11+EchelleFPAparam!$M$3+EchelleFPAparam!$K$3)))</f>
        <v>2187.745346006</v>
      </c>
      <c r="ED16" s="36" t="n">
        <f aca="false">IF(OR($S16+G$52&lt;$Q16,$S16+G$52&gt;$R16),-1,(EchelleFPAparam!$S$3/('cpmcfgWVLEN_Table.csv'!$S16+G$52))*(SIN('Standard Settings'!$F11)+SIN('Standard Settings'!$F11+EchelleFPAparam!$M$3+EchelleFPAparam!$K$3)))</f>
        <v>2106.71774059837</v>
      </c>
      <c r="EE16" s="36" t="n">
        <f aca="false">IF(OR($S16+H$52&lt;$Q16,$S16+H$52&gt;$R16),-1,(EchelleFPAparam!$S$3/('cpmcfgWVLEN_Table.csv'!$S16+H$52))*(SIN('Standard Settings'!$F11)+SIN('Standard Settings'!$F11+EchelleFPAparam!$M$3+EchelleFPAparam!$K$3)))</f>
        <v>2031.47782129128</v>
      </c>
      <c r="EF16" s="36" t="n">
        <f aca="false">IF(OR($S16+I$52&lt;$Q16,$S16+I$52&gt;$R16),-1,(EchelleFPAparam!$S$3/('cpmcfgWVLEN_Table.csv'!$S16+I$52))*(SIN('Standard Settings'!$F11)+SIN('Standard Settings'!$F11+EchelleFPAparam!$M$3+EchelleFPAparam!$K$3)))</f>
        <v>1961.42686193641</v>
      </c>
      <c r="EG16" s="36" t="n">
        <f aca="false">IF(OR($S16+J$52&lt;$Q16,$S16+J$52&gt;$R16),-1,(EchelleFPAparam!$S$3/('cpmcfgWVLEN_Table.csv'!$S16+J$52))*(SIN('Standard Settings'!$F11)+SIN('Standard Settings'!$F11+EchelleFPAparam!$M$3+EchelleFPAparam!$K$3)))</f>
        <v>-1</v>
      </c>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8" t="n">
        <f aca="false">1/(F16*EchelleFPAparam!$Q$3)</f>
        <v>1655.81507235414</v>
      </c>
      <c r="FG16" s="38" t="n">
        <f aca="false">E16*FF16</f>
        <v>11.7819005738002</v>
      </c>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(DK17-DB17)/2048</f>
        <v>0.00665812031805446</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t="n">
        <v>2020.53068637277</v>
      </c>
      <c r="AE17" s="33" t="n">
        <v>1745.82245950762</v>
      </c>
      <c r="AF17" s="33" t="n">
        <v>1435.96757176584</v>
      </c>
      <c r="AG17" s="33" t="n">
        <v>1152.4254569703</v>
      </c>
      <c r="AH17" s="33" t="n">
        <v>891.703975536617</v>
      </c>
      <c r="AI17" s="33" t="n">
        <v>650.907796711186</v>
      </c>
      <c r="AJ17" s="33" t="n">
        <v>427.593944422379</v>
      </c>
      <c r="AK17" s="33" t="n">
        <v>219.637894843828</v>
      </c>
      <c r="AL17" s="33" t="n">
        <v>55.7852214289411</v>
      </c>
      <c r="AM17" s="33" t="n">
        <v>2035.97250870231</v>
      </c>
      <c r="AN17" s="33" t="n">
        <v>1775.87961592166</v>
      </c>
      <c r="AO17" s="33" t="n">
        <v>1463.82922832322</v>
      </c>
      <c r="AP17" s="33" t="n">
        <v>1178.38469189686</v>
      </c>
      <c r="AQ17" s="33" t="n">
        <v>915.987737274265</v>
      </c>
      <c r="AR17" s="33" t="n">
        <v>673.664687466225</v>
      </c>
      <c r="AS17" s="33" t="n">
        <v>449.015842121603</v>
      </c>
      <c r="AT17" s="33" t="n">
        <v>239.870208359669</v>
      </c>
      <c r="AU17" s="33" t="n">
        <v>65.4832652896797</v>
      </c>
      <c r="AV17" s="33" t="n">
        <v>1807.48655860346</v>
      </c>
      <c r="AW17" s="33" t="n">
        <v>1492.9135607461</v>
      </c>
      <c r="AX17" s="33" t="n">
        <v>1205.35482627035</v>
      </c>
      <c r="AY17" s="33" t="n">
        <v>941.061853245938</v>
      </c>
      <c r="AZ17" s="33" t="n">
        <v>697.045719337731</v>
      </c>
      <c r="BA17" s="33" t="n">
        <v>470.825297059178</v>
      </c>
      <c r="BB17" s="33" t="n">
        <v>260.257311000236</v>
      </c>
      <c r="BC17" s="33" t="n">
        <v>75.344364400545</v>
      </c>
      <c r="BD17" s="33"/>
      <c r="BE17" s="34" t="n">
        <f aca="false">IF(OR($S17+B$52&lt;'Standard Settings'!$G12,$S17+B$52&gt;'Standard Settings'!$I12),-1,(EchelleFPAparam!$S$3/('cpmcfgWVLEN_Table.csv'!$S17+B$52))*(SIN(EchelleFPAparam!$T$3-EchelleFPAparam!$M$3/2)+SIN('Standard Settings'!$F12+EchelleFPAparam!$M$3)))</f>
        <v>-1</v>
      </c>
      <c r="BF17" s="34" t="n">
        <f aca="false">IF(OR($S17+C$52&lt;'Standard Settings'!$G12,$S17+C$52&gt;'Standard Settings'!$I12),-1,(EchelleFPAparam!$S$3/('cpmcfgWVLEN_Table.csv'!$S17+C$52))*(SIN(EchelleFPAparam!$T$3-EchelleFPAparam!$M$3/2)+SIN('Standard Settings'!$F12+EchelleFPAparam!$M$3)))</f>
        <v>2479.6572824561</v>
      </c>
      <c r="BG17" s="34" t="n">
        <f aca="false">IF(OR($S17+D$52&lt;'Standard Settings'!$G12,$S17+D$52&gt;'Standard Settings'!$I12),-1,(EchelleFPAparam!$S$3/('cpmcfgWVLEN_Table.csv'!$S17+D$52))*(SIN(EchelleFPAparam!$T$3-EchelleFPAparam!$M$3/2)+SIN('Standard Settings'!$F12+EchelleFPAparam!$M$3)))</f>
        <v>2376.33822902043</v>
      </c>
      <c r="BH17" s="34" t="n">
        <f aca="false">IF(OR($S17+E$52&lt;'Standard Settings'!$G12,$S17+E$52&gt;'Standard Settings'!$I12),-1,(EchelleFPAparam!$S$3/('cpmcfgWVLEN_Table.csv'!$S17+E$52))*(SIN(EchelleFPAparam!$T$3-EchelleFPAparam!$M$3/2)+SIN('Standard Settings'!$F12+EchelleFPAparam!$M$3)))</f>
        <v>2281.28469985961</v>
      </c>
      <c r="BI17" s="34" t="n">
        <f aca="false">IF(OR($S17+F$52&lt;'Standard Settings'!$G12,$S17+F$52&gt;'Standard Settings'!$I12),-1,(EchelleFPAparam!$S$3/('cpmcfgWVLEN_Table.csv'!$S17+F$52))*(SIN(EchelleFPAparam!$T$3-EchelleFPAparam!$M$3/2)+SIN('Standard Settings'!$F12+EchelleFPAparam!$M$3)))</f>
        <v>2193.54298063424</v>
      </c>
      <c r="BJ17" s="34" t="n">
        <f aca="false">IF(OR($S17+G$52&lt;'Standard Settings'!$G12,$S17+G$52&gt;'Standard Settings'!$I12),-1,(EchelleFPAparam!$S$3/('cpmcfgWVLEN_Table.csv'!$S17+G$52))*(SIN(EchelleFPAparam!$T$3-EchelleFPAparam!$M$3/2)+SIN('Standard Settings'!$F12+EchelleFPAparam!$M$3)))</f>
        <v>2112.30064801816</v>
      </c>
      <c r="BK17" s="34" t="n">
        <f aca="false">IF(OR($S17+H$52&lt;'Standard Settings'!$G12,$S17+H$52&gt;'Standard Settings'!$I12),-1,(EchelleFPAparam!$S$3/('cpmcfgWVLEN_Table.csv'!$S17+H$52))*(SIN(EchelleFPAparam!$T$3-EchelleFPAparam!$M$3/2)+SIN('Standard Settings'!$F12+EchelleFPAparam!$M$3)))</f>
        <v>2036.86133916037</v>
      </c>
      <c r="BL17" s="34" t="n">
        <f aca="false">IF(OR($S17+I$52&lt;'Standard Settings'!$G12,$S17+I$52&gt;'Standard Settings'!$I12),-1,(EchelleFPAparam!$S$3/('cpmcfgWVLEN_Table.csv'!$S17+I$52))*(SIN(EchelleFPAparam!$T$3-EchelleFPAparam!$M$3/2)+SIN('Standard Settings'!$F12+EchelleFPAparam!$M$3)))</f>
        <v>1966.62474125829</v>
      </c>
      <c r="BM17" s="34" t="n">
        <f aca="false">IF(OR($S17+J$52&lt;'Standard Settings'!$G12,$S17+J$52&gt;'Standard Settings'!$I12),-1,(EchelleFPAparam!$S$3/('cpmcfgWVLEN_Table.csv'!$S17+J$52))*(SIN(EchelleFPAparam!$T$3-EchelleFPAparam!$M$3/2)+SIN('Standard Settings'!$F12+EchelleFPAparam!$M$3)))</f>
        <v>-1</v>
      </c>
      <c r="BN17" s="35" t="n">
        <f aca="false">IF(OR($S17+B$52&lt;'Standard Settings'!$G12,$S17+B$52&gt;'Standard Settings'!$I12),-1,BE17*(($D17+B$52)/($D17+B$52+0.5)))</f>
        <v>-1</v>
      </c>
      <c r="BO17" s="35" t="n">
        <f aca="false">IF(OR($S17+C$52&lt;'Standard Settings'!$G12,$S17+C$52&gt;'Standard Settings'!$I12),-1,BF17*(($D17+C$52)/($D17+C$52+0.5)))</f>
        <v>2434.57260459326</v>
      </c>
      <c r="BP17" s="35" t="n">
        <f aca="false">IF(OR($S17+D$52&lt;'Standard Settings'!$G12,$S17+D$52&gt;'Standard Settings'!$I12),-1,BG17*(($D17+D$52)/($D17+D$52+0.5)))</f>
        <v>2334.64808465165</v>
      </c>
      <c r="BQ17" s="35" t="n">
        <f aca="false">IF(OR($S17+E$52&lt;'Standard Settings'!$G12,$S17+E$52&gt;'Standard Settings'!$I12),-1,BH17*(($D17+E$52)/($D17+E$52+0.5)))</f>
        <v>2242.61885748911</v>
      </c>
      <c r="BR17" s="35" t="n">
        <f aca="false">IF(OR($S17+F$52&lt;'Standard Settings'!$G12,$S17+F$52&gt;'Standard Settings'!$I12),-1,BI17*(($D17+F$52)/($D17+F$52+0.5)))</f>
        <v>2157.58325964024</v>
      </c>
      <c r="BS17" s="35" t="n">
        <f aca="false">IF(OR($S17+G$52&lt;'Standard Settings'!$G12,$S17+G$52&gt;'Standard Settings'!$I12),-1,BJ17*(($D17+G$52)/($D17+G$52+0.5)))</f>
        <v>2078.77206630359</v>
      </c>
      <c r="BT17" s="35" t="n">
        <f aca="false">IF(OR($S17+H$52&lt;'Standard Settings'!$G12,$S17+H$52&gt;'Standard Settings'!$I12),-1,BK17*(($D17+H$52)/($D17+H$52+0.5)))</f>
        <v>2005.52501086559</v>
      </c>
      <c r="BU17" s="35" t="n">
        <f aca="false">IF(OR($S17+I$52&lt;'Standard Settings'!$G12,$S17+I$52&gt;'Standard Settings'!$I12),-1,BL17*(($D17+I$52)/($D17+I$52+0.5)))</f>
        <v>1937.2721331798</v>
      </c>
      <c r="BV17" s="35" t="n">
        <f aca="false">IF(OR($S17+J$52&lt;'Standard Settings'!$G12,$S17+J$52&gt;'Standard Settings'!$I12),-1,BM17*(($D17+J$52)/($D17+J$52+0.5)))</f>
        <v>-1</v>
      </c>
      <c r="BW17" s="35" t="n">
        <f aca="false">IF(OR($S17+B$52&lt;'Standard Settings'!$G12,$S17+B$52&gt;'Standard Settings'!$I12),-1,BE17*(($D17+B$52)/($D17+B$52-0.5)))</f>
        <v>-1</v>
      </c>
      <c r="BX17" s="35" t="n">
        <f aca="false">IF(OR($S17+C$52&lt;'Standard Settings'!$G12,$S17+C$52&gt;'Standard Settings'!$I12),-1,BF17*(($D17+C$52)/($D17+C$52-0.5)))</f>
        <v>2526.44326891753</v>
      </c>
      <c r="BY17" s="35" t="n">
        <f aca="false">IF(OR($S17+D$52&lt;'Standard Settings'!$G12,$S17+D$52&gt;'Standard Settings'!$I12),-1,BG17*(($D17+D$52)/($D17+D$52-0.5)))</f>
        <v>2419.54437863898</v>
      </c>
      <c r="BZ17" s="35" t="n">
        <f aca="false">IF(OR($S17+E$52&lt;'Standard Settings'!$G12,$S17+E$52&gt;'Standard Settings'!$I12),-1,BH17*(($D17+E$52)/($D17+E$52-0.5)))</f>
        <v>2321.30723845364</v>
      </c>
      <c r="CA17" s="35" t="n">
        <f aca="false">IF(OR($S17+F$52&lt;'Standard Settings'!$G12,$S17+F$52&gt;'Standard Settings'!$I12),-1,BI17*(($D17+F$52)/($D17+F$52-0.5)))</f>
        <v>2230.72167522126</v>
      </c>
      <c r="CB17" s="35" t="n">
        <f aca="false">IF(OR($S17+G$52&lt;'Standard Settings'!$G12,$S17+G$52&gt;'Standard Settings'!$I12),-1,BJ17*(($D17+G$52)/($D17+G$52-0.5)))</f>
        <v>2146.92852749387</v>
      </c>
      <c r="CC17" s="35" t="n">
        <f aca="false">IF(OR($S17+H$52&lt;'Standard Settings'!$G12,$S17+H$52&gt;'Standard Settings'!$I12),-1,BK17*(($D17+H$52)/($D17+H$52-0.5)))</f>
        <v>2069.19247152799</v>
      </c>
      <c r="CD17" s="35" t="n">
        <f aca="false">IF(OR($S17+I$52&lt;'Standard Settings'!$G12,$S17+I$52&gt;'Standard Settings'!$I12),-1,BL17*(($D17+I$52)/($D17+I$52-0.5)))</f>
        <v>1996.88050650841</v>
      </c>
      <c r="CE17" s="35" t="n">
        <f aca="false">IF(OR($S17+J$52&lt;'Standard Settings'!$G12,$S17+J$52&gt;'Standard Settings'!$I12),-1,BM17*(($D17+J$52)/($D17+J$52-0.5)))</f>
        <v>-1</v>
      </c>
      <c r="CF17" s="36" t="n">
        <f aca="false">IF(OR($S17+B$52&lt;'Standard Settings'!$G12,$S17+B$52&gt;'Standard Settings'!$I12),-1,(EchelleFPAparam!$S$3/('cpmcfgWVLEN_Table.csv'!$S17+B$52))*(SIN('Standard Settings'!$F12)+SIN('Standard Settings'!$F12+EchelleFPAparam!$M$3+EchelleFPAparam!$F$3)))</f>
        <v>-1</v>
      </c>
      <c r="CG17" s="36" t="n">
        <f aca="false">IF(OR($S17+C$52&lt;'Standard Settings'!$G12,$S17+C$52&gt;'Standard Settings'!$I12),-1,(EchelleFPAparam!$S$3/('cpmcfgWVLEN_Table.csv'!$S17+C$52))*(SIN('Standard Settings'!$F12)+SIN('Standard Settings'!$F12+EchelleFPAparam!$M$3+EchelleFPAparam!$F$3)))</f>
        <v>2465.79910077041</v>
      </c>
      <c r="CH17" s="36" t="n">
        <f aca="false">IF(OR($S17+D$52&lt;'Standard Settings'!$G12,$S17+D$52&gt;'Standard Settings'!$I12),-1,(EchelleFPAparam!$S$3/('cpmcfgWVLEN_Table.csv'!$S17+D$52))*(SIN('Standard Settings'!$F12)+SIN('Standard Settings'!$F12+EchelleFPAparam!$M$3+EchelleFPAparam!$F$3)))</f>
        <v>2363.05747157164</v>
      </c>
      <c r="CI17" s="36" t="n">
        <f aca="false">IF(OR($S17+E$52&lt;'Standard Settings'!$G12,$S17+E$52&gt;'Standard Settings'!$I12),-1,(EchelleFPAparam!$S$3/('cpmcfgWVLEN_Table.csv'!$S17+E$52))*(SIN('Standard Settings'!$F12)+SIN('Standard Settings'!$F12+EchelleFPAparam!$M$3+EchelleFPAparam!$F$3)))</f>
        <v>2268.53517270877</v>
      </c>
      <c r="CJ17" s="36" t="n">
        <f aca="false">IF(OR($S17+F$52&lt;'Standard Settings'!$G12,$S17+F$52&gt;'Standard Settings'!$I12),-1,(EchelleFPAparam!$S$3/('cpmcfgWVLEN_Table.csv'!$S17+F$52))*(SIN('Standard Settings'!$F12)+SIN('Standard Settings'!$F12+EchelleFPAparam!$M$3+EchelleFPAparam!$F$3)))</f>
        <v>2181.28381991228</v>
      </c>
      <c r="CK17" s="36" t="n">
        <f aca="false">IF(OR($S17+G$52&lt;'Standard Settings'!$G12,$S17+G$52&gt;'Standard Settings'!$I12),-1,(EchelleFPAparam!$S$3/('cpmcfgWVLEN_Table.csv'!$S17+G$52))*(SIN('Standard Settings'!$F12)+SIN('Standard Settings'!$F12+EchelleFPAparam!$M$3+EchelleFPAparam!$F$3)))</f>
        <v>2100.4955302859</v>
      </c>
      <c r="CL17" s="36" t="n">
        <f aca="false">IF(OR($S17+H$52&lt;'Standard Settings'!$G12,$S17+H$52&gt;'Standard Settings'!$I12),-1,(EchelleFPAparam!$S$3/('cpmcfgWVLEN_Table.csv'!$S17+H$52))*(SIN('Standard Settings'!$F12)+SIN('Standard Settings'!$F12+EchelleFPAparam!$M$3+EchelleFPAparam!$F$3)))</f>
        <v>2025.47783277569</v>
      </c>
      <c r="CM17" s="36" t="n">
        <f aca="false">IF(OR($S17+I$52&lt;'Standard Settings'!$G12,$S17+I$52&gt;'Standard Settings'!$I12),-1,(EchelleFPAparam!$S$3/('cpmcfgWVLEN_Table.csv'!$S17+I$52))*(SIN('Standard Settings'!$F12)+SIN('Standard Settings'!$F12+EchelleFPAparam!$M$3+EchelleFPAparam!$F$3)))</f>
        <v>1955.63376957653</v>
      </c>
      <c r="CN17" s="36" t="n">
        <f aca="false">IF(OR($S17+J$52&lt;'Standard Settings'!$G12,$S17+J$52&gt;'Standard Settings'!$I12),-1,(EchelleFPAparam!$S$3/('cpmcfgWVLEN_Table.csv'!$S17+J$52))*(SIN('Standard Settings'!$F12)+SIN('Standard Settings'!$F12+EchelleFPAparam!$M$3+EchelleFPAparam!$F$3)))</f>
        <v>-1</v>
      </c>
      <c r="CO17" s="36" t="n">
        <f aca="false">IF(OR($S17+B$52&lt;'Standard Settings'!$G12,$S17+B$52&gt;'Standard Settings'!$I12),-1,(EchelleFPAparam!$S$3/('cpmcfgWVLEN_Table.csv'!$S17+B$52))*(SIN('Standard Settings'!$F12)+SIN('Standard Settings'!$F12+EchelleFPAparam!$M$3+EchelleFPAparam!$G$3)))</f>
        <v>-1</v>
      </c>
      <c r="CP17" s="36" t="n">
        <f aca="false">IF(OR($S17+C$52&lt;'Standard Settings'!$G12,$S17+C$52&gt;'Standard Settings'!$I12),-1,(EchelleFPAparam!$S$3/('cpmcfgWVLEN_Table.csv'!$S17+C$52))*(SIN('Standard Settings'!$F12)+SIN('Standard Settings'!$F12+EchelleFPAparam!$M$3+EchelleFPAparam!$G$3)))</f>
        <v>2482.01186648169</v>
      </c>
      <c r="CQ17" s="36" t="n">
        <f aca="false">IF(OR($S17+D$52&lt;'Standard Settings'!$G12,$S17+D$52&gt;'Standard Settings'!$I12),-1,(EchelleFPAparam!$S$3/('cpmcfgWVLEN_Table.csv'!$S17+D$52))*(SIN('Standard Settings'!$F12)+SIN('Standard Settings'!$F12+EchelleFPAparam!$M$3+EchelleFPAparam!$G$3)))</f>
        <v>2378.59470537828</v>
      </c>
      <c r="CR17" s="36" t="n">
        <f aca="false">IF(OR($S17+E$52&lt;'Standard Settings'!$G12,$S17+E$52&gt;'Standard Settings'!$I12),-1,(EchelleFPAparam!$S$3/('cpmcfgWVLEN_Table.csv'!$S17+E$52))*(SIN('Standard Settings'!$F12)+SIN('Standard Settings'!$F12+EchelleFPAparam!$M$3+EchelleFPAparam!$G$3)))</f>
        <v>2283.45091716315</v>
      </c>
      <c r="CS17" s="36" t="n">
        <f aca="false">IF(OR($S17+F$52&lt;'Standard Settings'!$G12,$S17+F$52&gt;'Standard Settings'!$I12),-1,(EchelleFPAparam!$S$3/('cpmcfgWVLEN_Table.csv'!$S17+F$52))*(SIN('Standard Settings'!$F12)+SIN('Standard Settings'!$F12+EchelleFPAparam!$M$3+EchelleFPAparam!$G$3)))</f>
        <v>2195.62588188765</v>
      </c>
      <c r="CT17" s="36" t="n">
        <f aca="false">IF(OR($S17+G$52&lt;'Standard Settings'!$G12,$S17+G$52&gt;'Standard Settings'!$I12),-1,(EchelleFPAparam!$S$3/('cpmcfgWVLEN_Table.csv'!$S17+G$52))*(SIN('Standard Settings'!$F12)+SIN('Standard Settings'!$F12+EchelleFPAparam!$M$3+EchelleFPAparam!$G$3)))</f>
        <v>2114.3064047807</v>
      </c>
      <c r="CU17" s="36" t="n">
        <f aca="false">IF(OR($S17+H$52&lt;'Standard Settings'!$G12,$S17+H$52&gt;'Standard Settings'!$I12),-1,(EchelleFPAparam!$S$3/('cpmcfgWVLEN_Table.csv'!$S17+H$52))*(SIN('Standard Settings'!$F12)+SIN('Standard Settings'!$F12+EchelleFPAparam!$M$3+EchelleFPAparam!$G$3)))</f>
        <v>2038.79546175281</v>
      </c>
      <c r="CV17" s="36" t="n">
        <f aca="false">IF(OR($S17+I$52&lt;'Standard Settings'!$G12,$S17+I$52&gt;'Standard Settings'!$I12),-1,(EchelleFPAparam!$S$3/('cpmcfgWVLEN_Table.csv'!$S17+I$52))*(SIN('Standard Settings'!$F12)+SIN('Standard Settings'!$F12+EchelleFPAparam!$M$3+EchelleFPAparam!$G$3)))</f>
        <v>1968.49216996823</v>
      </c>
      <c r="CW17" s="36" t="n">
        <f aca="false">IF(OR($S17+J$52&lt;'Standard Settings'!$G12,$S17+J$52&gt;'Standard Settings'!$I12),-1,(EchelleFPAparam!$S$3/('cpmcfgWVLEN_Table.csv'!$S17+J$52))*(SIN('Standard Settings'!$F12)+SIN('Standard Settings'!$F12+EchelleFPAparam!$M$3+EchelleFPAparam!$G$3)))</f>
        <v>-1</v>
      </c>
      <c r="CX17" s="36" t="n">
        <f aca="false">IF(OR($S17+B$52&lt;'Standard Settings'!$G12,$S17+B$52&gt;'Standard Settings'!$I12),-1,(EchelleFPAparam!$S$3/('cpmcfgWVLEN_Table.csv'!$S17+B$52))*(SIN('Standard Settings'!$F12)+SIN('Standard Settings'!$F12+EchelleFPAparam!$M$3+EchelleFPAparam!$H$3)))</f>
        <v>-1</v>
      </c>
      <c r="CY17" s="36" t="n">
        <f aca="false">IF(OR($S17+C$52&lt;'Standard Settings'!$G12,$S17+C$52&gt;'Standard Settings'!$I12),-1,(EchelleFPAparam!$S$3/('cpmcfgWVLEN_Table.csv'!$S17+C$52))*(SIN('Standard Settings'!$F12)+SIN('Standard Settings'!$F12+EchelleFPAparam!$M$3+EchelleFPAparam!$H$3)))</f>
        <v>2482.86990479156</v>
      </c>
      <c r="CZ17" s="36" t="n">
        <f aca="false">IF(OR($S17+D$52&lt;'Standard Settings'!$G12,$S17+D$52&gt;'Standard Settings'!$I12),-1,(EchelleFPAparam!$S$3/('cpmcfgWVLEN_Table.csv'!$S17+D$52))*(SIN('Standard Settings'!$F12)+SIN('Standard Settings'!$F12+EchelleFPAparam!$M$3+EchelleFPAparam!$H$3)))</f>
        <v>2379.41699209191</v>
      </c>
      <c r="DA17" s="36" t="n">
        <f aca="false">IF(OR($S17+E$52&lt;'Standard Settings'!$G12,$S17+E$52&gt;'Standard Settings'!$I12),-1,(EchelleFPAparam!$S$3/('cpmcfgWVLEN_Table.csv'!$S17+E$52))*(SIN('Standard Settings'!$F12)+SIN('Standard Settings'!$F12+EchelleFPAparam!$M$3+EchelleFPAparam!$H$3)))</f>
        <v>2284.24031240824</v>
      </c>
      <c r="DB17" s="36" t="n">
        <f aca="false">IF(OR($S17+F$52&lt;'Standard Settings'!$G12,$S17+F$52&gt;'Standard Settings'!$I12),-1,(EchelleFPAparam!$S$3/('cpmcfgWVLEN_Table.csv'!$S17+F$52))*(SIN('Standard Settings'!$F12)+SIN('Standard Settings'!$F12+EchelleFPAparam!$M$3+EchelleFPAparam!$H$3)))</f>
        <v>2196.38491577715</v>
      </c>
      <c r="DC17" s="36" t="n">
        <f aca="false">IF(OR($S17+G$52&lt;'Standard Settings'!$G12,$S17+G$52&gt;'Standard Settings'!$I12),-1,(EchelleFPAparam!$S$3/('cpmcfgWVLEN_Table.csv'!$S17+G$52))*(SIN('Standard Settings'!$F12)+SIN('Standard Settings'!$F12+EchelleFPAparam!$M$3+EchelleFPAparam!$H$3)))</f>
        <v>2115.03732630392</v>
      </c>
      <c r="DD17" s="36" t="n">
        <f aca="false">IF(OR($S17+H$52&lt;'Standard Settings'!$G12,$S17+H$52&gt;'Standard Settings'!$I12),-1,(EchelleFPAparam!$S$3/('cpmcfgWVLEN_Table.csv'!$S17+H$52))*(SIN('Standard Settings'!$F12)+SIN('Standard Settings'!$F12+EchelleFPAparam!$M$3+EchelleFPAparam!$H$3)))</f>
        <v>2039.50027893592</v>
      </c>
      <c r="DE17" s="36" t="n">
        <f aca="false">IF(OR($S17+I$52&lt;'Standard Settings'!$G12,$S17+I$52&gt;'Standard Settings'!$I12),-1,(EchelleFPAparam!$S$3/('cpmcfgWVLEN_Table.csv'!$S17+I$52))*(SIN('Standard Settings'!$F12)+SIN('Standard Settings'!$F12+EchelleFPAparam!$M$3+EchelleFPAparam!$H$3)))</f>
        <v>1969.17268311055</v>
      </c>
      <c r="DF17" s="36" t="n">
        <f aca="false">IF(OR($S17+J$52&lt;'Standard Settings'!$G12,$S17+J$52&gt;'Standard Settings'!$I12),-1,(EchelleFPAparam!$S$3/('cpmcfgWVLEN_Table.csv'!$S17+J$52))*(SIN('Standard Settings'!$F12)+SIN('Standard Settings'!$F12+EchelleFPAparam!$M$3+EchelleFPAparam!$H$3)))</f>
        <v>-1</v>
      </c>
      <c r="DG17" s="36" t="n">
        <f aca="false">IF(OR($S17+B$52&lt;'Standard Settings'!$G12,$S17+B$52&gt;'Standard Settings'!$I12),-1,(EchelleFPAparam!$S$3/('cpmcfgWVLEN_Table.csv'!$S17+B$52))*(SIN('Standard Settings'!$F12)+SIN('Standard Settings'!$F12+EchelleFPAparam!$M$3+EchelleFPAparam!$I$3)))</f>
        <v>-1</v>
      </c>
      <c r="DH17" s="36" t="n">
        <f aca="false">IF(OR($S17+C$52&lt;'Standard Settings'!$G12,$S17+C$52&gt;'Standard Settings'!$I12),-1,(EchelleFPAparam!$S$3/('cpmcfgWVLEN_Table.csv'!$S17+C$52))*(SIN('Standard Settings'!$F12)+SIN('Standard Settings'!$F12+EchelleFPAparam!$M$3+EchelleFPAparam!$I$3)))</f>
        <v>2498.28432177833</v>
      </c>
      <c r="DI17" s="36" t="n">
        <f aca="false">IF(OR($S17+D$52&lt;'Standard Settings'!$G12,$S17+D$52&gt;'Standard Settings'!$I12),-1,(EchelleFPAparam!$S$3/('cpmcfgWVLEN_Table.csv'!$S17+D$52))*(SIN('Standard Settings'!$F12)+SIN('Standard Settings'!$F12+EchelleFPAparam!$M$3+EchelleFPAparam!$I$3)))</f>
        <v>2394.18914170423</v>
      </c>
      <c r="DJ17" s="36" t="n">
        <f aca="false">IF(OR($S17+E$52&lt;'Standard Settings'!$G12,$S17+E$52&gt;'Standard Settings'!$I12),-1,(EchelleFPAparam!$S$3/('cpmcfgWVLEN_Table.csv'!$S17+E$52))*(SIN('Standard Settings'!$F12)+SIN('Standard Settings'!$F12+EchelleFPAparam!$M$3+EchelleFPAparam!$I$3)))</f>
        <v>2298.42157603607</v>
      </c>
      <c r="DK17" s="36" t="n">
        <f aca="false">IF(OR($S17+F$52&lt;'Standard Settings'!$G12,$S17+F$52&gt;'Standard Settings'!$I12),-1,(EchelleFPAparam!$S$3/('cpmcfgWVLEN_Table.csv'!$S17+F$52))*(SIN('Standard Settings'!$F12)+SIN('Standard Settings'!$F12+EchelleFPAparam!$M$3+EchelleFPAparam!$I$3)))</f>
        <v>2210.02074618852</v>
      </c>
      <c r="DL17" s="36" t="n">
        <f aca="false">IF(OR($S17+G$52&lt;'Standard Settings'!$G12,$S17+G$52&gt;'Standard Settings'!$I12),-1,(EchelleFPAparam!$S$3/('cpmcfgWVLEN_Table.csv'!$S17+G$52))*(SIN('Standard Settings'!$F12)+SIN('Standard Settings'!$F12+EchelleFPAparam!$M$3+EchelleFPAparam!$I$3)))</f>
        <v>2128.16812595932</v>
      </c>
      <c r="DM17" s="36" t="n">
        <f aca="false">IF(OR($S17+H$52&lt;'Standard Settings'!$G12,$S17+H$52&gt;'Standard Settings'!$I12),-1,(EchelleFPAparam!$S$3/('cpmcfgWVLEN_Table.csv'!$S17+H$52))*(SIN('Standard Settings'!$F12)+SIN('Standard Settings'!$F12+EchelleFPAparam!$M$3+EchelleFPAparam!$I$3)))</f>
        <v>2052.16212146077</v>
      </c>
      <c r="DN17" s="36" t="n">
        <f aca="false">IF(OR($S17+I$52&lt;'Standard Settings'!$G12,$S17+I$52&gt;'Standard Settings'!$I12),-1,(EchelleFPAparam!$S$3/('cpmcfgWVLEN_Table.csv'!$S17+I$52))*(SIN('Standard Settings'!$F12)+SIN('Standard Settings'!$F12+EchelleFPAparam!$M$3+EchelleFPAparam!$I$3)))</f>
        <v>1981.39791037592</v>
      </c>
      <c r="DO17" s="36" t="n">
        <f aca="false">IF(OR($S17+J$52&lt;'Standard Settings'!$G12,$S17+J$52&gt;'Standard Settings'!$I12),-1,(EchelleFPAparam!$S$3/('cpmcfgWVLEN_Table.csv'!$S17+J$52))*(SIN('Standard Settings'!$F12)+SIN('Standard Settings'!$F12+EchelleFPAparam!$M$3+EchelleFPAparam!$I$3)))</f>
        <v>-1</v>
      </c>
      <c r="DP17" s="36" t="n">
        <f aca="false">IF(OR($S17+B$52&lt;'Standard Settings'!$G12,$S17+B$52&gt;'Standard Settings'!$I12),-1,(EchelleFPAparam!$S$3/('cpmcfgWVLEN_Table.csv'!$S17+B$52))*(SIN('Standard Settings'!$F12)+SIN('Standard Settings'!$F12+EchelleFPAparam!$M$3+EchelleFPAparam!$J$3)))</f>
        <v>-1</v>
      </c>
      <c r="DQ17" s="36" t="n">
        <f aca="false">IF(OR($S17+C$52&lt;'Standard Settings'!$G12,$S17+C$52&gt;'Standard Settings'!$I12),-1,(EchelleFPAparam!$S$3/('cpmcfgWVLEN_Table.csv'!$S17+C$52))*(SIN('Standard Settings'!$F12)+SIN('Standard Settings'!$F12+EchelleFPAparam!$M$3+EchelleFPAparam!$J$3)))</f>
        <v>2499.09875369777</v>
      </c>
      <c r="DR17" s="36" t="n">
        <f aca="false">IF(OR($S17+D$52&lt;'Standard Settings'!$G12,$S17+D$52&gt;'Standard Settings'!$I12),-1,(EchelleFPAparam!$S$3/('cpmcfgWVLEN_Table.csv'!$S17+D$52))*(SIN('Standard Settings'!$F12)+SIN('Standard Settings'!$F12+EchelleFPAparam!$M$3+EchelleFPAparam!$J$3)))</f>
        <v>2394.96963896036</v>
      </c>
      <c r="DS17" s="36" t="n">
        <f aca="false">IF(OR($S17+E$52&lt;'Standard Settings'!$G12,$S17+E$52&gt;'Standard Settings'!$I12),-1,(EchelleFPAparam!$S$3/('cpmcfgWVLEN_Table.csv'!$S17+E$52))*(SIN('Standard Settings'!$F12)+SIN('Standard Settings'!$F12+EchelleFPAparam!$M$3+EchelleFPAparam!$J$3)))</f>
        <v>2299.17085340195</v>
      </c>
      <c r="DT17" s="36" t="n">
        <f aca="false">IF(OR($S17+F$52&lt;'Standard Settings'!$G12,$S17+F$52&gt;'Standard Settings'!$I12),-1,(EchelleFPAparam!$S$3/('cpmcfgWVLEN_Table.csv'!$S17+F$52))*(SIN('Standard Settings'!$F12)+SIN('Standard Settings'!$F12+EchelleFPAparam!$M$3+EchelleFPAparam!$J$3)))</f>
        <v>2210.74120519418</v>
      </c>
      <c r="DU17" s="36" t="n">
        <f aca="false">IF(OR($S17+G$52&lt;'Standard Settings'!$G12,$S17+G$52&gt;'Standard Settings'!$I12),-1,(EchelleFPAparam!$S$3/('cpmcfgWVLEN_Table.csv'!$S17+G$52))*(SIN('Standard Settings'!$F12)+SIN('Standard Settings'!$F12+EchelleFPAparam!$M$3+EchelleFPAparam!$J$3)))</f>
        <v>2128.8619012981</v>
      </c>
      <c r="DV17" s="36" t="n">
        <f aca="false">IF(OR($S17+H$52&lt;'Standard Settings'!$G12,$S17+H$52&gt;'Standard Settings'!$I12),-1,(EchelleFPAparam!$S$3/('cpmcfgWVLEN_Table.csv'!$S17+H$52))*(SIN('Standard Settings'!$F12)+SIN('Standard Settings'!$F12+EchelleFPAparam!$M$3+EchelleFPAparam!$J$3)))</f>
        <v>2052.83111910888</v>
      </c>
      <c r="DW17" s="36" t="n">
        <f aca="false">IF(OR($S17+I$52&lt;'Standard Settings'!$G12,$S17+I$52&gt;'Standard Settings'!$I12),-1,(EchelleFPAparam!$S$3/('cpmcfgWVLEN_Table.csv'!$S17+I$52))*(SIN('Standard Settings'!$F12)+SIN('Standard Settings'!$F12+EchelleFPAparam!$M$3+EchelleFPAparam!$J$3)))</f>
        <v>1982.04383913961</v>
      </c>
      <c r="DX17" s="36" t="n">
        <f aca="false">IF(OR($S17+J$52&lt;'Standard Settings'!$G12,$S17+J$52&gt;'Standard Settings'!$I12),-1,(EchelleFPAparam!$S$3/('cpmcfgWVLEN_Table.csv'!$S17+J$52))*(SIN('Standard Settings'!$F12)+SIN('Standard Settings'!$F12+EchelleFPAparam!$M$3+EchelleFPAparam!$J$3)))</f>
        <v>-1</v>
      </c>
      <c r="DY17" s="36" t="n">
        <f aca="false">IF(OR($S17+B$52&lt;$Q17,$S17+B$52&gt;$R17),-1,(EchelleFPAparam!$S$3/('cpmcfgWVLEN_Table.csv'!$S17+B$52))*(SIN('Standard Settings'!$F12)+SIN('Standard Settings'!$F12+EchelleFPAparam!$M$3+EchelleFPAparam!$K$3)))</f>
        <v>-1</v>
      </c>
      <c r="DZ17" s="36" t="n">
        <f aca="false">IF(OR($S17+C$52&lt;$Q17,$S17+C$52&gt;$R17),-1,(EchelleFPAparam!$S$3/('cpmcfgWVLEN_Table.csv'!$S17+C$52))*(SIN('Standard Settings'!$F12)+SIN('Standard Settings'!$F12+EchelleFPAparam!$M$3+EchelleFPAparam!$K$3)))</f>
        <v>2513.70419341759</v>
      </c>
      <c r="EA17" s="36" t="n">
        <f aca="false">IF(OR($S17+D$52&lt;$Q17,$S17+D$52&gt;$R17),-1,(EchelleFPAparam!$S$3/('cpmcfgWVLEN_Table.csv'!$S17+D$52))*(SIN('Standard Settings'!$F12)+SIN('Standard Settings'!$F12+EchelleFPAparam!$M$3+EchelleFPAparam!$K$3)))</f>
        <v>2408.96651869186</v>
      </c>
      <c r="EB17" s="36" t="n">
        <f aca="false">IF(OR($S17+E$52&lt;$Q17,$S17+E$52&gt;$R17),-1,(EchelleFPAparam!$S$3/('cpmcfgWVLEN_Table.csv'!$S17+E$52))*(SIN('Standard Settings'!$F12)+SIN('Standard Settings'!$F12+EchelleFPAparam!$M$3+EchelleFPAparam!$K$3)))</f>
        <v>2312.60785794418</v>
      </c>
      <c r="EC17" s="36" t="n">
        <f aca="false">IF(OR($S17+F$52&lt;$Q17,$S17+F$52&gt;$R17),-1,(EchelleFPAparam!$S$3/('cpmcfgWVLEN_Table.csv'!$S17+F$52))*(SIN('Standard Settings'!$F12)+SIN('Standard Settings'!$F12+EchelleFPAparam!$M$3+EchelleFPAparam!$K$3)))</f>
        <v>2223.66140186941</v>
      </c>
      <c r="ED17" s="36" t="n">
        <f aca="false">IF(OR($S17+G$52&lt;$Q17,$S17+G$52&gt;$R17),-1,(EchelleFPAparam!$S$3/('cpmcfgWVLEN_Table.csv'!$S17+G$52))*(SIN('Standard Settings'!$F12)+SIN('Standard Settings'!$F12+EchelleFPAparam!$M$3+EchelleFPAparam!$K$3)))</f>
        <v>2141.30357217054</v>
      </c>
      <c r="EE17" s="36" t="n">
        <f aca="false">IF(OR($S17+H$52&lt;$Q17,$S17+H$52&gt;$R17),-1,(EchelleFPAparam!$S$3/('cpmcfgWVLEN_Table.csv'!$S17+H$52))*(SIN('Standard Settings'!$F12)+SIN('Standard Settings'!$F12+EchelleFPAparam!$M$3+EchelleFPAparam!$K$3)))</f>
        <v>2064.82844459302</v>
      </c>
      <c r="EF17" s="36" t="n">
        <f aca="false">IF(OR($S17+I$52&lt;$Q17,$S17+I$52&gt;$R17),-1,(EchelleFPAparam!$S$3/('cpmcfgWVLEN_Table.csv'!$S17+I$52))*(SIN('Standard Settings'!$F12)+SIN('Standard Settings'!$F12+EchelleFPAparam!$M$3+EchelleFPAparam!$K$3)))</f>
        <v>1993.62746374499</v>
      </c>
      <c r="EG17" s="36" t="n">
        <f aca="false">IF(OR($S17+J$52&lt;$Q17,$S17+J$52&gt;$R17),-1,(EchelleFPAparam!$S$3/('cpmcfgWVLEN_Table.csv'!$S17+J$52))*(SIN('Standard Settings'!$F12)+SIN('Standard Settings'!$F12+EchelleFPAparam!$M$3+EchelleFPAparam!$K$3)))</f>
        <v>-1</v>
      </c>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8" t="n">
        <f aca="false">1/(F17*EchelleFPAparam!$Q$3)</f>
        <v>1778.08465095738</v>
      </c>
      <c r="FG17" s="38" t="n">
        <f aca="false">E17*FF17</f>
        <v>11.8387015417601</v>
      </c>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(DK18-DB18)/2048</f>
        <v>0.00654249371242499</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t="n">
        <v>2036.5527471009</v>
      </c>
      <c r="AE18" s="33" t="n">
        <v>1777.40103192014</v>
      </c>
      <c r="AF18" s="33" t="n">
        <v>1465.95228838193</v>
      </c>
      <c r="AG18" s="33" t="n">
        <v>1181.07119297446</v>
      </c>
      <c r="AH18" s="33" t="n">
        <v>919.148914578647</v>
      </c>
      <c r="AI18" s="33" t="n">
        <v>677.282910628844</v>
      </c>
      <c r="AJ18" s="33" t="n">
        <v>452.999675546659</v>
      </c>
      <c r="AK18" s="33" t="n">
        <v>244.223397912577</v>
      </c>
      <c r="AL18" s="33" t="n">
        <v>67.6990419614431</v>
      </c>
      <c r="AM18" s="33" t="n">
        <v>1806.65150934023</v>
      </c>
      <c r="AN18" s="33" t="n">
        <v>1492.99521985239</v>
      </c>
      <c r="AO18" s="33" t="n">
        <v>1206.29102455224</v>
      </c>
      <c r="AP18" s="33" t="n">
        <v>942.682096700637</v>
      </c>
      <c r="AQ18" s="33" t="n">
        <v>699.313160526755</v>
      </c>
      <c r="AR18" s="33" t="n">
        <v>473.689099888091</v>
      </c>
      <c r="AS18" s="33" t="n">
        <v>263.699452023909</v>
      </c>
      <c r="AT18" s="33" t="n">
        <v>77.0570875301261</v>
      </c>
      <c r="AU18" s="33"/>
      <c r="AV18" s="33" t="n">
        <v>1837.14489225096</v>
      </c>
      <c r="AW18" s="33" t="n">
        <v>1521.34358639464</v>
      </c>
      <c r="AX18" s="33" t="n">
        <v>1232.50732669416</v>
      </c>
      <c r="AY18" s="33" t="n">
        <v>967.054130859423</v>
      </c>
      <c r="AZ18" s="33" t="n">
        <v>722.013273291229</v>
      </c>
      <c r="BA18" s="33" t="n">
        <v>494.843154792955</v>
      </c>
      <c r="BB18" s="33" t="n">
        <v>283.42699592915</v>
      </c>
      <c r="BC18" s="33" t="n">
        <v>86.8795247158519</v>
      </c>
      <c r="BD18" s="33"/>
      <c r="BE18" s="34" t="n">
        <f aca="false">IF(OR($S18+B$52&lt;'Standard Settings'!$G13,$S18+B$52&gt;'Standard Settings'!$I13),-1,(EchelleFPAparam!$S$3/('cpmcfgWVLEN_Table.csv'!$S18+B$52))*(SIN(EchelleFPAparam!$T$3-EchelleFPAparam!$M$3/2)+SIN('Standard Settings'!$F13+EchelleFPAparam!$M$3)))</f>
        <v>-1</v>
      </c>
      <c r="BF18" s="34" t="n">
        <f aca="false">IF(OR($S18+C$52&lt;'Standard Settings'!$G13,$S18+C$52&gt;'Standard Settings'!$I13),-1,(EchelleFPAparam!$S$3/('cpmcfgWVLEN_Table.csv'!$S18+C$52))*(SIN(EchelleFPAparam!$T$3-EchelleFPAparam!$M$3/2)+SIN('Standard Settings'!$F13+EchelleFPAparam!$M$3)))</f>
        <v>2485.0110587566</v>
      </c>
      <c r="BG18" s="34" t="n">
        <f aca="false">IF(OR($S18+D$52&lt;'Standard Settings'!$G13,$S18+D$52&gt;'Standard Settings'!$I13),-1,(EchelleFPAparam!$S$3/('cpmcfgWVLEN_Table.csv'!$S18+D$52))*(SIN(EchelleFPAparam!$T$3-EchelleFPAparam!$M$3/2)+SIN('Standard Settings'!$F13+EchelleFPAparam!$M$3)))</f>
        <v>2381.4689313084</v>
      </c>
      <c r="BH18" s="34" t="n">
        <f aca="false">IF(OR($S18+E$52&lt;'Standard Settings'!$G13,$S18+E$52&gt;'Standard Settings'!$I13),-1,(EchelleFPAparam!$S$3/('cpmcfgWVLEN_Table.csv'!$S18+E$52))*(SIN(EchelleFPAparam!$T$3-EchelleFPAparam!$M$3/2)+SIN('Standard Settings'!$F13+EchelleFPAparam!$M$3)))</f>
        <v>2286.21017405607</v>
      </c>
      <c r="BI18" s="34" t="n">
        <f aca="false">IF(OR($S18+F$52&lt;'Standard Settings'!$G13,$S18+F$52&gt;'Standard Settings'!$I13),-1,(EchelleFPAparam!$S$3/('cpmcfgWVLEN_Table.csv'!$S18+F$52))*(SIN(EchelleFPAparam!$T$3-EchelleFPAparam!$M$3/2)+SIN('Standard Settings'!$F13+EchelleFPAparam!$M$3)))</f>
        <v>2198.27901351545</v>
      </c>
      <c r="BJ18" s="34" t="n">
        <f aca="false">IF(OR($S18+G$52&lt;'Standard Settings'!$G13,$S18+G$52&gt;'Standard Settings'!$I13),-1,(EchelleFPAparam!$S$3/('cpmcfgWVLEN_Table.csv'!$S18+G$52))*(SIN(EchelleFPAparam!$T$3-EchelleFPAparam!$M$3/2)+SIN('Standard Settings'!$F13+EchelleFPAparam!$M$3)))</f>
        <v>2116.86127227414</v>
      </c>
      <c r="BK18" s="34" t="n">
        <f aca="false">IF(OR($S18+H$52&lt;'Standard Settings'!$G13,$S18+H$52&gt;'Standard Settings'!$I13),-1,(EchelleFPAparam!$S$3/('cpmcfgWVLEN_Table.csv'!$S18+H$52))*(SIN(EchelleFPAparam!$T$3-EchelleFPAparam!$M$3/2)+SIN('Standard Settings'!$F13+EchelleFPAparam!$M$3)))</f>
        <v>2041.25908397863</v>
      </c>
      <c r="BL18" s="34" t="n">
        <f aca="false">IF(OR($S18+I$52&lt;'Standard Settings'!$G13,$S18+I$52&gt;'Standard Settings'!$I13),-1,(EchelleFPAparam!$S$3/('cpmcfgWVLEN_Table.csv'!$S18+I$52))*(SIN(EchelleFPAparam!$T$3-EchelleFPAparam!$M$3/2)+SIN('Standard Settings'!$F13+EchelleFPAparam!$M$3)))</f>
        <v>1970.87083970351</v>
      </c>
      <c r="BM18" s="34" t="n">
        <f aca="false">IF(OR($S18+J$52&lt;'Standard Settings'!$G13,$S18+J$52&gt;'Standard Settings'!$I13),-1,(EchelleFPAparam!$S$3/('cpmcfgWVLEN_Table.csv'!$S18+J$52))*(SIN(EchelleFPAparam!$T$3-EchelleFPAparam!$M$3/2)+SIN('Standard Settings'!$F13+EchelleFPAparam!$M$3)))</f>
        <v>-1</v>
      </c>
      <c r="BN18" s="35" t="n">
        <f aca="false">IF(OR($S18+B$52&lt;'Standard Settings'!$G13,$S18+B$52&gt;'Standard Settings'!$I13),-1,BE18*(($D18+B$52)/($D18+B$52+0.5)))</f>
        <v>-1</v>
      </c>
      <c r="BO18" s="35" t="n">
        <f aca="false">IF(OR($S18+C$52&lt;'Standard Settings'!$G13,$S18+C$52&gt;'Standard Settings'!$I13),-1,BF18*(($D18+C$52)/($D18+C$52+0.5)))</f>
        <v>2439.82903950648</v>
      </c>
      <c r="BP18" s="35" t="n">
        <f aca="false">IF(OR($S18+D$52&lt;'Standard Settings'!$G13,$S18+D$52&gt;'Standard Settings'!$I13),-1,BG18*(($D18+D$52)/($D18+D$52+0.5)))</f>
        <v>2339.68877461878</v>
      </c>
      <c r="BQ18" s="35" t="n">
        <f aca="false">IF(OR($S18+E$52&lt;'Standard Settings'!$G13,$S18+E$52&gt;'Standard Settings'!$I13),-1,BH18*(($D18+E$52)/($D18+E$52+0.5)))</f>
        <v>2247.46084907207</v>
      </c>
      <c r="BR18" s="35" t="n">
        <f aca="false">IF(OR($S18+F$52&lt;'Standard Settings'!$G13,$S18+F$52&gt;'Standard Settings'!$I13),-1,BI18*(($D18+F$52)/($D18+F$52+0.5)))</f>
        <v>2162.24165263815</v>
      </c>
      <c r="BS18" s="35" t="n">
        <f aca="false">IF(OR($S18+G$52&lt;'Standard Settings'!$G13,$S18+G$52&gt;'Standard Settings'!$I13),-1,BJ18*(($D18+G$52)/($D18+G$52+0.5)))</f>
        <v>2083.26029969836</v>
      </c>
      <c r="BT18" s="35" t="n">
        <f aca="false">IF(OR($S18+H$52&lt;'Standard Settings'!$G13,$S18+H$52&gt;'Standard Settings'!$I13),-1,BK18*(($D18+H$52)/($D18+H$52+0.5)))</f>
        <v>2009.85509807127</v>
      </c>
      <c r="BU18" s="35" t="n">
        <f aca="false">IF(OR($S18+I$52&lt;'Standard Settings'!$G13,$S18+I$52&gt;'Standard Settings'!$I13),-1,BL18*(($D18+I$52)/($D18+I$52+0.5)))</f>
        <v>1941.45485702137</v>
      </c>
      <c r="BV18" s="35" t="n">
        <f aca="false">IF(OR($S18+J$52&lt;'Standard Settings'!$G13,$S18+J$52&gt;'Standard Settings'!$I13),-1,BM18*(($D18+J$52)/($D18+J$52+0.5)))</f>
        <v>-1</v>
      </c>
      <c r="BW18" s="35" t="n">
        <f aca="false">IF(OR($S18+B$52&lt;'Standard Settings'!$G13,$S18+B$52&gt;'Standard Settings'!$I13),-1,BE18*(($D18+B$52)/($D18+B$52-0.5)))</f>
        <v>-1</v>
      </c>
      <c r="BX18" s="35" t="n">
        <f aca="false">IF(OR($S18+C$52&lt;'Standard Settings'!$G13,$S18+C$52&gt;'Standard Settings'!$I13),-1,BF18*(($D18+C$52)/($D18+C$52-0.5)))</f>
        <v>2531.89805986521</v>
      </c>
      <c r="BY18" s="35" t="n">
        <f aca="false">IF(OR($S18+D$52&lt;'Standard Settings'!$G13,$S18+D$52&gt;'Standard Settings'!$I13),-1,BG18*(($D18+D$52)/($D18+D$52-0.5)))</f>
        <v>2424.7683664231</v>
      </c>
      <c r="BZ18" s="35" t="n">
        <f aca="false">IF(OR($S18+E$52&lt;'Standard Settings'!$G13,$S18+E$52&gt;'Standard Settings'!$I13),-1,BH18*(($D18+E$52)/($D18+E$52-0.5)))</f>
        <v>2326.3191244781</v>
      </c>
      <c r="CA18" s="35" t="n">
        <f aca="false">IF(OR($S18+F$52&lt;'Standard Settings'!$G13,$S18+F$52&gt;'Standard Settings'!$I13),-1,BI18*(($D18+F$52)/($D18+F$52-0.5)))</f>
        <v>2235.53797984622</v>
      </c>
      <c r="CB18" s="35" t="n">
        <f aca="false">IF(OR($S18+G$52&lt;'Standard Settings'!$G13,$S18+G$52&gt;'Standard Settings'!$I13),-1,BJ18*(($D18+G$52)/($D18+G$52-0.5)))</f>
        <v>2151.56391608191</v>
      </c>
      <c r="CC18" s="35" t="n">
        <f aca="false">IF(OR($S18+H$52&lt;'Standard Settings'!$G13,$S18+H$52&gt;'Standard Settings'!$I13),-1,BK18*(($D18+H$52)/($D18+H$52-0.5)))</f>
        <v>2073.66002181956</v>
      </c>
      <c r="CD18" s="35" t="n">
        <f aca="false">IF(OR($S18+I$52&lt;'Standard Settings'!$G13,$S18+I$52&gt;'Standard Settings'!$I13),-1,BL18*(($D18+I$52)/($D18+I$52-0.5)))</f>
        <v>2001.1919295451</v>
      </c>
      <c r="CE18" s="35" t="n">
        <f aca="false">IF(OR($S18+J$52&lt;'Standard Settings'!$G13,$S18+J$52&gt;'Standard Settings'!$I13),-1,BM18*(($D18+J$52)/($D18+J$52-0.5)))</f>
        <v>-1</v>
      </c>
      <c r="CF18" s="36" t="n">
        <f aca="false">IF(OR($S18+B$52&lt;'Standard Settings'!$G13,$S18+B$52&gt;'Standard Settings'!$I13),-1,(EchelleFPAparam!$S$3/('cpmcfgWVLEN_Table.csv'!$S18+B$52))*(SIN('Standard Settings'!$F13)+SIN('Standard Settings'!$F13+EchelleFPAparam!$M$3+EchelleFPAparam!$F$3)))</f>
        <v>-1</v>
      </c>
      <c r="CG18" s="36" t="n">
        <f aca="false">IF(OR($S18+C$52&lt;'Standard Settings'!$G13,$S18+C$52&gt;'Standard Settings'!$I13),-1,(EchelleFPAparam!$S$3/('cpmcfgWVLEN_Table.csv'!$S18+C$52))*(SIN('Standard Settings'!$F13)+SIN('Standard Settings'!$F13+EchelleFPAparam!$M$3+EchelleFPAparam!$F$3)))</f>
        <v>2476.30454794644</v>
      </c>
      <c r="CH18" s="36" t="n">
        <f aca="false">IF(OR($S18+D$52&lt;'Standard Settings'!$G13,$S18+D$52&gt;'Standard Settings'!$I13),-1,(EchelleFPAparam!$S$3/('cpmcfgWVLEN_Table.csv'!$S18+D$52))*(SIN('Standard Settings'!$F13)+SIN('Standard Settings'!$F13+EchelleFPAparam!$M$3+EchelleFPAparam!$F$3)))</f>
        <v>2373.125191782</v>
      </c>
      <c r="CI18" s="36" t="n">
        <f aca="false">IF(OR($S18+E$52&lt;'Standard Settings'!$G13,$S18+E$52&gt;'Standard Settings'!$I13),-1,(EchelleFPAparam!$S$3/('cpmcfgWVLEN_Table.csv'!$S18+E$52))*(SIN('Standard Settings'!$F13)+SIN('Standard Settings'!$F13+EchelleFPAparam!$M$3+EchelleFPAparam!$F$3)))</f>
        <v>2278.20018411072</v>
      </c>
      <c r="CJ18" s="36" t="n">
        <f aca="false">IF(OR($S18+F$52&lt;'Standard Settings'!$G13,$S18+F$52&gt;'Standard Settings'!$I13),-1,(EchelleFPAparam!$S$3/('cpmcfgWVLEN_Table.csv'!$S18+F$52))*(SIN('Standard Settings'!$F13)+SIN('Standard Settings'!$F13+EchelleFPAparam!$M$3+EchelleFPAparam!$F$3)))</f>
        <v>2190.57710010646</v>
      </c>
      <c r="CK18" s="36" t="n">
        <f aca="false">IF(OR($S18+G$52&lt;'Standard Settings'!$G13,$S18+G$52&gt;'Standard Settings'!$I13),-1,(EchelleFPAparam!$S$3/('cpmcfgWVLEN_Table.csv'!$S18+G$52))*(SIN('Standard Settings'!$F13)+SIN('Standard Settings'!$F13+EchelleFPAparam!$M$3+EchelleFPAparam!$F$3)))</f>
        <v>2109.44461491734</v>
      </c>
      <c r="CL18" s="36" t="n">
        <f aca="false">IF(OR($S18+H$52&lt;'Standard Settings'!$G13,$S18+H$52&gt;'Standard Settings'!$I13),-1,(EchelleFPAparam!$S$3/('cpmcfgWVLEN_Table.csv'!$S18+H$52))*(SIN('Standard Settings'!$F13)+SIN('Standard Settings'!$F13+EchelleFPAparam!$M$3+EchelleFPAparam!$F$3)))</f>
        <v>2034.10730724172</v>
      </c>
      <c r="CM18" s="36" t="n">
        <f aca="false">IF(OR($S18+I$52&lt;'Standard Settings'!$G13,$S18+I$52&gt;'Standard Settings'!$I13),-1,(EchelleFPAparam!$S$3/('cpmcfgWVLEN_Table.csv'!$S18+I$52))*(SIN('Standard Settings'!$F13)+SIN('Standard Settings'!$F13+EchelleFPAparam!$M$3+EchelleFPAparam!$F$3)))</f>
        <v>1963.96567595752</v>
      </c>
      <c r="CN18" s="36" t="n">
        <f aca="false">IF(OR($S18+J$52&lt;'Standard Settings'!$G13,$S18+J$52&gt;'Standard Settings'!$I13),-1,(EchelleFPAparam!$S$3/('cpmcfgWVLEN_Table.csv'!$S18+J$52))*(SIN('Standard Settings'!$F13)+SIN('Standard Settings'!$F13+EchelleFPAparam!$M$3+EchelleFPAparam!$F$3)))</f>
        <v>-1</v>
      </c>
      <c r="CO18" s="36" t="n">
        <f aca="false">IF(OR($S18+B$52&lt;'Standard Settings'!$G13,$S18+B$52&gt;'Standard Settings'!$I13),-1,(EchelleFPAparam!$S$3/('cpmcfgWVLEN_Table.csv'!$S18+B$52))*(SIN('Standard Settings'!$F13)+SIN('Standard Settings'!$F13+EchelleFPAparam!$M$3+EchelleFPAparam!$G$3)))</f>
        <v>-1</v>
      </c>
      <c r="CP18" s="36" t="n">
        <f aca="false">IF(OR($S18+C$52&lt;'Standard Settings'!$G13,$S18+C$52&gt;'Standard Settings'!$I13),-1,(EchelleFPAparam!$S$3/('cpmcfgWVLEN_Table.csv'!$S18+C$52))*(SIN('Standard Settings'!$F13)+SIN('Standard Settings'!$F13+EchelleFPAparam!$M$3+EchelleFPAparam!$G$3)))</f>
        <v>2492.25321654295</v>
      </c>
      <c r="CQ18" s="36" t="n">
        <f aca="false">IF(OR($S18+D$52&lt;'Standard Settings'!$G13,$S18+D$52&gt;'Standard Settings'!$I13),-1,(EchelleFPAparam!$S$3/('cpmcfgWVLEN_Table.csv'!$S18+D$52))*(SIN('Standard Settings'!$F13)+SIN('Standard Settings'!$F13+EchelleFPAparam!$M$3+EchelleFPAparam!$G$3)))</f>
        <v>2388.40933252033</v>
      </c>
      <c r="CR18" s="36" t="n">
        <f aca="false">IF(OR($S18+E$52&lt;'Standard Settings'!$G13,$S18+E$52&gt;'Standard Settings'!$I13),-1,(EchelleFPAparam!$S$3/('cpmcfgWVLEN_Table.csv'!$S18+E$52))*(SIN('Standard Settings'!$F13)+SIN('Standard Settings'!$F13+EchelleFPAparam!$M$3+EchelleFPAparam!$G$3)))</f>
        <v>2292.87295921952</v>
      </c>
      <c r="CS18" s="36" t="n">
        <f aca="false">IF(OR($S18+F$52&lt;'Standard Settings'!$G13,$S18+F$52&gt;'Standard Settings'!$I13),-1,(EchelleFPAparam!$S$3/('cpmcfgWVLEN_Table.csv'!$S18+F$52))*(SIN('Standard Settings'!$F13)+SIN('Standard Settings'!$F13+EchelleFPAparam!$M$3+EchelleFPAparam!$G$3)))</f>
        <v>2204.68553771107</v>
      </c>
      <c r="CT18" s="36" t="n">
        <f aca="false">IF(OR($S18+G$52&lt;'Standard Settings'!$G13,$S18+G$52&gt;'Standard Settings'!$I13),-1,(EchelleFPAparam!$S$3/('cpmcfgWVLEN_Table.csv'!$S18+G$52))*(SIN('Standard Settings'!$F13)+SIN('Standard Settings'!$F13+EchelleFPAparam!$M$3+EchelleFPAparam!$G$3)))</f>
        <v>2123.03051779585</v>
      </c>
      <c r="CU18" s="36" t="n">
        <f aca="false">IF(OR($S18+H$52&lt;'Standard Settings'!$G13,$S18+H$52&gt;'Standard Settings'!$I13),-1,(EchelleFPAparam!$S$3/('cpmcfgWVLEN_Table.csv'!$S18+H$52))*(SIN('Standard Settings'!$F13)+SIN('Standard Settings'!$F13+EchelleFPAparam!$M$3+EchelleFPAparam!$G$3)))</f>
        <v>2047.20799930314</v>
      </c>
      <c r="CV18" s="36" t="n">
        <f aca="false">IF(OR($S18+I$52&lt;'Standard Settings'!$G13,$S18+I$52&gt;'Standard Settings'!$I13),-1,(EchelleFPAparam!$S$3/('cpmcfgWVLEN_Table.csv'!$S18+I$52))*(SIN('Standard Settings'!$F13)+SIN('Standard Settings'!$F13+EchelleFPAparam!$M$3+EchelleFPAparam!$G$3)))</f>
        <v>1976.61462001683</v>
      </c>
      <c r="CW18" s="36" t="n">
        <f aca="false">IF(OR($S18+J$52&lt;'Standard Settings'!$G13,$S18+J$52&gt;'Standard Settings'!$I13),-1,(EchelleFPAparam!$S$3/('cpmcfgWVLEN_Table.csv'!$S18+J$52))*(SIN('Standard Settings'!$F13)+SIN('Standard Settings'!$F13+EchelleFPAparam!$M$3+EchelleFPAparam!$G$3)))</f>
        <v>-1</v>
      </c>
      <c r="CX18" s="36" t="n">
        <f aca="false">IF(OR($S18+B$52&lt;'Standard Settings'!$G13,$S18+B$52&gt;'Standard Settings'!$I13),-1,(EchelleFPAparam!$S$3/('cpmcfgWVLEN_Table.csv'!$S18+B$52))*(SIN('Standard Settings'!$F13)+SIN('Standard Settings'!$F13+EchelleFPAparam!$M$3+EchelleFPAparam!$H$3)))</f>
        <v>-1</v>
      </c>
      <c r="CY18" s="36" t="n">
        <f aca="false">IF(OR($S18+C$52&lt;'Standard Settings'!$G13,$S18+C$52&gt;'Standard Settings'!$I13),-1,(EchelleFPAparam!$S$3/('cpmcfgWVLEN_Table.csv'!$S18+C$52))*(SIN('Standard Settings'!$F13)+SIN('Standard Settings'!$F13+EchelleFPAparam!$M$3+EchelleFPAparam!$H$3)))</f>
        <v>2493.09682757046</v>
      </c>
      <c r="CZ18" s="36" t="n">
        <f aca="false">IF(OR($S18+D$52&lt;'Standard Settings'!$G13,$S18+D$52&gt;'Standard Settings'!$I13),-1,(EchelleFPAparam!$S$3/('cpmcfgWVLEN_Table.csv'!$S18+D$52))*(SIN('Standard Settings'!$F13)+SIN('Standard Settings'!$F13+EchelleFPAparam!$M$3+EchelleFPAparam!$H$3)))</f>
        <v>2389.21779308836</v>
      </c>
      <c r="DA18" s="36" t="n">
        <f aca="false">IF(OR($S18+E$52&lt;'Standard Settings'!$G13,$S18+E$52&gt;'Standard Settings'!$I13),-1,(EchelleFPAparam!$S$3/('cpmcfgWVLEN_Table.csv'!$S18+E$52))*(SIN('Standard Settings'!$F13)+SIN('Standard Settings'!$F13+EchelleFPAparam!$M$3+EchelleFPAparam!$H$3)))</f>
        <v>2293.64908136482</v>
      </c>
      <c r="DB18" s="36" t="n">
        <f aca="false">IF(OR($S18+F$52&lt;'Standard Settings'!$G13,$S18+F$52&gt;'Standard Settings'!$I13),-1,(EchelleFPAparam!$S$3/('cpmcfgWVLEN_Table.csv'!$S18+F$52))*(SIN('Standard Settings'!$F13)+SIN('Standard Settings'!$F13+EchelleFPAparam!$M$3+EchelleFPAparam!$H$3)))</f>
        <v>2205.43180900464</v>
      </c>
      <c r="DC18" s="36" t="n">
        <f aca="false">IF(OR($S18+G$52&lt;'Standard Settings'!$G13,$S18+G$52&gt;'Standard Settings'!$I13),-1,(EchelleFPAparam!$S$3/('cpmcfgWVLEN_Table.csv'!$S18+G$52))*(SIN('Standard Settings'!$F13)+SIN('Standard Settings'!$F13+EchelleFPAparam!$M$3+EchelleFPAparam!$H$3)))</f>
        <v>2123.74914941187</v>
      </c>
      <c r="DD18" s="36" t="n">
        <f aca="false">IF(OR($S18+H$52&lt;'Standard Settings'!$G13,$S18+H$52&gt;'Standard Settings'!$I13),-1,(EchelleFPAparam!$S$3/('cpmcfgWVLEN_Table.csv'!$S18+H$52))*(SIN('Standard Settings'!$F13)+SIN('Standard Settings'!$F13+EchelleFPAparam!$M$3+EchelleFPAparam!$H$3)))</f>
        <v>2047.90096550431</v>
      </c>
      <c r="DE18" s="36" t="n">
        <f aca="false">IF(OR($S18+I$52&lt;'Standard Settings'!$G13,$S18+I$52&gt;'Standard Settings'!$I13),-1,(EchelleFPAparam!$S$3/('cpmcfgWVLEN_Table.csv'!$S18+I$52))*(SIN('Standard Settings'!$F13)+SIN('Standard Settings'!$F13+EchelleFPAparam!$M$3+EchelleFPAparam!$H$3)))</f>
        <v>1977.28369083174</v>
      </c>
      <c r="DF18" s="36" t="n">
        <f aca="false">IF(OR($S18+J$52&lt;'Standard Settings'!$G13,$S18+J$52&gt;'Standard Settings'!$I13),-1,(EchelleFPAparam!$S$3/('cpmcfgWVLEN_Table.csv'!$S18+J$52))*(SIN('Standard Settings'!$F13)+SIN('Standard Settings'!$F13+EchelleFPAparam!$M$3+EchelleFPAparam!$H$3)))</f>
        <v>-1</v>
      </c>
      <c r="DG18" s="36" t="n">
        <f aca="false">IF(OR($S18+B$52&lt;'Standard Settings'!$G13,$S18+B$52&gt;'Standard Settings'!$I13),-1,(EchelleFPAparam!$S$3/('cpmcfgWVLEN_Table.csv'!$S18+B$52))*(SIN('Standard Settings'!$F13)+SIN('Standard Settings'!$F13+EchelleFPAparam!$M$3+EchelleFPAparam!$I$3)))</f>
        <v>-1</v>
      </c>
      <c r="DH18" s="36" t="n">
        <f aca="false">IF(OR($S18+C$52&lt;'Standard Settings'!$G13,$S18+C$52&gt;'Standard Settings'!$I13),-1,(EchelleFPAparam!$S$3/('cpmcfgWVLEN_Table.csv'!$S18+C$52))*(SIN('Standard Settings'!$F13)+SIN('Standard Settings'!$F13+EchelleFPAparam!$M$3+EchelleFPAparam!$I$3)))</f>
        <v>2508.24355388347</v>
      </c>
      <c r="DI18" s="36" t="n">
        <f aca="false">IF(OR($S18+D$52&lt;'Standard Settings'!$G13,$S18+D$52&gt;'Standard Settings'!$I13),-1,(EchelleFPAparam!$S$3/('cpmcfgWVLEN_Table.csv'!$S18+D$52))*(SIN('Standard Settings'!$F13)+SIN('Standard Settings'!$F13+EchelleFPAparam!$M$3+EchelleFPAparam!$I$3)))</f>
        <v>2403.73340580499</v>
      </c>
      <c r="DJ18" s="36" t="n">
        <f aca="false">IF(OR($S18+E$52&lt;'Standard Settings'!$G13,$S18+E$52&gt;'Standard Settings'!$I13),-1,(EchelleFPAparam!$S$3/('cpmcfgWVLEN_Table.csv'!$S18+E$52))*(SIN('Standard Settings'!$F13)+SIN('Standard Settings'!$F13+EchelleFPAparam!$M$3+EchelleFPAparam!$I$3)))</f>
        <v>2307.58406957279</v>
      </c>
      <c r="DK18" s="36" t="n">
        <f aca="false">IF(OR($S18+F$52&lt;'Standard Settings'!$G13,$S18+F$52&gt;'Standard Settings'!$I13),-1,(EchelleFPAparam!$S$3/('cpmcfgWVLEN_Table.csv'!$S18+F$52))*(SIN('Standard Settings'!$F13)+SIN('Standard Settings'!$F13+EchelleFPAparam!$M$3+EchelleFPAparam!$I$3)))</f>
        <v>2218.83083612768</v>
      </c>
      <c r="DL18" s="36" t="n">
        <f aca="false">IF(OR($S18+G$52&lt;'Standard Settings'!$G13,$S18+G$52&gt;'Standard Settings'!$I13),-1,(EchelleFPAparam!$S$3/('cpmcfgWVLEN_Table.csv'!$S18+G$52))*(SIN('Standard Settings'!$F13)+SIN('Standard Settings'!$F13+EchelleFPAparam!$M$3+EchelleFPAparam!$I$3)))</f>
        <v>2136.6519162711</v>
      </c>
      <c r="DM18" s="36" t="n">
        <f aca="false">IF(OR($S18+H$52&lt;'Standard Settings'!$G13,$S18+H$52&gt;'Standard Settings'!$I13),-1,(EchelleFPAparam!$S$3/('cpmcfgWVLEN_Table.csv'!$S18+H$52))*(SIN('Standard Settings'!$F13)+SIN('Standard Settings'!$F13+EchelleFPAparam!$M$3+EchelleFPAparam!$I$3)))</f>
        <v>2060.34291926142</v>
      </c>
      <c r="DN18" s="36" t="n">
        <f aca="false">IF(OR($S18+I$52&lt;'Standard Settings'!$G13,$S18+I$52&gt;'Standard Settings'!$I13),-1,(EchelleFPAparam!$S$3/('cpmcfgWVLEN_Table.csv'!$S18+I$52))*(SIN('Standard Settings'!$F13)+SIN('Standard Settings'!$F13+EchelleFPAparam!$M$3+EchelleFPAparam!$I$3)))</f>
        <v>1989.29661170068</v>
      </c>
      <c r="DO18" s="36" t="n">
        <f aca="false">IF(OR($S18+J$52&lt;'Standard Settings'!$G13,$S18+J$52&gt;'Standard Settings'!$I13),-1,(EchelleFPAparam!$S$3/('cpmcfgWVLEN_Table.csv'!$S18+J$52))*(SIN('Standard Settings'!$F13)+SIN('Standard Settings'!$F13+EchelleFPAparam!$M$3+EchelleFPAparam!$I$3)))</f>
        <v>-1</v>
      </c>
      <c r="DP18" s="36" t="n">
        <f aca="false">IF(OR($S18+B$52&lt;'Standard Settings'!$G13,$S18+B$52&gt;'Standard Settings'!$I13),-1,(EchelleFPAparam!$S$3/('cpmcfgWVLEN_Table.csv'!$S18+B$52))*(SIN('Standard Settings'!$F13)+SIN('Standard Settings'!$F13+EchelleFPAparam!$M$3+EchelleFPAparam!$J$3)))</f>
        <v>-1</v>
      </c>
      <c r="DQ18" s="36" t="n">
        <f aca="false">IF(OR($S18+C$52&lt;'Standard Settings'!$G13,$S18+C$52&gt;'Standard Settings'!$I13),-1,(EchelleFPAparam!$S$3/('cpmcfgWVLEN_Table.csv'!$S18+C$52))*(SIN('Standard Settings'!$F13)+SIN('Standard Settings'!$F13+EchelleFPAparam!$M$3+EchelleFPAparam!$J$3)))</f>
        <v>2509.04336854321</v>
      </c>
      <c r="DR18" s="36" t="n">
        <f aca="false">IF(OR($S18+D$52&lt;'Standard Settings'!$G13,$S18+D$52&gt;'Standard Settings'!$I13),-1,(EchelleFPAparam!$S$3/('cpmcfgWVLEN_Table.csv'!$S18+D$52))*(SIN('Standard Settings'!$F13)+SIN('Standard Settings'!$F13+EchelleFPAparam!$M$3+EchelleFPAparam!$J$3)))</f>
        <v>2404.49989485391</v>
      </c>
      <c r="DS18" s="36" t="n">
        <f aca="false">IF(OR($S18+E$52&lt;'Standard Settings'!$G13,$S18+E$52&gt;'Standard Settings'!$I13),-1,(EchelleFPAparam!$S$3/('cpmcfgWVLEN_Table.csv'!$S18+E$52))*(SIN('Standard Settings'!$F13)+SIN('Standard Settings'!$F13+EchelleFPAparam!$M$3+EchelleFPAparam!$J$3)))</f>
        <v>2308.31989905975</v>
      </c>
      <c r="DT18" s="36" t="n">
        <f aca="false">IF(OR($S18+F$52&lt;'Standard Settings'!$G13,$S18+F$52&gt;'Standard Settings'!$I13),-1,(EchelleFPAparam!$S$3/('cpmcfgWVLEN_Table.csv'!$S18+F$52))*(SIN('Standard Settings'!$F13)+SIN('Standard Settings'!$F13+EchelleFPAparam!$M$3+EchelleFPAparam!$J$3)))</f>
        <v>2219.53836448053</v>
      </c>
      <c r="DU18" s="36" t="n">
        <f aca="false">IF(OR($S18+G$52&lt;'Standard Settings'!$G13,$S18+G$52&gt;'Standard Settings'!$I13),-1,(EchelleFPAparam!$S$3/('cpmcfgWVLEN_Table.csv'!$S18+G$52))*(SIN('Standard Settings'!$F13)+SIN('Standard Settings'!$F13+EchelleFPAparam!$M$3+EchelleFPAparam!$J$3)))</f>
        <v>2137.33323987014</v>
      </c>
      <c r="DV18" s="36" t="n">
        <f aca="false">IF(OR($S18+H$52&lt;'Standard Settings'!$G13,$S18+H$52&gt;'Standard Settings'!$I13),-1,(EchelleFPAparam!$S$3/('cpmcfgWVLEN_Table.csv'!$S18+H$52))*(SIN('Standard Settings'!$F13)+SIN('Standard Settings'!$F13+EchelleFPAparam!$M$3+EchelleFPAparam!$J$3)))</f>
        <v>2060.99990987478</v>
      </c>
      <c r="DW18" s="36" t="n">
        <f aca="false">IF(OR($S18+I$52&lt;'Standard Settings'!$G13,$S18+I$52&gt;'Standard Settings'!$I13),-1,(EchelleFPAparam!$S$3/('cpmcfgWVLEN_Table.csv'!$S18+I$52))*(SIN('Standard Settings'!$F13)+SIN('Standard Settings'!$F13+EchelleFPAparam!$M$3+EchelleFPAparam!$J$3)))</f>
        <v>1989.93094746531</v>
      </c>
      <c r="DX18" s="36" t="n">
        <f aca="false">IF(OR($S18+J$52&lt;'Standard Settings'!$G13,$S18+J$52&gt;'Standard Settings'!$I13),-1,(EchelleFPAparam!$S$3/('cpmcfgWVLEN_Table.csv'!$S18+J$52))*(SIN('Standard Settings'!$F13)+SIN('Standard Settings'!$F13+EchelleFPAparam!$M$3+EchelleFPAparam!$J$3)))</f>
        <v>-1</v>
      </c>
      <c r="DY18" s="36" t="n">
        <f aca="false">IF(OR($S18+B$52&lt;$Q18,$S18+B$52&gt;$R18),-1,(EchelleFPAparam!$S$3/('cpmcfgWVLEN_Table.csv'!$S18+B$52))*(SIN('Standard Settings'!$F13)+SIN('Standard Settings'!$F13+EchelleFPAparam!$M$3+EchelleFPAparam!$K$3)))</f>
        <v>-1</v>
      </c>
      <c r="DZ18" s="36" t="n">
        <f aca="false">IF(OR($S18+C$52&lt;$Q18,$S18+C$52&gt;$R18),-1,(EchelleFPAparam!$S$3/('cpmcfgWVLEN_Table.csv'!$S18+C$52))*(SIN('Standard Settings'!$F13)+SIN('Standard Settings'!$F13+EchelleFPAparam!$M$3+EchelleFPAparam!$K$3)))</f>
        <v>2523.37770860823</v>
      </c>
      <c r="EA18" s="36" t="n">
        <f aca="false">IF(OR($S18+D$52&lt;$Q18,$S18+D$52&gt;$R18),-1,(EchelleFPAparam!$S$3/('cpmcfgWVLEN_Table.csv'!$S18+D$52))*(SIN('Standard Settings'!$F13)+SIN('Standard Settings'!$F13+EchelleFPAparam!$M$3+EchelleFPAparam!$K$3)))</f>
        <v>2418.23697074955</v>
      </c>
      <c r="EB18" s="36" t="n">
        <f aca="false">IF(OR($S18+E$52&lt;$Q18,$S18+E$52&gt;$R18),-1,(EchelleFPAparam!$S$3/('cpmcfgWVLEN_Table.csv'!$S18+E$52))*(SIN('Standard Settings'!$F13)+SIN('Standard Settings'!$F13+EchelleFPAparam!$M$3+EchelleFPAparam!$K$3)))</f>
        <v>2321.50749191957</v>
      </c>
      <c r="EC18" s="36" t="n">
        <f aca="false">IF(OR($S18+F$52&lt;$Q18,$S18+F$52&gt;$R18),-1,(EchelleFPAparam!$S$3/('cpmcfgWVLEN_Table.csv'!$S18+F$52))*(SIN('Standard Settings'!$F13)+SIN('Standard Settings'!$F13+EchelleFPAparam!$M$3+EchelleFPAparam!$K$3)))</f>
        <v>2232.21874223036</v>
      </c>
      <c r="ED18" s="36" t="n">
        <f aca="false">IF(OR($S18+G$52&lt;$Q18,$S18+G$52&gt;$R18),-1,(EchelleFPAparam!$S$3/('cpmcfgWVLEN_Table.csv'!$S18+G$52))*(SIN('Standard Settings'!$F13)+SIN('Standard Settings'!$F13+EchelleFPAparam!$M$3+EchelleFPAparam!$K$3)))</f>
        <v>2149.5439739996</v>
      </c>
      <c r="EE18" s="36" t="n">
        <f aca="false">IF(OR($S18+H$52&lt;$Q18,$S18+H$52&gt;$R18),-1,(EchelleFPAparam!$S$3/('cpmcfgWVLEN_Table.csv'!$S18+H$52))*(SIN('Standard Settings'!$F13)+SIN('Standard Settings'!$F13+EchelleFPAparam!$M$3+EchelleFPAparam!$K$3)))</f>
        <v>2072.77454635676</v>
      </c>
      <c r="EF18" s="36" t="n">
        <f aca="false">IF(OR($S18+I$52&lt;$Q18,$S18+I$52&gt;$R18),-1,(EchelleFPAparam!$S$3/('cpmcfgWVLEN_Table.csv'!$S18+I$52))*(SIN('Standard Settings'!$F13)+SIN('Standard Settings'!$F13+EchelleFPAparam!$M$3+EchelleFPAparam!$K$3)))</f>
        <v>2001.29956199963</v>
      </c>
      <c r="EG18" s="36" t="n">
        <f aca="false">IF(OR($S18+J$52&lt;$Q18,$S18+J$52&gt;$R18),-1,(EchelleFPAparam!$S$3/('cpmcfgWVLEN_Table.csv'!$S18+J$52))*(SIN('Standard Settings'!$F13)+SIN('Standard Settings'!$F13+EchelleFPAparam!$M$3+EchelleFPAparam!$K$3)))</f>
        <v>-1</v>
      </c>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8" t="n">
        <f aca="false">1/(F18*EchelleFPAparam!$Q$3)</f>
        <v>1811.8845370972</v>
      </c>
      <c r="FG18" s="38" t="n">
        <f aca="false">E18*FF18</f>
        <v>11.8542431915985</v>
      </c>
      <c r="FH18" s="37"/>
      <c r="FI18" s="37"/>
      <c r="FJ18" s="37"/>
      <c r="FK18" s="37"/>
      <c r="FL18" s="37"/>
      <c r="FM18" s="37"/>
      <c r="FN18" s="37"/>
      <c r="FO18" s="37"/>
      <c r="FP18" s="37"/>
      <c r="FQ18" s="37"/>
      <c r="FR18" s="37"/>
      <c r="FS18" s="37"/>
      <c r="FT18" s="37"/>
      <c r="FU18" s="37"/>
      <c r="FV18" s="37"/>
      <c r="FW18" s="37"/>
      <c r="FX18" s="37"/>
      <c r="FY18" s="37"/>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(DK19-DB19)/2048</f>
        <v>0.0113984324802172</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301</v>
      </c>
      <c r="N19" s="14" t="s">
        <v>301</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t="n">
        <v>1977.00190902961</v>
      </c>
      <c r="AE19" s="33" t="n">
        <v>1583.240129397</v>
      </c>
      <c r="AF19" s="33" t="n">
        <v>1225.57369641534</v>
      </c>
      <c r="AG19" s="33" t="n">
        <v>913.120018748382</v>
      </c>
      <c r="AH19" s="33" t="n">
        <v>637.725980268003</v>
      </c>
      <c r="AI19" s="33" t="n">
        <v>392.798985864434</v>
      </c>
      <c r="AJ19" s="33" t="n">
        <v>173.459470865139</v>
      </c>
      <c r="AK19" s="33" t="n">
        <v>31.8129000954038</v>
      </c>
      <c r="AL19" s="33"/>
      <c r="AM19" s="33" t="n">
        <v>1988.99952818012</v>
      </c>
      <c r="AN19" s="33" t="n">
        <v>1604.82120559726</v>
      </c>
      <c r="AO19" s="33" t="n">
        <v>1244.58422192189</v>
      </c>
      <c r="AP19" s="33" t="n">
        <v>929.980866594126</v>
      </c>
      <c r="AQ19" s="33" t="n">
        <v>652.631364096511</v>
      </c>
      <c r="AR19" s="33" t="n">
        <v>406.144865258526</v>
      </c>
      <c r="AS19" s="33" t="n">
        <v>185.232177825225</v>
      </c>
      <c r="AT19" s="33" t="n">
        <v>36.6045317359385</v>
      </c>
      <c r="AU19" s="33"/>
      <c r="AV19" s="33" t="n">
        <v>2001.9978694205</v>
      </c>
      <c r="AW19" s="33" t="n">
        <v>1628.3248436364</v>
      </c>
      <c r="AX19" s="33" t="n">
        <v>1265.31014443826</v>
      </c>
      <c r="AY19" s="33" t="n">
        <v>948.183241523791</v>
      </c>
      <c r="AZ19" s="33" t="n">
        <v>668.783402863776</v>
      </c>
      <c r="BA19" s="33" t="n">
        <v>420.378939566709</v>
      </c>
      <c r="BB19" s="33" t="n">
        <v>197.907162161054</v>
      </c>
      <c r="BC19" s="33" t="n">
        <v>42.156616447602</v>
      </c>
      <c r="BD19" s="33"/>
      <c r="BE19" s="34" t="n">
        <f aca="false">IF(OR($S19+B$52&lt;'Standard Settings'!$G14,$S19+B$52&gt;'Standard Settings'!$I14),-1,(EchelleFPAparam!$S$3/('cpmcfgWVLEN_Table.csv'!$S19+B$52))*(SIN(EchelleFPAparam!$T$3-EchelleFPAparam!$M$3/2)+SIN('Standard Settings'!$F14+EchelleFPAparam!$M$3)))</f>
        <v>-1</v>
      </c>
      <c r="BF19" s="34" t="n">
        <f aca="false">IF(OR($S19+C$52&lt;'Standard Settings'!$G14,$S19+C$52&gt;'Standard Settings'!$I14),-1,(EchelleFPAparam!$S$3/('cpmcfgWVLEN_Table.csv'!$S19+C$52))*(SIN(EchelleFPAparam!$T$3-EchelleFPAparam!$M$3/2)+SIN('Standard Settings'!$F14+EchelleFPAparam!$M$3)))</f>
        <v>4007.88837495398</v>
      </c>
      <c r="BG19" s="34" t="n">
        <f aca="false">IF(OR($S19+D$52&lt;'Standard Settings'!$G14,$S19+D$52&gt;'Standard Settings'!$I14),-1,(EchelleFPAparam!$S$3/('cpmcfgWVLEN_Table.csv'!$S19+D$52))*(SIN(EchelleFPAparam!$T$3-EchelleFPAparam!$M$3/2)+SIN('Standard Settings'!$F14+EchelleFPAparam!$M$3)))</f>
        <v>3740.69581662371</v>
      </c>
      <c r="BH19" s="34" t="n">
        <f aca="false">IF(OR($S19+E$52&lt;'Standard Settings'!$G14,$S19+E$52&gt;'Standard Settings'!$I14),-1,(EchelleFPAparam!$S$3/('cpmcfgWVLEN_Table.csv'!$S19+E$52))*(SIN(EchelleFPAparam!$T$3-EchelleFPAparam!$M$3/2)+SIN('Standard Settings'!$F14+EchelleFPAparam!$M$3)))</f>
        <v>3506.90232808473</v>
      </c>
      <c r="BI19" s="34" t="n">
        <f aca="false">IF(OR($S19+F$52&lt;'Standard Settings'!$G14,$S19+F$52&gt;'Standard Settings'!$I14),-1,(EchelleFPAparam!$S$3/('cpmcfgWVLEN_Table.csv'!$S19+F$52))*(SIN(EchelleFPAparam!$T$3-EchelleFPAparam!$M$3/2)+SIN('Standard Settings'!$F14+EchelleFPAparam!$M$3)))</f>
        <v>3300.61395584445</v>
      </c>
      <c r="BJ19" s="34" t="n">
        <f aca="false">IF(OR($S19+G$52&lt;'Standard Settings'!$G14,$S19+G$52&gt;'Standard Settings'!$I14),-1,(EchelleFPAparam!$S$3/('cpmcfgWVLEN_Table.csv'!$S19+G$52))*(SIN(EchelleFPAparam!$T$3-EchelleFPAparam!$M$3/2)+SIN('Standard Settings'!$F14+EchelleFPAparam!$M$3)))</f>
        <v>3117.24651385309</v>
      </c>
      <c r="BK19" s="34" t="n">
        <f aca="false">IF(OR($S19+H$52&lt;'Standard Settings'!$G14,$S19+H$52&gt;'Standard Settings'!$I14),-1,(EchelleFPAparam!$S$3/('cpmcfgWVLEN_Table.csv'!$S19+H$52))*(SIN(EchelleFPAparam!$T$3-EchelleFPAparam!$M$3/2)+SIN('Standard Settings'!$F14+EchelleFPAparam!$M$3)))</f>
        <v>2953.18090786082</v>
      </c>
      <c r="BL19" s="34" t="n">
        <f aca="false">IF(OR($S19+I$52&lt;'Standard Settings'!$G14,$S19+I$52&gt;'Standard Settings'!$I14),-1,(EchelleFPAparam!$S$3/('cpmcfgWVLEN_Table.csv'!$S19+I$52))*(SIN(EchelleFPAparam!$T$3-EchelleFPAparam!$M$3/2)+SIN('Standard Settings'!$F14+EchelleFPAparam!$M$3)))</f>
        <v>2805.52186246778</v>
      </c>
      <c r="BM19" s="34" t="n">
        <f aca="false">IF(OR($S19+J$52&lt;'Standard Settings'!$G14,$S19+J$52&gt;'Standard Settings'!$I14),-1,(EchelleFPAparam!$S$3/('cpmcfgWVLEN_Table.csv'!$S19+J$52))*(SIN(EchelleFPAparam!$T$3-EchelleFPAparam!$M$3/2)+SIN('Standard Settings'!$F14+EchelleFPAparam!$M$3)))</f>
        <v>-1</v>
      </c>
      <c r="BN19" s="35" t="n">
        <f aca="false">IF(OR($S19+B$52&lt;'Standard Settings'!$G14,$S19+B$52&gt;'Standard Settings'!$I14),-1,BE19*(($D19+B$52)/($D19+B$52+0.5)))</f>
        <v>-1</v>
      </c>
      <c r="BO19" s="35" t="n">
        <f aca="false">IF(OR($S19+C$52&lt;'Standard Settings'!$G14,$S19+C$52&gt;'Standard Settings'!$I14),-1,BF19*(($D19+C$52)/($D19+C$52+0.5)))</f>
        <v>3899.56706752279</v>
      </c>
      <c r="BP19" s="35" t="n">
        <f aca="false">IF(OR($S19+D$52&lt;'Standard Settings'!$G14,$S19+D$52&gt;'Standard Settings'!$I14),-1,BG19*(($D19+D$52)/($D19+D$52+0.5)))</f>
        <v>3644.78053927438</v>
      </c>
      <c r="BQ19" s="35" t="n">
        <f aca="false">IF(OR($S19+E$52&lt;'Standard Settings'!$G14,$S19+E$52&gt;'Standard Settings'!$I14),-1,BH19*(($D19+E$52)/($D19+E$52+0.5)))</f>
        <v>3421.36812496071</v>
      </c>
      <c r="BR19" s="35" t="n">
        <f aca="false">IF(OR($S19+F$52&lt;'Standard Settings'!$G14,$S19+F$52&gt;'Standard Settings'!$I14),-1,BI19*(($D19+F$52)/($D19+F$52+0.5)))</f>
        <v>3223.85549175504</v>
      </c>
      <c r="BS19" s="35" t="n">
        <f aca="false">IF(OR($S19+G$52&lt;'Standard Settings'!$G14,$S19+G$52&gt;'Standard Settings'!$I14),-1,BJ19*(($D19+G$52)/($D19+G$52+0.5)))</f>
        <v>3047.9743691008</v>
      </c>
      <c r="BT19" s="35" t="n">
        <f aca="false">IF(OR($S19+H$52&lt;'Standard Settings'!$G14,$S19+H$52&gt;'Standard Settings'!$I14),-1,BK19*(($D19+H$52)/($D19+H$52+0.5)))</f>
        <v>2890.34727152336</v>
      </c>
      <c r="BU19" s="35" t="n">
        <f aca="false">IF(OR($S19+I$52&lt;'Standard Settings'!$G14,$S19+I$52&gt;'Standard Settings'!$I14),-1,BL19*(($D19+I$52)/($D19+I$52+0.5)))</f>
        <v>2748.26631425415</v>
      </c>
      <c r="BV19" s="35" t="n">
        <f aca="false">IF(OR($S19+J$52&lt;'Standard Settings'!$G14,$S19+J$52&gt;'Standard Settings'!$I14),-1,BM19*(($D19+J$52)/($D19+J$52+0.5)))</f>
        <v>-1</v>
      </c>
      <c r="BW19" s="35" t="n">
        <f aca="false">IF(OR($S19+B$52&lt;'Standard Settings'!$G14,$S19+B$52&gt;'Standard Settings'!$I14),-1,BE19*(($D19+B$52)/($D19+B$52-0.5)))</f>
        <v>-1</v>
      </c>
      <c r="BX19" s="35" t="n">
        <f aca="false">IF(OR($S19+C$52&lt;'Standard Settings'!$G14,$S19+C$52&gt;'Standard Settings'!$I14),-1,BF19*(($D19+C$52)/($D19+C$52-0.5)))</f>
        <v>4122.39947138123</v>
      </c>
      <c r="BY19" s="35" t="n">
        <f aca="false">IF(OR($S19+D$52&lt;'Standard Settings'!$G14,$S19+D$52&gt;'Standard Settings'!$I14),-1,BG19*(($D19+D$52)/($D19+D$52-0.5)))</f>
        <v>3841.79570355949</v>
      </c>
      <c r="BZ19" s="35" t="n">
        <f aca="false">IF(OR($S19+E$52&lt;'Standard Settings'!$G14,$S19+E$52&gt;'Standard Settings'!$I14),-1,BH19*(($D19+E$52)/($D19+E$52-0.5)))</f>
        <v>3596.82290059972</v>
      </c>
      <c r="CA19" s="35" t="n">
        <f aca="false">IF(OR($S19+F$52&lt;'Standard Settings'!$G14,$S19+F$52&gt;'Standard Settings'!$I14),-1,BI19*(($D19+F$52)/($D19+F$52-0.5)))</f>
        <v>3381.11673525529</v>
      </c>
      <c r="CB19" s="35" t="n">
        <f aca="false">IF(OR($S19+G$52&lt;'Standard Settings'!$G14,$S19+G$52&gt;'Standard Settings'!$I14),-1,BJ19*(($D19+G$52)/($D19+G$52-0.5)))</f>
        <v>3189.74061882642</v>
      </c>
      <c r="CC19" s="35" t="n">
        <f aca="false">IF(OR($S19+H$52&lt;'Standard Settings'!$G14,$S19+H$52&gt;'Standard Settings'!$I14),-1,BK19*(($D19+H$52)/($D19+H$52-0.5)))</f>
        <v>3018.80715025773</v>
      </c>
      <c r="CD19" s="35" t="n">
        <f aca="false">IF(OR($S19+I$52&lt;'Standard Settings'!$G14,$S19+I$52&gt;'Standard Settings'!$I14),-1,BL19*(($D19+I$52)/($D19+I$52-0.5)))</f>
        <v>2865.21381698837</v>
      </c>
      <c r="CE19" s="35" t="n">
        <f aca="false">IF(OR($S19+J$52&lt;'Standard Settings'!$G14,$S19+J$52&gt;'Standard Settings'!$I14),-1,BM19*(($D19+J$52)/($D19+J$52-0.5)))</f>
        <v>-1</v>
      </c>
      <c r="CF19" s="36" t="n">
        <f aca="false">IF(OR($S19+B$52&lt;'Standard Settings'!$G14,$S19+B$52&gt;'Standard Settings'!$I14),-1,(EchelleFPAparam!$S$3/('cpmcfgWVLEN_Table.csv'!$S19+B$52))*(SIN('Standard Settings'!$F14)+SIN('Standard Settings'!$F14+EchelleFPAparam!$M$3+EchelleFPAparam!$F$3)))</f>
        <v>-1</v>
      </c>
      <c r="CG19" s="36" t="n">
        <f aca="false">IF(OR($S19+C$52&lt;'Standard Settings'!$G14,$S19+C$52&gt;'Standard Settings'!$I14),-1,(EchelleFPAparam!$S$3/('cpmcfgWVLEN_Table.csv'!$S19+C$52))*(SIN('Standard Settings'!$F14)+SIN('Standard Settings'!$F14+EchelleFPAparam!$M$3+EchelleFPAparam!$F$3)))</f>
        <v>3921.58168591035</v>
      </c>
      <c r="CH19" s="36" t="n">
        <f aca="false">IF(OR($S19+D$52&lt;'Standard Settings'!$G14,$S19+D$52&gt;'Standard Settings'!$I14),-1,(EchelleFPAparam!$S$3/('cpmcfgWVLEN_Table.csv'!$S19+D$52))*(SIN('Standard Settings'!$F14)+SIN('Standard Settings'!$F14+EchelleFPAparam!$M$3+EchelleFPAparam!$F$3)))</f>
        <v>3660.14290684966</v>
      </c>
      <c r="CI19" s="36" t="n">
        <f aca="false">IF(OR($S19+E$52&lt;'Standard Settings'!$G14,$S19+E$52&gt;'Standard Settings'!$I14),-1,(EchelleFPAparam!$S$3/('cpmcfgWVLEN_Table.csv'!$S19+E$52))*(SIN('Standard Settings'!$F14)+SIN('Standard Settings'!$F14+EchelleFPAparam!$M$3+EchelleFPAparam!$F$3)))</f>
        <v>3431.38397517156</v>
      </c>
      <c r="CJ19" s="36" t="n">
        <f aca="false">IF(OR($S19+F$52&lt;'Standard Settings'!$G14,$S19+F$52&gt;'Standard Settings'!$I14),-1,(EchelleFPAparam!$S$3/('cpmcfgWVLEN_Table.csv'!$S19+F$52))*(SIN('Standard Settings'!$F14)+SIN('Standard Settings'!$F14+EchelleFPAparam!$M$3+EchelleFPAparam!$F$3)))</f>
        <v>3229.537858985</v>
      </c>
      <c r="CK19" s="36" t="n">
        <f aca="false">IF(OR($S19+G$52&lt;'Standard Settings'!$G14,$S19+G$52&gt;'Standard Settings'!$I14),-1,(EchelleFPAparam!$S$3/('cpmcfgWVLEN_Table.csv'!$S19+G$52))*(SIN('Standard Settings'!$F14)+SIN('Standard Settings'!$F14+EchelleFPAparam!$M$3+EchelleFPAparam!$F$3)))</f>
        <v>3050.11908904138</v>
      </c>
      <c r="CL19" s="36" t="n">
        <f aca="false">IF(OR($S19+H$52&lt;'Standard Settings'!$G14,$S19+H$52&gt;'Standard Settings'!$I14),-1,(EchelleFPAparam!$S$3/('cpmcfgWVLEN_Table.csv'!$S19+H$52))*(SIN('Standard Settings'!$F14)+SIN('Standard Settings'!$F14+EchelleFPAparam!$M$3+EchelleFPAparam!$F$3)))</f>
        <v>2889.58650540763</v>
      </c>
      <c r="CM19" s="36" t="n">
        <f aca="false">IF(OR($S19+I$52&lt;'Standard Settings'!$G14,$S19+I$52&gt;'Standard Settings'!$I14),-1,(EchelleFPAparam!$S$3/('cpmcfgWVLEN_Table.csv'!$S19+I$52))*(SIN('Standard Settings'!$F14)+SIN('Standard Settings'!$F14+EchelleFPAparam!$M$3+EchelleFPAparam!$F$3)))</f>
        <v>2745.10718013725</v>
      </c>
      <c r="CN19" s="36" t="n">
        <f aca="false">IF(OR($S19+J$52&lt;'Standard Settings'!$G14,$S19+J$52&gt;'Standard Settings'!$I14),-1,(EchelleFPAparam!$S$3/('cpmcfgWVLEN_Table.csv'!$S19+J$52))*(SIN('Standard Settings'!$F14)+SIN('Standard Settings'!$F14+EchelleFPAparam!$M$3+EchelleFPAparam!$F$3)))</f>
        <v>-1</v>
      </c>
      <c r="CO19" s="36" t="n">
        <f aca="false">IF(OR($S19+B$52&lt;'Standard Settings'!$G14,$S19+B$52&gt;'Standard Settings'!$I14),-1,(EchelleFPAparam!$S$3/('cpmcfgWVLEN_Table.csv'!$S19+B$52))*(SIN('Standard Settings'!$F14)+SIN('Standard Settings'!$F14+EchelleFPAparam!$M$3+EchelleFPAparam!$G$3)))</f>
        <v>-1</v>
      </c>
      <c r="CP19" s="36" t="n">
        <f aca="false">IF(OR($S19+C$52&lt;'Standard Settings'!$G14,$S19+C$52&gt;'Standard Settings'!$I14),-1,(EchelleFPAparam!$S$3/('cpmcfgWVLEN_Table.csv'!$S19+C$52))*(SIN('Standard Settings'!$F14)+SIN('Standard Settings'!$F14+EchelleFPAparam!$M$3+EchelleFPAparam!$G$3)))</f>
        <v>3951.19543557018</v>
      </c>
      <c r="CQ19" s="36" t="n">
        <f aca="false">IF(OR($S19+D$52&lt;'Standard Settings'!$G14,$S19+D$52&gt;'Standard Settings'!$I14),-1,(EchelleFPAparam!$S$3/('cpmcfgWVLEN_Table.csv'!$S19+D$52))*(SIN('Standard Settings'!$F14)+SIN('Standard Settings'!$F14+EchelleFPAparam!$M$3+EchelleFPAparam!$G$3)))</f>
        <v>3687.78240653217</v>
      </c>
      <c r="CR19" s="36" t="n">
        <f aca="false">IF(OR($S19+E$52&lt;'Standard Settings'!$G14,$S19+E$52&gt;'Standard Settings'!$I14),-1,(EchelleFPAparam!$S$3/('cpmcfgWVLEN_Table.csv'!$S19+E$52))*(SIN('Standard Settings'!$F14)+SIN('Standard Settings'!$F14+EchelleFPAparam!$M$3+EchelleFPAparam!$G$3)))</f>
        <v>3457.29600612391</v>
      </c>
      <c r="CS19" s="36" t="n">
        <f aca="false">IF(OR($S19+F$52&lt;'Standard Settings'!$G14,$S19+F$52&gt;'Standard Settings'!$I14),-1,(EchelleFPAparam!$S$3/('cpmcfgWVLEN_Table.csv'!$S19+F$52))*(SIN('Standard Settings'!$F14)+SIN('Standard Settings'!$F14+EchelleFPAparam!$M$3+EchelleFPAparam!$G$3)))</f>
        <v>3253.9256528225</v>
      </c>
      <c r="CT19" s="36" t="n">
        <f aca="false">IF(OR($S19+G$52&lt;'Standard Settings'!$G14,$S19+G$52&gt;'Standard Settings'!$I14),-1,(EchelleFPAparam!$S$3/('cpmcfgWVLEN_Table.csv'!$S19+G$52))*(SIN('Standard Settings'!$F14)+SIN('Standard Settings'!$F14+EchelleFPAparam!$M$3+EchelleFPAparam!$G$3)))</f>
        <v>3073.15200544347</v>
      </c>
      <c r="CU19" s="36" t="n">
        <f aca="false">IF(OR($S19+H$52&lt;'Standard Settings'!$G14,$S19+H$52&gt;'Standard Settings'!$I14),-1,(EchelleFPAparam!$S$3/('cpmcfgWVLEN_Table.csv'!$S19+H$52))*(SIN('Standard Settings'!$F14)+SIN('Standard Settings'!$F14+EchelleFPAparam!$M$3+EchelleFPAparam!$G$3)))</f>
        <v>2911.40716305171</v>
      </c>
      <c r="CV19" s="36" t="n">
        <f aca="false">IF(OR($S19+I$52&lt;'Standard Settings'!$G14,$S19+I$52&gt;'Standard Settings'!$I14),-1,(EchelleFPAparam!$S$3/('cpmcfgWVLEN_Table.csv'!$S19+I$52))*(SIN('Standard Settings'!$F14)+SIN('Standard Settings'!$F14+EchelleFPAparam!$M$3+EchelleFPAparam!$G$3)))</f>
        <v>2765.83680489913</v>
      </c>
      <c r="CW19" s="36" t="n">
        <f aca="false">IF(OR($S19+J$52&lt;'Standard Settings'!$G14,$S19+J$52&gt;'Standard Settings'!$I14),-1,(EchelleFPAparam!$S$3/('cpmcfgWVLEN_Table.csv'!$S19+J$52))*(SIN('Standard Settings'!$F14)+SIN('Standard Settings'!$F14+EchelleFPAparam!$M$3+EchelleFPAparam!$G$3)))</f>
        <v>-1</v>
      </c>
      <c r="CX19" s="36" t="n">
        <f aca="false">IF(OR($S19+B$52&lt;'Standard Settings'!$G14,$S19+B$52&gt;'Standard Settings'!$I14),-1,(EchelleFPAparam!$S$3/('cpmcfgWVLEN_Table.csv'!$S19+B$52))*(SIN('Standard Settings'!$F14)+SIN('Standard Settings'!$F14+EchelleFPAparam!$M$3+EchelleFPAparam!$H$3)))</f>
        <v>-1</v>
      </c>
      <c r="CY19" s="36" t="n">
        <f aca="false">IF(OR($S19+C$52&lt;'Standard Settings'!$G14,$S19+C$52&gt;'Standard Settings'!$I14),-1,(EchelleFPAparam!$S$3/('cpmcfgWVLEN_Table.csv'!$S19+C$52))*(SIN('Standard Settings'!$F14)+SIN('Standard Settings'!$F14+EchelleFPAparam!$M$3+EchelleFPAparam!$H$3)))</f>
        <v>3952.76787787578</v>
      </c>
      <c r="CZ19" s="36" t="n">
        <f aca="false">IF(OR($S19+D$52&lt;'Standard Settings'!$G14,$S19+D$52&gt;'Standard Settings'!$I14),-1,(EchelleFPAparam!$S$3/('cpmcfgWVLEN_Table.csv'!$S19+D$52))*(SIN('Standard Settings'!$F14)+SIN('Standard Settings'!$F14+EchelleFPAparam!$M$3+EchelleFPAparam!$H$3)))</f>
        <v>3689.25001935073</v>
      </c>
      <c r="DA19" s="36" t="n">
        <f aca="false">IF(OR($S19+E$52&lt;'Standard Settings'!$G14,$S19+E$52&gt;'Standard Settings'!$I14),-1,(EchelleFPAparam!$S$3/('cpmcfgWVLEN_Table.csv'!$S19+E$52))*(SIN('Standard Settings'!$F14)+SIN('Standard Settings'!$F14+EchelleFPAparam!$M$3+EchelleFPAparam!$H$3)))</f>
        <v>3458.67189314131</v>
      </c>
      <c r="DB19" s="36" t="n">
        <f aca="false">IF(OR($S19+F$52&lt;'Standard Settings'!$G14,$S19+F$52&gt;'Standard Settings'!$I14),-1,(EchelleFPAparam!$S$3/('cpmcfgWVLEN_Table.csv'!$S19+F$52))*(SIN('Standard Settings'!$F14)+SIN('Standard Settings'!$F14+EchelleFPAparam!$M$3+EchelleFPAparam!$H$3)))</f>
        <v>3255.22060530947</v>
      </c>
      <c r="DC19" s="36" t="n">
        <f aca="false">IF(OR($S19+G$52&lt;'Standard Settings'!$G14,$S19+G$52&gt;'Standard Settings'!$I14),-1,(EchelleFPAparam!$S$3/('cpmcfgWVLEN_Table.csv'!$S19+G$52))*(SIN('Standard Settings'!$F14)+SIN('Standard Settings'!$F14+EchelleFPAparam!$M$3+EchelleFPAparam!$H$3)))</f>
        <v>3074.37501612561</v>
      </c>
      <c r="DD19" s="36" t="n">
        <f aca="false">IF(OR($S19+H$52&lt;'Standard Settings'!$G14,$S19+H$52&gt;'Standard Settings'!$I14),-1,(EchelleFPAparam!$S$3/('cpmcfgWVLEN_Table.csv'!$S19+H$52))*(SIN('Standard Settings'!$F14)+SIN('Standard Settings'!$F14+EchelleFPAparam!$M$3+EchelleFPAparam!$H$3)))</f>
        <v>2912.56580475057</v>
      </c>
      <c r="DE19" s="36" t="n">
        <f aca="false">IF(OR($S19+I$52&lt;'Standard Settings'!$G14,$S19+I$52&gt;'Standard Settings'!$I14),-1,(EchelleFPAparam!$S$3/('cpmcfgWVLEN_Table.csv'!$S19+I$52))*(SIN('Standard Settings'!$F14)+SIN('Standard Settings'!$F14+EchelleFPAparam!$M$3+EchelleFPAparam!$H$3)))</f>
        <v>2766.93751451305</v>
      </c>
      <c r="DF19" s="36" t="n">
        <f aca="false">IF(OR($S19+J$52&lt;'Standard Settings'!$G14,$S19+J$52&gt;'Standard Settings'!$I14),-1,(EchelleFPAparam!$S$3/('cpmcfgWVLEN_Table.csv'!$S19+J$52))*(SIN('Standard Settings'!$F14)+SIN('Standard Settings'!$F14+EchelleFPAparam!$M$3+EchelleFPAparam!$H$3)))</f>
        <v>-1</v>
      </c>
      <c r="DG19" s="36" t="n">
        <f aca="false">IF(OR($S19+B$52&lt;'Standard Settings'!$G14,$S19+B$52&gt;'Standard Settings'!$I14),-1,(EchelleFPAparam!$S$3/('cpmcfgWVLEN_Table.csv'!$S19+B$52))*(SIN('Standard Settings'!$F14)+SIN('Standard Settings'!$F14+EchelleFPAparam!$M$3+EchelleFPAparam!$I$3)))</f>
        <v>-1</v>
      </c>
      <c r="DH19" s="36" t="n">
        <f aca="false">IF(OR($S19+C$52&lt;'Standard Settings'!$G14,$S19+C$52&gt;'Standard Settings'!$I14),-1,(EchelleFPAparam!$S$3/('cpmcfgWVLEN_Table.csv'!$S19+C$52))*(SIN('Standard Settings'!$F14)+SIN('Standard Settings'!$F14+EchelleFPAparam!$M$3+EchelleFPAparam!$I$3)))</f>
        <v>3981.11415110658</v>
      </c>
      <c r="DI19" s="36" t="n">
        <f aca="false">IF(OR($S19+D$52&lt;'Standard Settings'!$G14,$S19+D$52&gt;'Standard Settings'!$I14),-1,(EchelleFPAparam!$S$3/('cpmcfgWVLEN_Table.csv'!$S19+D$52))*(SIN('Standard Settings'!$F14)+SIN('Standard Settings'!$F14+EchelleFPAparam!$M$3+EchelleFPAparam!$I$3)))</f>
        <v>3715.70654103281</v>
      </c>
      <c r="DJ19" s="36" t="n">
        <f aca="false">IF(OR($S19+E$52&lt;'Standard Settings'!$G14,$S19+E$52&gt;'Standard Settings'!$I14),-1,(EchelleFPAparam!$S$3/('cpmcfgWVLEN_Table.csv'!$S19+E$52))*(SIN('Standard Settings'!$F14)+SIN('Standard Settings'!$F14+EchelleFPAparam!$M$3+EchelleFPAparam!$I$3)))</f>
        <v>3483.47488221826</v>
      </c>
      <c r="DK19" s="36" t="n">
        <f aca="false">IF(OR($S19+F$52&lt;'Standard Settings'!$G14,$S19+F$52&gt;'Standard Settings'!$I14),-1,(EchelleFPAparam!$S$3/('cpmcfgWVLEN_Table.csv'!$S19+F$52))*(SIN('Standard Settings'!$F14)+SIN('Standard Settings'!$F14+EchelleFPAparam!$M$3+EchelleFPAparam!$I$3)))</f>
        <v>3278.56459502895</v>
      </c>
      <c r="DL19" s="36" t="n">
        <f aca="false">IF(OR($S19+G$52&lt;'Standard Settings'!$G14,$S19+G$52&gt;'Standard Settings'!$I14),-1,(EchelleFPAparam!$S$3/('cpmcfgWVLEN_Table.csv'!$S19+G$52))*(SIN('Standard Settings'!$F14)+SIN('Standard Settings'!$F14+EchelleFPAparam!$M$3+EchelleFPAparam!$I$3)))</f>
        <v>3096.42211752734</v>
      </c>
      <c r="DM19" s="36" t="n">
        <f aca="false">IF(OR($S19+H$52&lt;'Standard Settings'!$G14,$S19+H$52&gt;'Standard Settings'!$I14),-1,(EchelleFPAparam!$S$3/('cpmcfgWVLEN_Table.csv'!$S19+H$52))*(SIN('Standard Settings'!$F14)+SIN('Standard Settings'!$F14+EchelleFPAparam!$M$3+EchelleFPAparam!$I$3)))</f>
        <v>2933.45253239432</v>
      </c>
      <c r="DN19" s="36" t="n">
        <f aca="false">IF(OR($S19+I$52&lt;'Standard Settings'!$G14,$S19+I$52&gt;'Standard Settings'!$I14),-1,(EchelleFPAparam!$S$3/('cpmcfgWVLEN_Table.csv'!$S19+I$52))*(SIN('Standard Settings'!$F14)+SIN('Standard Settings'!$F14+EchelleFPAparam!$M$3+EchelleFPAparam!$I$3)))</f>
        <v>2786.77990577461</v>
      </c>
      <c r="DO19" s="36" t="n">
        <f aca="false">IF(OR($S19+J$52&lt;'Standard Settings'!$G14,$S19+J$52&gt;'Standard Settings'!$I14),-1,(EchelleFPAparam!$S$3/('cpmcfgWVLEN_Table.csv'!$S19+J$52))*(SIN('Standard Settings'!$F14)+SIN('Standard Settings'!$F14+EchelleFPAparam!$M$3+EchelleFPAparam!$I$3)))</f>
        <v>-1</v>
      </c>
      <c r="DP19" s="36" t="n">
        <f aca="false">IF(OR($S19+B$52&lt;'Standard Settings'!$G14,$S19+B$52&gt;'Standard Settings'!$I14),-1,(EchelleFPAparam!$S$3/('cpmcfgWVLEN_Table.csv'!$S19+B$52))*(SIN('Standard Settings'!$F14)+SIN('Standard Settings'!$F14+EchelleFPAparam!$M$3+EchelleFPAparam!$J$3)))</f>
        <v>-1</v>
      </c>
      <c r="DQ19" s="36" t="n">
        <f aca="false">IF(OR($S19+C$52&lt;'Standard Settings'!$G14,$S19+C$52&gt;'Standard Settings'!$I14),-1,(EchelleFPAparam!$S$3/('cpmcfgWVLEN_Table.csv'!$S19+C$52))*(SIN('Standard Settings'!$F14)+SIN('Standard Settings'!$F14+EchelleFPAparam!$M$3+EchelleFPAparam!$J$3)))</f>
        <v>3982.61729045491</v>
      </c>
      <c r="DR19" s="36" t="n">
        <f aca="false">IF(OR($S19+D$52&lt;'Standard Settings'!$G14,$S19+D$52&gt;'Standard Settings'!$I14),-1,(EchelleFPAparam!$S$3/('cpmcfgWVLEN_Table.csv'!$S19+D$52))*(SIN('Standard Settings'!$F14)+SIN('Standard Settings'!$F14+EchelleFPAparam!$M$3+EchelleFPAparam!$J$3)))</f>
        <v>3717.10947109125</v>
      </c>
      <c r="DS19" s="36" t="n">
        <f aca="false">IF(OR($S19+E$52&lt;'Standard Settings'!$G14,$S19+E$52&gt;'Standard Settings'!$I14),-1,(EchelleFPAparam!$S$3/('cpmcfgWVLEN_Table.csv'!$S19+E$52))*(SIN('Standard Settings'!$F14)+SIN('Standard Settings'!$F14+EchelleFPAparam!$M$3+EchelleFPAparam!$J$3)))</f>
        <v>3484.79012914804</v>
      </c>
      <c r="DT19" s="36" t="n">
        <f aca="false">IF(OR($S19+F$52&lt;'Standard Settings'!$G14,$S19+F$52&gt;'Standard Settings'!$I14),-1,(EchelleFPAparam!$S$3/('cpmcfgWVLEN_Table.csv'!$S19+F$52))*(SIN('Standard Settings'!$F14)+SIN('Standard Settings'!$F14+EchelleFPAparam!$M$3+EchelleFPAparam!$J$3)))</f>
        <v>3279.80247449228</v>
      </c>
      <c r="DU19" s="36" t="n">
        <f aca="false">IF(OR($S19+G$52&lt;'Standard Settings'!$G14,$S19+G$52&gt;'Standard Settings'!$I14),-1,(EchelleFPAparam!$S$3/('cpmcfgWVLEN_Table.csv'!$S19+G$52))*(SIN('Standard Settings'!$F14)+SIN('Standard Settings'!$F14+EchelleFPAparam!$M$3+EchelleFPAparam!$J$3)))</f>
        <v>3097.59122590937</v>
      </c>
      <c r="DV19" s="36" t="n">
        <f aca="false">IF(OR($S19+H$52&lt;'Standard Settings'!$G14,$S19+H$52&gt;'Standard Settings'!$I14),-1,(EchelleFPAparam!$S$3/('cpmcfgWVLEN_Table.csv'!$S19+H$52))*(SIN('Standard Settings'!$F14)+SIN('Standard Settings'!$F14+EchelleFPAparam!$M$3+EchelleFPAparam!$J$3)))</f>
        <v>2934.56010875625</v>
      </c>
      <c r="DW19" s="36" t="n">
        <f aca="false">IF(OR($S19+I$52&lt;'Standard Settings'!$G14,$S19+I$52&gt;'Standard Settings'!$I14),-1,(EchelleFPAparam!$S$3/('cpmcfgWVLEN_Table.csv'!$S19+I$52))*(SIN('Standard Settings'!$F14)+SIN('Standard Settings'!$F14+EchelleFPAparam!$M$3+EchelleFPAparam!$J$3)))</f>
        <v>2787.83210331843</v>
      </c>
      <c r="DX19" s="36" t="n">
        <f aca="false">IF(OR($S19+J$52&lt;'Standard Settings'!$G14,$S19+J$52&gt;'Standard Settings'!$I14),-1,(EchelleFPAparam!$S$3/('cpmcfgWVLEN_Table.csv'!$S19+J$52))*(SIN('Standard Settings'!$F14)+SIN('Standard Settings'!$F14+EchelleFPAparam!$M$3+EchelleFPAparam!$J$3)))</f>
        <v>-1</v>
      </c>
      <c r="DY19" s="36" t="n">
        <f aca="false">IF(OR($S19+B$52&lt;$Q19,$S19+B$52&gt;$R19),-1,(EchelleFPAparam!$S$3/('cpmcfgWVLEN_Table.csv'!$S19+B$52))*(SIN('Standard Settings'!$F14)+SIN('Standard Settings'!$F14+EchelleFPAparam!$M$3+EchelleFPAparam!$K$3)))</f>
        <v>-1</v>
      </c>
      <c r="DZ19" s="36" t="n">
        <f aca="false">IF(OR($S19+C$52&lt;$Q19,$S19+C$52&gt;$R19),-1,(EchelleFPAparam!$S$3/('cpmcfgWVLEN_Table.csv'!$S19+C$52))*(SIN('Standard Settings'!$F14)+SIN('Standard Settings'!$F14+EchelleFPAparam!$M$3+EchelleFPAparam!$K$3)))</f>
        <v>4009.67654194606</v>
      </c>
      <c r="EA19" s="36" t="n">
        <f aca="false">IF(OR($S19+D$52&lt;$Q19,$S19+D$52&gt;$R19),-1,(EchelleFPAparam!$S$3/('cpmcfgWVLEN_Table.csv'!$S19+D$52))*(SIN('Standard Settings'!$F14)+SIN('Standard Settings'!$F14+EchelleFPAparam!$M$3+EchelleFPAparam!$K$3)))</f>
        <v>3742.36477248298</v>
      </c>
      <c r="EB19" s="36" t="n">
        <f aca="false">IF(OR($S19+E$52&lt;$Q19,$S19+E$52&gt;$R19),-1,(EchelleFPAparam!$S$3/('cpmcfgWVLEN_Table.csv'!$S19+E$52))*(SIN('Standard Settings'!$F14)+SIN('Standard Settings'!$F14+EchelleFPAparam!$M$3+EchelleFPAparam!$K$3)))</f>
        <v>3508.4669742028</v>
      </c>
      <c r="EC19" s="36" t="n">
        <f aca="false">IF(OR($S19+F$52&lt;$Q19,$S19+F$52&gt;$R19),-1,(EchelleFPAparam!$S$3/('cpmcfgWVLEN_Table.csv'!$S19+F$52))*(SIN('Standard Settings'!$F14)+SIN('Standard Settings'!$F14+EchelleFPAparam!$M$3+EchelleFPAparam!$K$3)))</f>
        <v>3302.08656395558</v>
      </c>
      <c r="ED19" s="36" t="n">
        <f aca="false">IF(OR($S19+G$52&lt;$Q19,$S19+G$52&gt;$R19),-1,(EchelleFPAparam!$S$3/('cpmcfgWVLEN_Table.csv'!$S19+G$52))*(SIN('Standard Settings'!$F14)+SIN('Standard Settings'!$F14+EchelleFPAparam!$M$3+EchelleFPAparam!$K$3)))</f>
        <v>3118.63731040249</v>
      </c>
      <c r="EE19" s="36" t="n">
        <f aca="false">IF(OR($S19+H$52&lt;$Q19,$S19+H$52&gt;$R19),-1,(EchelleFPAparam!$S$3/('cpmcfgWVLEN_Table.csv'!$S19+H$52))*(SIN('Standard Settings'!$F14)+SIN('Standard Settings'!$F14+EchelleFPAparam!$M$3+EchelleFPAparam!$K$3)))</f>
        <v>2954.49850459183</v>
      </c>
      <c r="EF19" s="36" t="n">
        <f aca="false">IF(OR($S19+I$52&lt;$Q19,$S19+I$52&gt;$R19),-1,(EchelleFPAparam!$S$3/('cpmcfgWVLEN_Table.csv'!$S19+I$52))*(SIN('Standard Settings'!$F14)+SIN('Standard Settings'!$F14+EchelleFPAparam!$M$3+EchelleFPAparam!$K$3)))</f>
        <v>2806.77357936224</v>
      </c>
      <c r="EG19" s="36" t="n">
        <f aca="false">IF(OR($S19+J$52&lt;$Q19,$S19+J$52&gt;$R19),-1,(EchelleFPAparam!$S$3/('cpmcfgWVLEN_Table.csv'!$S19+J$52))*(SIN('Standard Settings'!$F14)+SIN('Standard Settings'!$F14+EchelleFPAparam!$M$3+EchelleFPAparam!$K$3)))</f>
        <v>-1</v>
      </c>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8" t="n">
        <f aca="false">1/(F19*EchelleFPAparam!$Q$3)</f>
        <v>1008.51091116601</v>
      </c>
      <c r="FG19" s="38" t="n">
        <f aca="false">E19*FF19</f>
        <v>11.4954435264881</v>
      </c>
      <c r="FH19" s="37"/>
      <c r="FI19" s="37"/>
      <c r="FJ19" s="37"/>
      <c r="FK19" s="37"/>
      <c r="FL19" s="37"/>
      <c r="FM19" s="37"/>
      <c r="FN19" s="37"/>
      <c r="FO19" s="37"/>
      <c r="FP19" s="37"/>
      <c r="FQ19" s="37"/>
      <c r="FR19" s="37"/>
      <c r="FS19" s="37"/>
      <c r="FT19" s="37"/>
      <c r="FU19" s="37"/>
      <c r="FV19" s="37"/>
      <c r="FW19" s="37"/>
      <c r="FX19" s="37"/>
      <c r="FY19" s="37"/>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(DK20-DB20)/2048</f>
        <v>0.0112272995484173</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301</v>
      </c>
      <c r="N20" s="14" t="s">
        <v>301</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t="n">
        <v>1991.00088740504</v>
      </c>
      <c r="AE20" s="33" t="n">
        <v>1609.57160620931</v>
      </c>
      <c r="AF20" s="33" t="n">
        <v>1250.08791167797</v>
      </c>
      <c r="AG20" s="33" t="n">
        <v>936.123347552971</v>
      </c>
      <c r="AH20" s="33" t="n">
        <v>659.37796887423</v>
      </c>
      <c r="AI20" s="33" t="n">
        <v>413.298104229692</v>
      </c>
      <c r="AJ20" s="33" t="n">
        <v>192.87006331333</v>
      </c>
      <c r="AK20" s="33" t="n">
        <v>40.6986092962951</v>
      </c>
      <c r="AL20" s="33"/>
      <c r="AM20" s="33" t="n">
        <v>2002.60079485393</v>
      </c>
      <c r="AN20" s="33" t="n">
        <v>1630.54610337596</v>
      </c>
      <c r="AO20" s="33" t="n">
        <v>1268.5332128194</v>
      </c>
      <c r="AP20" s="33" t="n">
        <v>952.382395738652</v>
      </c>
      <c r="AQ20" s="33" t="n">
        <v>673.776775412471</v>
      </c>
      <c r="AR20" s="33" t="n">
        <v>426.123370260827</v>
      </c>
      <c r="AS20" s="33" t="n">
        <v>204.267951512958</v>
      </c>
      <c r="AT20" s="33" t="n">
        <v>45.5414912910996</v>
      </c>
      <c r="AU20" s="33"/>
      <c r="AV20" s="33" t="n">
        <v>2015.13048102056</v>
      </c>
      <c r="AW20" s="33" t="n">
        <v>1653.50584683974</v>
      </c>
      <c r="AX20" s="33" t="n">
        <v>1288.70171012516</v>
      </c>
      <c r="AY20" s="33" t="n">
        <v>970.098093925061</v>
      </c>
      <c r="AZ20" s="33" t="n">
        <v>689.406481664126</v>
      </c>
      <c r="BA20" s="33" t="n">
        <v>439.90361650158</v>
      </c>
      <c r="BB20" s="33" t="n">
        <v>216.482342110354</v>
      </c>
      <c r="BC20" s="33" t="n">
        <v>50.9222893571035</v>
      </c>
      <c r="BD20" s="33"/>
      <c r="BE20" s="34" t="n">
        <f aca="false">IF(OR($S20+B$52&lt;'Standard Settings'!$G15,$S20+B$52&gt;'Standard Settings'!$I15),-1,(EchelleFPAparam!$S$3/('cpmcfgWVLEN_Table.csv'!$S20+B$52))*(SIN(EchelleFPAparam!$T$3-EchelleFPAparam!$M$3/2)+SIN('Standard Settings'!$F15+EchelleFPAparam!$M$3)))</f>
        <v>-1</v>
      </c>
      <c r="BF20" s="34" t="n">
        <f aca="false">IF(OR($S20+C$52&lt;'Standard Settings'!$G15,$S20+C$52&gt;'Standard Settings'!$I15),-1,(EchelleFPAparam!$S$3/('cpmcfgWVLEN_Table.csv'!$S20+C$52))*(SIN(EchelleFPAparam!$T$3-EchelleFPAparam!$M$3/2)+SIN('Standard Settings'!$F15+EchelleFPAparam!$M$3)))</f>
        <v>4017.74536007077</v>
      </c>
      <c r="BG20" s="34" t="n">
        <f aca="false">IF(OR($S20+D$52&lt;'Standard Settings'!$G15,$S20+D$52&gt;'Standard Settings'!$I15),-1,(EchelleFPAparam!$S$3/('cpmcfgWVLEN_Table.csv'!$S20+D$52))*(SIN(EchelleFPAparam!$T$3-EchelleFPAparam!$M$3/2)+SIN('Standard Settings'!$F15+EchelleFPAparam!$M$3)))</f>
        <v>3749.89566939938</v>
      </c>
      <c r="BH20" s="34" t="n">
        <f aca="false">IF(OR($S20+E$52&lt;'Standard Settings'!$G15,$S20+E$52&gt;'Standard Settings'!$I15),-1,(EchelleFPAparam!$S$3/('cpmcfgWVLEN_Table.csv'!$S20+E$52))*(SIN(EchelleFPAparam!$T$3-EchelleFPAparam!$M$3/2)+SIN('Standard Settings'!$F15+EchelleFPAparam!$M$3)))</f>
        <v>3515.52719006192</v>
      </c>
      <c r="BI20" s="34" t="n">
        <f aca="false">IF(OR($S20+F$52&lt;'Standard Settings'!$G15,$S20+F$52&gt;'Standard Settings'!$I15),-1,(EchelleFPAparam!$S$3/('cpmcfgWVLEN_Table.csv'!$S20+F$52))*(SIN(EchelleFPAparam!$T$3-EchelleFPAparam!$M$3/2)+SIN('Standard Settings'!$F15+EchelleFPAparam!$M$3)))</f>
        <v>3308.73147299946</v>
      </c>
      <c r="BJ20" s="34" t="n">
        <f aca="false">IF(OR($S20+G$52&lt;'Standard Settings'!$G15,$S20+G$52&gt;'Standard Settings'!$I15),-1,(EchelleFPAparam!$S$3/('cpmcfgWVLEN_Table.csv'!$S20+G$52))*(SIN(EchelleFPAparam!$T$3-EchelleFPAparam!$M$3/2)+SIN('Standard Settings'!$F15+EchelleFPAparam!$M$3)))</f>
        <v>3124.91305783282</v>
      </c>
      <c r="BK20" s="34" t="n">
        <f aca="false">IF(OR($S20+H$52&lt;'Standard Settings'!$G15,$S20+H$52&gt;'Standard Settings'!$I15),-1,(EchelleFPAparam!$S$3/('cpmcfgWVLEN_Table.csv'!$S20+H$52))*(SIN(EchelleFPAparam!$T$3-EchelleFPAparam!$M$3/2)+SIN('Standard Settings'!$F15+EchelleFPAparam!$M$3)))</f>
        <v>2960.44394952583</v>
      </c>
      <c r="BL20" s="34" t="n">
        <f aca="false">IF(OR($S20+I$52&lt;'Standard Settings'!$G15,$S20+I$52&gt;'Standard Settings'!$I15),-1,(EchelleFPAparam!$S$3/('cpmcfgWVLEN_Table.csv'!$S20+I$52))*(SIN(EchelleFPAparam!$T$3-EchelleFPAparam!$M$3/2)+SIN('Standard Settings'!$F15+EchelleFPAparam!$M$3)))</f>
        <v>2812.42175204954</v>
      </c>
      <c r="BM20" s="34" t="n">
        <f aca="false">IF(OR($S20+J$52&lt;'Standard Settings'!$G15,$S20+J$52&gt;'Standard Settings'!$I15),-1,(EchelleFPAparam!$S$3/('cpmcfgWVLEN_Table.csv'!$S20+J$52))*(SIN(EchelleFPAparam!$T$3-EchelleFPAparam!$M$3/2)+SIN('Standard Settings'!$F15+EchelleFPAparam!$M$3)))</f>
        <v>-1</v>
      </c>
      <c r="BN20" s="35" t="n">
        <f aca="false">IF(OR($S20+B$52&lt;'Standard Settings'!$G15,$S20+B$52&gt;'Standard Settings'!$I15),-1,BE20*(($D20+B$52)/($D20+B$52+0.5)))</f>
        <v>-1</v>
      </c>
      <c r="BO20" s="35" t="n">
        <f aca="false">IF(OR($S20+C$52&lt;'Standard Settings'!$G15,$S20+C$52&gt;'Standard Settings'!$I15),-1,BF20*(($D20+C$52)/($D20+C$52+0.5)))</f>
        <v>3909.15764763642</v>
      </c>
      <c r="BP20" s="35" t="n">
        <f aca="false">IF(OR($S20+D$52&lt;'Standard Settings'!$G15,$S20+D$52&gt;'Standard Settings'!$I15),-1,BG20*(($D20+D$52)/($D20+D$52+0.5)))</f>
        <v>3653.74449838914</v>
      </c>
      <c r="BQ20" s="35" t="n">
        <f aca="false">IF(OR($S20+E$52&lt;'Standard Settings'!$G15,$S20+E$52&gt;'Standard Settings'!$I15),-1,BH20*(($D20+E$52)/($D20+E$52+0.5)))</f>
        <v>3429.78262445066</v>
      </c>
      <c r="BR20" s="35" t="n">
        <f aca="false">IF(OR($S20+F$52&lt;'Standard Settings'!$G15,$S20+F$52&gt;'Standard Settings'!$I15),-1,BI20*(($D20+F$52)/($D20+F$52+0.5)))</f>
        <v>3231.78422944133</v>
      </c>
      <c r="BS20" s="35" t="n">
        <f aca="false">IF(OR($S20+G$52&lt;'Standard Settings'!$G15,$S20+G$52&gt;'Standard Settings'!$I15),-1,BJ20*(($D20+G$52)/($D20+G$52+0.5)))</f>
        <v>3055.47054543653</v>
      </c>
      <c r="BT20" s="35" t="n">
        <f aca="false">IF(OR($S20+H$52&lt;'Standard Settings'!$G15,$S20+H$52&gt;'Standard Settings'!$I15),-1,BK20*(($D20+H$52)/($D20+H$52+0.5)))</f>
        <v>2897.45578038698</v>
      </c>
      <c r="BU20" s="35" t="n">
        <f aca="false">IF(OR($S20+I$52&lt;'Standard Settings'!$G15,$S20+I$52&gt;'Standard Settings'!$I15),-1,BL20*(($D20+I$52)/($D20+I$52+0.5)))</f>
        <v>2755.02538976281</v>
      </c>
      <c r="BV20" s="35" t="n">
        <f aca="false">IF(OR($S20+J$52&lt;'Standard Settings'!$G15,$S20+J$52&gt;'Standard Settings'!$I15),-1,BM20*(($D20+J$52)/($D20+J$52+0.5)))</f>
        <v>-1</v>
      </c>
      <c r="BW20" s="35" t="n">
        <f aca="false">IF(OR($S20+B$52&lt;'Standard Settings'!$G15,$S20+B$52&gt;'Standard Settings'!$I15),-1,BE20*(($D20+B$52)/($D20+B$52-0.5)))</f>
        <v>-1</v>
      </c>
      <c r="BX20" s="35" t="n">
        <f aca="false">IF(OR($S20+C$52&lt;'Standard Settings'!$G15,$S20+C$52&gt;'Standard Settings'!$I15),-1,BF20*(($D20+C$52)/($D20+C$52-0.5)))</f>
        <v>4132.53808464422</v>
      </c>
      <c r="BY20" s="35" t="n">
        <f aca="false">IF(OR($S20+D$52&lt;'Standard Settings'!$G15,$S20+D$52&gt;'Standard Settings'!$I15),-1,BG20*(($D20+D$52)/($D20+D$52-0.5)))</f>
        <v>3851.24420100477</v>
      </c>
      <c r="BZ20" s="35" t="n">
        <f aca="false">IF(OR($S20+E$52&lt;'Standard Settings'!$G15,$S20+E$52&gt;'Standard Settings'!$I15),-1,BH20*(($D20+E$52)/($D20+E$52-0.5)))</f>
        <v>3605.66891288402</v>
      </c>
      <c r="CA20" s="35" t="n">
        <f aca="false">IF(OR($S20+F$52&lt;'Standard Settings'!$G15,$S20+F$52&gt;'Standard Settings'!$I15),-1,BI20*(($D20+F$52)/($D20+F$52-0.5)))</f>
        <v>3389.43224063359</v>
      </c>
      <c r="CB20" s="35" t="n">
        <f aca="false">IF(OR($S20+G$52&lt;'Standard Settings'!$G15,$S20+G$52&gt;'Standard Settings'!$I15),-1,BJ20*(($D20+G$52)/($D20+G$52-0.5)))</f>
        <v>3197.58545452661</v>
      </c>
      <c r="CC20" s="35" t="n">
        <f aca="false">IF(OR($S20+H$52&lt;'Standard Settings'!$G15,$S20+H$52&gt;'Standard Settings'!$I15),-1,BK20*(($D20+H$52)/($D20+H$52-0.5)))</f>
        <v>3026.23159284863</v>
      </c>
      <c r="CD20" s="35" t="n">
        <f aca="false">IF(OR($S20+I$52&lt;'Standard Settings'!$G15,$S20+I$52&gt;'Standard Settings'!$I15),-1,BL20*(($D20+I$52)/($D20+I$52-0.5)))</f>
        <v>2872.26051273144</v>
      </c>
      <c r="CE20" s="35" t="n">
        <f aca="false">IF(OR($S20+J$52&lt;'Standard Settings'!$G15,$S20+J$52&gt;'Standard Settings'!$I15),-1,BM20*(($D20+J$52)/($D20+J$52-0.5)))</f>
        <v>-1</v>
      </c>
      <c r="CF20" s="36" t="n">
        <f aca="false">IF(OR($S20+B$52&lt;'Standard Settings'!$G15,$S20+B$52&gt;'Standard Settings'!$I15),-1,(EchelleFPAparam!$S$3/('cpmcfgWVLEN_Table.csv'!$S20+B$52))*(SIN('Standard Settings'!$F15)+SIN('Standard Settings'!$F15+EchelleFPAparam!$M$3+EchelleFPAparam!$F$3)))</f>
        <v>-1</v>
      </c>
      <c r="CG20" s="36" t="n">
        <f aca="false">IF(OR($S20+C$52&lt;'Standard Settings'!$G15,$S20+C$52&gt;'Standard Settings'!$I15),-1,(EchelleFPAparam!$S$3/('cpmcfgWVLEN_Table.csv'!$S20+C$52))*(SIN('Standard Settings'!$F15)+SIN('Standard Settings'!$F15+EchelleFPAparam!$M$3+EchelleFPAparam!$F$3)))</f>
        <v>3940.97119717294</v>
      </c>
      <c r="CH20" s="36" t="n">
        <f aca="false">IF(OR($S20+D$52&lt;'Standard Settings'!$G15,$S20+D$52&gt;'Standard Settings'!$I15),-1,(EchelleFPAparam!$S$3/('cpmcfgWVLEN_Table.csv'!$S20+D$52))*(SIN('Standard Settings'!$F15)+SIN('Standard Settings'!$F15+EchelleFPAparam!$M$3+EchelleFPAparam!$F$3)))</f>
        <v>3678.23978402808</v>
      </c>
      <c r="CI20" s="36" t="n">
        <f aca="false">IF(OR($S20+E$52&lt;'Standard Settings'!$G15,$S20+E$52&gt;'Standard Settings'!$I15),-1,(EchelleFPAparam!$S$3/('cpmcfgWVLEN_Table.csv'!$S20+E$52))*(SIN('Standard Settings'!$F15)+SIN('Standard Settings'!$F15+EchelleFPAparam!$M$3+EchelleFPAparam!$F$3)))</f>
        <v>3448.34979752633</v>
      </c>
      <c r="CJ20" s="36" t="n">
        <f aca="false">IF(OR($S20+F$52&lt;'Standard Settings'!$G15,$S20+F$52&gt;'Standard Settings'!$I15),-1,(EchelleFPAparam!$S$3/('cpmcfgWVLEN_Table.csv'!$S20+F$52))*(SIN('Standard Settings'!$F15)+SIN('Standard Settings'!$F15+EchelleFPAparam!$M$3+EchelleFPAparam!$F$3)))</f>
        <v>3245.50569178948</v>
      </c>
      <c r="CK20" s="36" t="n">
        <f aca="false">IF(OR($S20+G$52&lt;'Standard Settings'!$G15,$S20+G$52&gt;'Standard Settings'!$I15),-1,(EchelleFPAparam!$S$3/('cpmcfgWVLEN_Table.csv'!$S20+G$52))*(SIN('Standard Settings'!$F15)+SIN('Standard Settings'!$F15+EchelleFPAparam!$M$3+EchelleFPAparam!$F$3)))</f>
        <v>3065.1998200234</v>
      </c>
      <c r="CL20" s="36" t="n">
        <f aca="false">IF(OR($S20+H$52&lt;'Standard Settings'!$G15,$S20+H$52&gt;'Standard Settings'!$I15),-1,(EchelleFPAparam!$S$3/('cpmcfgWVLEN_Table.csv'!$S20+H$52))*(SIN('Standard Settings'!$F15)+SIN('Standard Settings'!$F15+EchelleFPAparam!$M$3+EchelleFPAparam!$F$3)))</f>
        <v>2903.87351370638</v>
      </c>
      <c r="CM20" s="36" t="n">
        <f aca="false">IF(OR($S20+I$52&lt;'Standard Settings'!$G15,$S20+I$52&gt;'Standard Settings'!$I15),-1,(EchelleFPAparam!$S$3/('cpmcfgWVLEN_Table.csv'!$S20+I$52))*(SIN('Standard Settings'!$F15)+SIN('Standard Settings'!$F15+EchelleFPAparam!$M$3+EchelleFPAparam!$F$3)))</f>
        <v>2758.67983802106</v>
      </c>
      <c r="CN20" s="36" t="n">
        <f aca="false">IF(OR($S20+J$52&lt;'Standard Settings'!$G15,$S20+J$52&gt;'Standard Settings'!$I15),-1,(EchelleFPAparam!$S$3/('cpmcfgWVLEN_Table.csv'!$S20+J$52))*(SIN('Standard Settings'!$F15)+SIN('Standard Settings'!$F15+EchelleFPAparam!$M$3+EchelleFPAparam!$F$3)))</f>
        <v>-1</v>
      </c>
      <c r="CO20" s="36" t="n">
        <f aca="false">IF(OR($S20+B$52&lt;'Standard Settings'!$G15,$S20+B$52&gt;'Standard Settings'!$I15),-1,(EchelleFPAparam!$S$3/('cpmcfgWVLEN_Table.csv'!$S20+B$52))*(SIN('Standard Settings'!$F15)+SIN('Standard Settings'!$F15+EchelleFPAparam!$M$3+EchelleFPAparam!$G$3)))</f>
        <v>-1</v>
      </c>
      <c r="CP20" s="36" t="n">
        <f aca="false">IF(OR($S20+C$52&lt;'Standard Settings'!$G15,$S20+C$52&gt;'Standard Settings'!$I15),-1,(EchelleFPAparam!$S$3/('cpmcfgWVLEN_Table.csv'!$S20+C$52))*(SIN('Standard Settings'!$F15)+SIN('Standard Settings'!$F15+EchelleFPAparam!$M$3+EchelleFPAparam!$G$3)))</f>
        <v>3970.16595668765</v>
      </c>
      <c r="CQ20" s="36" t="n">
        <f aca="false">IF(OR($S20+D$52&lt;'Standard Settings'!$G15,$S20+D$52&gt;'Standard Settings'!$I15),-1,(EchelleFPAparam!$S$3/('cpmcfgWVLEN_Table.csv'!$S20+D$52))*(SIN('Standard Settings'!$F15)+SIN('Standard Settings'!$F15+EchelleFPAparam!$M$3+EchelleFPAparam!$G$3)))</f>
        <v>3705.48822624181</v>
      </c>
      <c r="CR20" s="36" t="n">
        <f aca="false">IF(OR($S20+E$52&lt;'Standard Settings'!$G15,$S20+E$52&gt;'Standard Settings'!$I15),-1,(EchelleFPAparam!$S$3/('cpmcfgWVLEN_Table.csv'!$S20+E$52))*(SIN('Standard Settings'!$F15)+SIN('Standard Settings'!$F15+EchelleFPAparam!$M$3+EchelleFPAparam!$G$3)))</f>
        <v>3473.89521210169</v>
      </c>
      <c r="CS20" s="36" t="n">
        <f aca="false">IF(OR($S20+F$52&lt;'Standard Settings'!$G15,$S20+F$52&gt;'Standard Settings'!$I15),-1,(EchelleFPAparam!$S$3/('cpmcfgWVLEN_Table.csv'!$S20+F$52))*(SIN('Standard Settings'!$F15)+SIN('Standard Settings'!$F15+EchelleFPAparam!$M$3+EchelleFPAparam!$G$3)))</f>
        <v>3269.54843491924</v>
      </c>
      <c r="CT20" s="36" t="n">
        <f aca="false">IF(OR($S20+G$52&lt;'Standard Settings'!$G15,$S20+G$52&gt;'Standard Settings'!$I15),-1,(EchelleFPAparam!$S$3/('cpmcfgWVLEN_Table.csv'!$S20+G$52))*(SIN('Standard Settings'!$F15)+SIN('Standard Settings'!$F15+EchelleFPAparam!$M$3+EchelleFPAparam!$G$3)))</f>
        <v>3087.9068552015</v>
      </c>
      <c r="CU20" s="36" t="n">
        <f aca="false">IF(OR($S20+H$52&lt;'Standard Settings'!$G15,$S20+H$52&gt;'Standard Settings'!$I15),-1,(EchelleFPAparam!$S$3/('cpmcfgWVLEN_Table.csv'!$S20+H$52))*(SIN('Standard Settings'!$F15)+SIN('Standard Settings'!$F15+EchelleFPAparam!$M$3+EchelleFPAparam!$G$3)))</f>
        <v>2925.38544176985</v>
      </c>
      <c r="CV20" s="36" t="n">
        <f aca="false">IF(OR($S20+I$52&lt;'Standard Settings'!$G15,$S20+I$52&gt;'Standard Settings'!$I15),-1,(EchelleFPAparam!$S$3/('cpmcfgWVLEN_Table.csv'!$S20+I$52))*(SIN('Standard Settings'!$F15)+SIN('Standard Settings'!$F15+EchelleFPAparam!$M$3+EchelleFPAparam!$G$3)))</f>
        <v>2779.11616968135</v>
      </c>
      <c r="CW20" s="36" t="n">
        <f aca="false">IF(OR($S20+J$52&lt;'Standard Settings'!$G15,$S20+J$52&gt;'Standard Settings'!$I15),-1,(EchelleFPAparam!$S$3/('cpmcfgWVLEN_Table.csv'!$S20+J$52))*(SIN('Standard Settings'!$F15)+SIN('Standard Settings'!$F15+EchelleFPAparam!$M$3+EchelleFPAparam!$G$3)))</f>
        <v>-1</v>
      </c>
      <c r="CX20" s="36" t="n">
        <f aca="false">IF(OR($S20+B$52&lt;'Standard Settings'!$G15,$S20+B$52&gt;'Standard Settings'!$I15),-1,(EchelleFPAparam!$S$3/('cpmcfgWVLEN_Table.csv'!$S20+B$52))*(SIN('Standard Settings'!$F15)+SIN('Standard Settings'!$F15+EchelleFPAparam!$M$3+EchelleFPAparam!$H$3)))</f>
        <v>-1</v>
      </c>
      <c r="CY20" s="36" t="n">
        <f aca="false">IF(OR($S20+C$52&lt;'Standard Settings'!$G15,$S20+C$52&gt;'Standard Settings'!$I15),-1,(EchelleFPAparam!$S$3/('cpmcfgWVLEN_Table.csv'!$S20+C$52))*(SIN('Standard Settings'!$F15)+SIN('Standard Settings'!$F15+EchelleFPAparam!$M$3+EchelleFPAparam!$H$3)))</f>
        <v>3971.71548591076</v>
      </c>
      <c r="CZ20" s="36" t="n">
        <f aca="false">IF(OR($S20+D$52&lt;'Standard Settings'!$G15,$S20+D$52&gt;'Standard Settings'!$I15),-1,(EchelleFPAparam!$S$3/('cpmcfgWVLEN_Table.csv'!$S20+D$52))*(SIN('Standard Settings'!$F15)+SIN('Standard Settings'!$F15+EchelleFPAparam!$M$3+EchelleFPAparam!$H$3)))</f>
        <v>3706.93445351671</v>
      </c>
      <c r="DA20" s="36" t="n">
        <f aca="false">IF(OR($S20+E$52&lt;'Standard Settings'!$G15,$S20+E$52&gt;'Standard Settings'!$I15),-1,(EchelleFPAparam!$S$3/('cpmcfgWVLEN_Table.csv'!$S20+E$52))*(SIN('Standard Settings'!$F15)+SIN('Standard Settings'!$F15+EchelleFPAparam!$M$3+EchelleFPAparam!$H$3)))</f>
        <v>3475.25105017192</v>
      </c>
      <c r="DB20" s="36" t="n">
        <f aca="false">IF(OR($S20+F$52&lt;'Standard Settings'!$G15,$S20+F$52&gt;'Standard Settings'!$I15),-1,(EchelleFPAparam!$S$3/('cpmcfgWVLEN_Table.csv'!$S20+F$52))*(SIN('Standard Settings'!$F15)+SIN('Standard Settings'!$F15+EchelleFPAparam!$M$3+EchelleFPAparam!$H$3)))</f>
        <v>3270.82451780886</v>
      </c>
      <c r="DC20" s="36" t="n">
        <f aca="false">IF(OR($S20+G$52&lt;'Standard Settings'!$G15,$S20+G$52&gt;'Standard Settings'!$I15),-1,(EchelleFPAparam!$S$3/('cpmcfgWVLEN_Table.csv'!$S20+G$52))*(SIN('Standard Settings'!$F15)+SIN('Standard Settings'!$F15+EchelleFPAparam!$M$3+EchelleFPAparam!$H$3)))</f>
        <v>3089.11204459726</v>
      </c>
      <c r="DD20" s="36" t="n">
        <f aca="false">IF(OR($S20+H$52&lt;'Standard Settings'!$G15,$S20+H$52&gt;'Standard Settings'!$I15),-1,(EchelleFPAparam!$S$3/('cpmcfgWVLEN_Table.csv'!$S20+H$52))*(SIN('Standard Settings'!$F15)+SIN('Standard Settings'!$F15+EchelleFPAparam!$M$3+EchelleFPAparam!$H$3)))</f>
        <v>2926.52720014477</v>
      </c>
      <c r="DE20" s="36" t="n">
        <f aca="false">IF(OR($S20+I$52&lt;'Standard Settings'!$G15,$S20+I$52&gt;'Standard Settings'!$I15),-1,(EchelleFPAparam!$S$3/('cpmcfgWVLEN_Table.csv'!$S20+I$52))*(SIN('Standard Settings'!$F15)+SIN('Standard Settings'!$F15+EchelleFPAparam!$M$3+EchelleFPAparam!$H$3)))</f>
        <v>2780.20084013753</v>
      </c>
      <c r="DF20" s="36" t="n">
        <f aca="false">IF(OR($S20+J$52&lt;'Standard Settings'!$G15,$S20+J$52&gt;'Standard Settings'!$I15),-1,(EchelleFPAparam!$S$3/('cpmcfgWVLEN_Table.csv'!$S20+J$52))*(SIN('Standard Settings'!$F15)+SIN('Standard Settings'!$F15+EchelleFPAparam!$M$3+EchelleFPAparam!$H$3)))</f>
        <v>-1</v>
      </c>
      <c r="DG20" s="36" t="n">
        <f aca="false">IF(OR($S20+B$52&lt;'Standard Settings'!$G15,$S20+B$52&gt;'Standard Settings'!$I15),-1,(EchelleFPAparam!$S$3/('cpmcfgWVLEN_Table.csv'!$S20+B$52))*(SIN('Standard Settings'!$F15)+SIN('Standard Settings'!$F15+EchelleFPAparam!$M$3+EchelleFPAparam!$I$3)))</f>
        <v>-1</v>
      </c>
      <c r="DH20" s="36" t="n">
        <f aca="false">IF(OR($S20+C$52&lt;'Standard Settings'!$G15,$S20+C$52&gt;'Standard Settings'!$I15),-1,(EchelleFPAparam!$S$3/('cpmcfgWVLEN_Table.csv'!$S20+C$52))*(SIN('Standard Settings'!$F15)+SIN('Standard Settings'!$F15+EchelleFPAparam!$M$3+EchelleFPAparam!$I$3)))</f>
        <v>3999.63617598774</v>
      </c>
      <c r="DI20" s="36" t="n">
        <f aca="false">IF(OR($S20+D$52&lt;'Standard Settings'!$G15,$S20+D$52&gt;'Standard Settings'!$I15),-1,(EchelleFPAparam!$S$3/('cpmcfgWVLEN_Table.csv'!$S20+D$52))*(SIN('Standard Settings'!$F15)+SIN('Standard Settings'!$F15+EchelleFPAparam!$M$3+EchelleFPAparam!$I$3)))</f>
        <v>3732.99376425522</v>
      </c>
      <c r="DJ20" s="36" t="n">
        <f aca="false">IF(OR($S20+E$52&lt;'Standard Settings'!$G15,$S20+E$52&gt;'Standard Settings'!$I15),-1,(EchelleFPAparam!$S$3/('cpmcfgWVLEN_Table.csv'!$S20+E$52))*(SIN('Standard Settings'!$F15)+SIN('Standard Settings'!$F15+EchelleFPAparam!$M$3+EchelleFPAparam!$I$3)))</f>
        <v>3499.68165398927</v>
      </c>
      <c r="DK20" s="36" t="n">
        <f aca="false">IF(OR($S20+F$52&lt;'Standard Settings'!$G15,$S20+F$52&gt;'Standard Settings'!$I15),-1,(EchelleFPAparam!$S$3/('cpmcfgWVLEN_Table.csv'!$S20+F$52))*(SIN('Standard Settings'!$F15)+SIN('Standard Settings'!$F15+EchelleFPAparam!$M$3+EchelleFPAparam!$I$3)))</f>
        <v>3293.81802728402</v>
      </c>
      <c r="DL20" s="36" t="n">
        <f aca="false">IF(OR($S20+G$52&lt;'Standard Settings'!$G15,$S20+G$52&gt;'Standard Settings'!$I15),-1,(EchelleFPAparam!$S$3/('cpmcfgWVLEN_Table.csv'!$S20+G$52))*(SIN('Standard Settings'!$F15)+SIN('Standard Settings'!$F15+EchelleFPAparam!$M$3+EchelleFPAparam!$I$3)))</f>
        <v>3110.82813687935</v>
      </c>
      <c r="DM20" s="36" t="n">
        <f aca="false">IF(OR($S20+H$52&lt;'Standard Settings'!$G15,$S20+H$52&gt;'Standard Settings'!$I15),-1,(EchelleFPAparam!$S$3/('cpmcfgWVLEN_Table.csv'!$S20+H$52))*(SIN('Standard Settings'!$F15)+SIN('Standard Settings'!$F15+EchelleFPAparam!$M$3+EchelleFPAparam!$I$3)))</f>
        <v>2947.10034020149</v>
      </c>
      <c r="DN20" s="36" t="n">
        <f aca="false">IF(OR($S20+I$52&lt;'Standard Settings'!$G15,$S20+I$52&gt;'Standard Settings'!$I15),-1,(EchelleFPAparam!$S$3/('cpmcfgWVLEN_Table.csv'!$S20+I$52))*(SIN('Standard Settings'!$F15)+SIN('Standard Settings'!$F15+EchelleFPAparam!$M$3+EchelleFPAparam!$I$3)))</f>
        <v>2799.74532319142</v>
      </c>
      <c r="DO20" s="36" t="n">
        <f aca="false">IF(OR($S20+J$52&lt;'Standard Settings'!$G15,$S20+J$52&gt;'Standard Settings'!$I15),-1,(EchelleFPAparam!$S$3/('cpmcfgWVLEN_Table.csv'!$S20+J$52))*(SIN('Standard Settings'!$F15)+SIN('Standard Settings'!$F15+EchelleFPAparam!$M$3+EchelleFPAparam!$I$3)))</f>
        <v>-1</v>
      </c>
      <c r="DP20" s="36" t="n">
        <f aca="false">IF(OR($S20+B$52&lt;'Standard Settings'!$G15,$S20+B$52&gt;'Standard Settings'!$I15),-1,(EchelleFPAparam!$S$3/('cpmcfgWVLEN_Table.csv'!$S20+B$52))*(SIN('Standard Settings'!$F15)+SIN('Standard Settings'!$F15+EchelleFPAparam!$M$3+EchelleFPAparam!$J$3)))</f>
        <v>-1</v>
      </c>
      <c r="DQ20" s="36" t="n">
        <f aca="false">IF(OR($S20+C$52&lt;'Standard Settings'!$G15,$S20+C$52&gt;'Standard Settings'!$I15),-1,(EchelleFPAparam!$S$3/('cpmcfgWVLEN_Table.csv'!$S20+C$52))*(SIN('Standard Settings'!$F15)+SIN('Standard Settings'!$F15+EchelleFPAparam!$M$3+EchelleFPAparam!$J$3)))</f>
        <v>4001.11605248109</v>
      </c>
      <c r="DR20" s="36" t="n">
        <f aca="false">IF(OR($S20+D$52&lt;'Standard Settings'!$G15,$S20+D$52&gt;'Standard Settings'!$I15),-1,(EchelleFPAparam!$S$3/('cpmcfgWVLEN_Table.csv'!$S20+D$52))*(SIN('Standard Settings'!$F15)+SIN('Standard Settings'!$F15+EchelleFPAparam!$M$3+EchelleFPAparam!$J$3)))</f>
        <v>3734.37498231568</v>
      </c>
      <c r="DS20" s="36" t="n">
        <f aca="false">IF(OR($S20+E$52&lt;'Standard Settings'!$G15,$S20+E$52&gt;'Standard Settings'!$I15),-1,(EchelleFPAparam!$S$3/('cpmcfgWVLEN_Table.csv'!$S20+E$52))*(SIN('Standard Settings'!$F15)+SIN('Standard Settings'!$F15+EchelleFPAparam!$M$3+EchelleFPAparam!$J$3)))</f>
        <v>3500.97654592095</v>
      </c>
      <c r="DT20" s="36" t="n">
        <f aca="false">IF(OR($S20+F$52&lt;'Standard Settings'!$G15,$S20+F$52&gt;'Standard Settings'!$I15),-1,(EchelleFPAparam!$S$3/('cpmcfgWVLEN_Table.csv'!$S20+F$52))*(SIN('Standard Settings'!$F15)+SIN('Standard Settings'!$F15+EchelleFPAparam!$M$3+EchelleFPAparam!$J$3)))</f>
        <v>3295.03674910207</v>
      </c>
      <c r="DU20" s="36" t="n">
        <f aca="false">IF(OR($S20+G$52&lt;'Standard Settings'!$G15,$S20+G$52&gt;'Standard Settings'!$I15),-1,(EchelleFPAparam!$S$3/('cpmcfgWVLEN_Table.csv'!$S20+G$52))*(SIN('Standard Settings'!$F15)+SIN('Standard Settings'!$F15+EchelleFPAparam!$M$3+EchelleFPAparam!$J$3)))</f>
        <v>3111.97915192973</v>
      </c>
      <c r="DV20" s="36" t="n">
        <f aca="false">IF(OR($S20+H$52&lt;'Standard Settings'!$G15,$S20+H$52&gt;'Standard Settings'!$I15),-1,(EchelleFPAparam!$S$3/('cpmcfgWVLEN_Table.csv'!$S20+H$52))*(SIN('Standard Settings'!$F15)+SIN('Standard Settings'!$F15+EchelleFPAparam!$M$3+EchelleFPAparam!$J$3)))</f>
        <v>2948.19077551238</v>
      </c>
      <c r="DW20" s="36" t="n">
        <f aca="false">IF(OR($S20+I$52&lt;'Standard Settings'!$G15,$S20+I$52&gt;'Standard Settings'!$I15),-1,(EchelleFPAparam!$S$3/('cpmcfgWVLEN_Table.csv'!$S20+I$52))*(SIN('Standard Settings'!$F15)+SIN('Standard Settings'!$F15+EchelleFPAparam!$M$3+EchelleFPAparam!$J$3)))</f>
        <v>2800.78123673676</v>
      </c>
      <c r="DX20" s="36" t="n">
        <f aca="false">IF(OR($S20+J$52&lt;'Standard Settings'!$G15,$S20+J$52&gt;'Standard Settings'!$I15),-1,(EchelleFPAparam!$S$3/('cpmcfgWVLEN_Table.csv'!$S20+J$52))*(SIN('Standard Settings'!$F15)+SIN('Standard Settings'!$F15+EchelleFPAparam!$M$3+EchelleFPAparam!$J$3)))</f>
        <v>-1</v>
      </c>
      <c r="DY20" s="36" t="n">
        <f aca="false">IF(OR($S20+B$52&lt;$Q20,$S20+B$52&gt;$R20),-1,(EchelleFPAparam!$S$3/('cpmcfgWVLEN_Table.csv'!$S20+B$52))*(SIN('Standard Settings'!$F15)+SIN('Standard Settings'!$F15+EchelleFPAparam!$M$3+EchelleFPAparam!$K$3)))</f>
        <v>-1</v>
      </c>
      <c r="DZ20" s="36" t="n">
        <f aca="false">IF(OR($S20+C$52&lt;$Q20,$S20+C$52&gt;$R20),-1,(EchelleFPAparam!$S$3/('cpmcfgWVLEN_Table.csv'!$S20+C$52))*(SIN('Standard Settings'!$F15)+SIN('Standard Settings'!$F15+EchelleFPAparam!$M$3+EchelleFPAparam!$K$3)))</f>
        <v>4027.74342125763</v>
      </c>
      <c r="EA20" s="36" t="n">
        <f aca="false">IF(OR($S20+D$52&lt;$Q20,$S20+D$52&gt;$R20),-1,(EchelleFPAparam!$S$3/('cpmcfgWVLEN_Table.csv'!$S20+D$52))*(SIN('Standard Settings'!$F15)+SIN('Standard Settings'!$F15+EchelleFPAparam!$M$3+EchelleFPAparam!$K$3)))</f>
        <v>3759.22719317378</v>
      </c>
      <c r="EB20" s="36" t="n">
        <f aca="false">IF(OR($S20+E$52&lt;$Q20,$S20+E$52&gt;$R20),-1,(EchelleFPAparam!$S$3/('cpmcfgWVLEN_Table.csv'!$S20+E$52))*(SIN('Standard Settings'!$F15)+SIN('Standard Settings'!$F15+EchelleFPAparam!$M$3+EchelleFPAparam!$K$3)))</f>
        <v>3524.27549360042</v>
      </c>
      <c r="EC20" s="36" t="n">
        <f aca="false">IF(OR($S20+F$52&lt;$Q20,$S20+F$52&gt;$R20),-1,(EchelleFPAparam!$S$3/('cpmcfgWVLEN_Table.csv'!$S20+F$52))*(SIN('Standard Settings'!$F15)+SIN('Standard Settings'!$F15+EchelleFPAparam!$M$3+EchelleFPAparam!$K$3)))</f>
        <v>3316.96517044746</v>
      </c>
      <c r="ED20" s="36" t="n">
        <f aca="false">IF(OR($S20+G$52&lt;$Q20,$S20+G$52&gt;$R20),-1,(EchelleFPAparam!$S$3/('cpmcfgWVLEN_Table.csv'!$S20+G$52))*(SIN('Standard Settings'!$F15)+SIN('Standard Settings'!$F15+EchelleFPAparam!$M$3+EchelleFPAparam!$K$3)))</f>
        <v>3132.68932764482</v>
      </c>
      <c r="EE20" s="36" t="n">
        <f aca="false">IF(OR($S20+H$52&lt;$Q20,$S20+H$52&gt;$R20),-1,(EchelleFPAparam!$S$3/('cpmcfgWVLEN_Table.csv'!$S20+H$52))*(SIN('Standard Settings'!$F15)+SIN('Standard Settings'!$F15+EchelleFPAparam!$M$3+EchelleFPAparam!$K$3)))</f>
        <v>2967.8109419793</v>
      </c>
      <c r="EF20" s="36" t="n">
        <f aca="false">IF(OR($S20+I$52&lt;$Q20,$S20+I$52&gt;$R20),-1,(EchelleFPAparam!$S$3/('cpmcfgWVLEN_Table.csv'!$S20+I$52))*(SIN('Standard Settings'!$F15)+SIN('Standard Settings'!$F15+EchelleFPAparam!$M$3+EchelleFPAparam!$K$3)))</f>
        <v>2819.42039488034</v>
      </c>
      <c r="EG20" s="36" t="n">
        <f aca="false">IF(OR($S20+J$52&lt;$Q20,$S20+J$52&gt;$R20),-1,(EchelleFPAparam!$S$3/('cpmcfgWVLEN_Table.csv'!$S20+J$52))*(SIN('Standard Settings'!$F15)+SIN('Standard Settings'!$F15+EchelleFPAparam!$M$3+EchelleFPAparam!$K$3)))</f>
        <v>-1</v>
      </c>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8" t="n">
        <f aca="false">1/(F20*EchelleFPAparam!$Q$3)</f>
        <v>1024.94457610124</v>
      </c>
      <c r="FG20" s="38" t="n">
        <f aca="false">E20*FF20</f>
        <v>11.5073597764142</v>
      </c>
      <c r="FH20" s="37"/>
      <c r="FI20" s="37"/>
      <c r="FJ20" s="37"/>
      <c r="FK20" s="37"/>
      <c r="FL20" s="37"/>
      <c r="FM20" s="37"/>
      <c r="FN20" s="37"/>
      <c r="FO20" s="37"/>
      <c r="FP20" s="37"/>
      <c r="FQ20" s="37"/>
      <c r="FR20" s="37"/>
      <c r="FS20" s="37"/>
      <c r="FT20" s="37"/>
      <c r="FU20" s="37"/>
      <c r="FV20" s="37"/>
      <c r="FW20" s="37"/>
      <c r="FX20" s="37"/>
      <c r="FY20" s="37"/>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(DK21-DB21)/2048</f>
        <v>0.0105343490927194</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301</v>
      </c>
      <c r="N21" s="14" t="s">
        <v>301</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t="n">
        <v>2018.14802262301</v>
      </c>
      <c r="AE21" s="33" t="n">
        <v>1710.85961423678</v>
      </c>
      <c r="AF21" s="33" t="n">
        <v>1344.40702181751</v>
      </c>
      <c r="AG21" s="33" t="n">
        <v>1024.36894665496</v>
      </c>
      <c r="AH21" s="33" t="n">
        <v>742.424358323842</v>
      </c>
      <c r="AI21" s="33" t="n">
        <v>491.92094066155</v>
      </c>
      <c r="AJ21" s="33" t="n">
        <v>267.560517566425</v>
      </c>
      <c r="AK21" s="33" t="n">
        <v>75.8686934939767</v>
      </c>
      <c r="AL21" s="33"/>
      <c r="AM21" s="33" t="n">
        <v>2025.63003264093</v>
      </c>
      <c r="AN21" s="33" t="n">
        <v>1729.36347056736</v>
      </c>
      <c r="AO21" s="33" t="n">
        <v>1360.54593871022</v>
      </c>
      <c r="AP21" s="33" t="n">
        <v>1038.45418375226</v>
      </c>
      <c r="AQ21" s="33" t="n">
        <v>754.754873397628</v>
      </c>
      <c r="AR21" s="33" t="n">
        <v>502.644746129343</v>
      </c>
      <c r="AS21" s="33" t="n">
        <v>276.952071920226</v>
      </c>
      <c r="AT21" s="33" t="n">
        <v>79.9348397057519</v>
      </c>
      <c r="AU21" s="33"/>
      <c r="AV21" s="33" t="n">
        <v>2036.01539644727</v>
      </c>
      <c r="AW21" s="33" t="n">
        <v>1749.95517724563</v>
      </c>
      <c r="AX21" s="33" t="n">
        <v>1378.47104549593</v>
      </c>
      <c r="AY21" s="33" t="n">
        <v>1054.08015439874</v>
      </c>
      <c r="AZ21" s="33" t="n">
        <v>768.376000551908</v>
      </c>
      <c r="BA21" s="33" t="n">
        <v>514.516347996956</v>
      </c>
      <c r="BB21" s="33" t="n">
        <v>287.299395481053</v>
      </c>
      <c r="BC21" s="33" t="n">
        <v>84.5729363723761</v>
      </c>
      <c r="BD21" s="33"/>
      <c r="BE21" s="34" t="n">
        <f aca="false">IF(OR($S21+B$52&lt;'Standard Settings'!$G16,$S21+B$52&gt;'Standard Settings'!$I16),-1,(EchelleFPAparam!$S$3/('cpmcfgWVLEN_Table.csv'!$S21+B$52))*(SIN(EchelleFPAparam!$T$3-EchelleFPAparam!$M$3/2)+SIN('Standard Settings'!$F16+EchelleFPAparam!$M$3)))</f>
        <v>-1</v>
      </c>
      <c r="BF21" s="34" t="n">
        <f aca="false">IF(OR($S21+C$52&lt;'Standard Settings'!$G16,$S21+C$52&gt;'Standard Settings'!$I16),-1,(EchelleFPAparam!$S$3/('cpmcfgWVLEN_Table.csv'!$S21+C$52))*(SIN(EchelleFPAparam!$T$3-EchelleFPAparam!$M$3/2)+SIN('Standard Settings'!$F16+EchelleFPAparam!$M$3)))</f>
        <v>4055.67114621667</v>
      </c>
      <c r="BG21" s="34" t="n">
        <f aca="false">IF(OR($S21+D$52&lt;'Standard Settings'!$G16,$S21+D$52&gt;'Standard Settings'!$I16),-1,(EchelleFPAparam!$S$3/('cpmcfgWVLEN_Table.csv'!$S21+D$52))*(SIN(EchelleFPAparam!$T$3-EchelleFPAparam!$M$3/2)+SIN('Standard Settings'!$F16+EchelleFPAparam!$M$3)))</f>
        <v>3785.29306980223</v>
      </c>
      <c r="BH21" s="34" t="n">
        <f aca="false">IF(OR($S21+E$52&lt;'Standard Settings'!$G16,$S21+E$52&gt;'Standard Settings'!$I16),-1,(EchelleFPAparam!$S$3/('cpmcfgWVLEN_Table.csv'!$S21+E$52))*(SIN(EchelleFPAparam!$T$3-EchelleFPAparam!$M$3/2)+SIN('Standard Settings'!$F16+EchelleFPAparam!$M$3)))</f>
        <v>3548.71225293959</v>
      </c>
      <c r="BI21" s="34" t="n">
        <f aca="false">IF(OR($S21+F$52&lt;'Standard Settings'!$G16,$S21+F$52&gt;'Standard Settings'!$I16),-1,(EchelleFPAparam!$S$3/('cpmcfgWVLEN_Table.csv'!$S21+F$52))*(SIN(EchelleFPAparam!$T$3-EchelleFPAparam!$M$3/2)+SIN('Standard Settings'!$F16+EchelleFPAparam!$M$3)))</f>
        <v>3339.9644733549</v>
      </c>
      <c r="BJ21" s="34" t="n">
        <f aca="false">IF(OR($S21+G$52&lt;'Standard Settings'!$G16,$S21+G$52&gt;'Standard Settings'!$I16),-1,(EchelleFPAparam!$S$3/('cpmcfgWVLEN_Table.csv'!$S21+G$52))*(SIN(EchelleFPAparam!$T$3-EchelleFPAparam!$M$3/2)+SIN('Standard Settings'!$F16+EchelleFPAparam!$M$3)))</f>
        <v>3154.41089150185</v>
      </c>
      <c r="BK21" s="34" t="n">
        <f aca="false">IF(OR($S21+H$52&lt;'Standard Settings'!$G16,$S21+H$52&gt;'Standard Settings'!$I16),-1,(EchelleFPAparam!$S$3/('cpmcfgWVLEN_Table.csv'!$S21+H$52))*(SIN(EchelleFPAparam!$T$3-EchelleFPAparam!$M$3/2)+SIN('Standard Settings'!$F16+EchelleFPAparam!$M$3)))</f>
        <v>2988.38926563334</v>
      </c>
      <c r="BL21" s="34" t="n">
        <f aca="false">IF(OR($S21+I$52&lt;'Standard Settings'!$G16,$S21+I$52&gt;'Standard Settings'!$I16),-1,(EchelleFPAparam!$S$3/('cpmcfgWVLEN_Table.csv'!$S21+I$52))*(SIN(EchelleFPAparam!$T$3-EchelleFPAparam!$M$3/2)+SIN('Standard Settings'!$F16+EchelleFPAparam!$M$3)))</f>
        <v>2838.96980235167</v>
      </c>
      <c r="BM21" s="34" t="n">
        <f aca="false">IF(OR($S21+J$52&lt;'Standard Settings'!$G16,$S21+J$52&gt;'Standard Settings'!$I16),-1,(EchelleFPAparam!$S$3/('cpmcfgWVLEN_Table.csv'!$S21+J$52))*(SIN(EchelleFPAparam!$T$3-EchelleFPAparam!$M$3/2)+SIN('Standard Settings'!$F16+EchelleFPAparam!$M$3)))</f>
        <v>-1</v>
      </c>
      <c r="BN21" s="35" t="n">
        <f aca="false">IF(OR($S21+B$52&lt;'Standard Settings'!$G16,$S21+B$52&gt;'Standard Settings'!$I16),-1,BE21*(($D21+B$52)/($D21+B$52+0.5)))</f>
        <v>-1</v>
      </c>
      <c r="BO21" s="35" t="n">
        <f aca="false">IF(OR($S21+C$52&lt;'Standard Settings'!$G16,$S21+C$52&gt;'Standard Settings'!$I16),-1,BF21*(($D21+C$52)/($D21+C$52+0.5)))</f>
        <v>3946.05841253514</v>
      </c>
      <c r="BP21" s="35" t="n">
        <f aca="false">IF(OR($S21+D$52&lt;'Standard Settings'!$G16,$S21+D$52&gt;'Standard Settings'!$I16),-1,BG21*(($D21+D$52)/($D21+D$52+0.5)))</f>
        <v>3688.23427314063</v>
      </c>
      <c r="BQ21" s="35" t="n">
        <f aca="false">IF(OR($S21+E$52&lt;'Standard Settings'!$G16,$S21+E$52&gt;'Standard Settings'!$I16),-1,BH21*(($D21+E$52)/($D21+E$52+0.5)))</f>
        <v>3462.15829555082</v>
      </c>
      <c r="BR21" s="35" t="n">
        <f aca="false">IF(OR($S21+F$52&lt;'Standard Settings'!$G16,$S21+F$52&gt;'Standard Settings'!$I16),-1,BI21*(($D21+F$52)/($D21+F$52+0.5)))</f>
        <v>3262.2908809513</v>
      </c>
      <c r="BS21" s="35" t="n">
        <f aca="false">IF(OR($S21+G$52&lt;'Standard Settings'!$G16,$S21+G$52&gt;'Standard Settings'!$I16),-1,BJ21*(($D21+G$52)/($D21+G$52+0.5)))</f>
        <v>3084.3128716907</v>
      </c>
      <c r="BT21" s="35" t="n">
        <f aca="false">IF(OR($S21+H$52&lt;'Standard Settings'!$G16,$S21+H$52&gt;'Standard Settings'!$I16),-1,BK21*(($D21+H$52)/($D21+H$52+0.5)))</f>
        <v>2924.80651530071</v>
      </c>
      <c r="BU21" s="35" t="n">
        <f aca="false">IF(OR($S21+I$52&lt;'Standard Settings'!$G16,$S21+I$52&gt;'Standard Settings'!$I16),-1,BL21*(($D21+I$52)/($D21+I$52+0.5)))</f>
        <v>2781.03164312</v>
      </c>
      <c r="BV21" s="35" t="n">
        <f aca="false">IF(OR($S21+J$52&lt;'Standard Settings'!$G16,$S21+J$52&gt;'Standard Settings'!$I16),-1,BM21*(($D21+J$52)/($D21+J$52+0.5)))</f>
        <v>-1</v>
      </c>
      <c r="BW21" s="35" t="n">
        <f aca="false">IF(OR($S21+B$52&lt;'Standard Settings'!$G16,$S21+B$52&gt;'Standard Settings'!$I16),-1,BE21*(($D21+B$52)/($D21+B$52-0.5)))</f>
        <v>-1</v>
      </c>
      <c r="BX21" s="35" t="n">
        <f aca="false">IF(OR($S21+C$52&lt;'Standard Settings'!$G16,$S21+C$52&gt;'Standard Settings'!$I16),-1,BF21*(($D21+C$52)/($D21+C$52-0.5)))</f>
        <v>4171.54746468</v>
      </c>
      <c r="BY21" s="35" t="n">
        <f aca="false">IF(OR($S21+D$52&lt;'Standard Settings'!$G16,$S21+D$52&gt;'Standard Settings'!$I16),-1,BG21*(($D21+D$52)/($D21+D$52-0.5)))</f>
        <v>3887.59828790499</v>
      </c>
      <c r="BZ21" s="35" t="n">
        <f aca="false">IF(OR($S21+E$52&lt;'Standard Settings'!$G16,$S21+E$52&gt;'Standard Settings'!$I16),-1,BH21*(($D21+E$52)/($D21+E$52-0.5)))</f>
        <v>3639.70487480983</v>
      </c>
      <c r="CA21" s="35" t="n">
        <f aca="false">IF(OR($S21+F$52&lt;'Standard Settings'!$G16,$S21+F$52&gt;'Standard Settings'!$I16),-1,BI21*(($D21+F$52)/($D21+F$52-0.5)))</f>
        <v>3421.42702148551</v>
      </c>
      <c r="CB21" s="35" t="n">
        <f aca="false">IF(OR($S21+G$52&lt;'Standard Settings'!$G16,$S21+G$52&gt;'Standard Settings'!$I16),-1,BJ21*(($D21+G$52)/($D21+G$52-0.5)))</f>
        <v>3227.76928432748</v>
      </c>
      <c r="CC21" s="35" t="n">
        <f aca="false">IF(OR($S21+H$52&lt;'Standard Settings'!$G16,$S21+H$52&gt;'Standard Settings'!$I16),-1,BK21*(($D21+H$52)/($D21+H$52-0.5)))</f>
        <v>3054.79791598074</v>
      </c>
      <c r="CD21" s="35" t="n">
        <f aca="false">IF(OR($S21+I$52&lt;'Standard Settings'!$G16,$S21+I$52&gt;'Standard Settings'!$I16),-1,BL21*(($D21+I$52)/($D21+I$52-0.5)))</f>
        <v>2899.37341516766</v>
      </c>
      <c r="CE21" s="35" t="n">
        <f aca="false">IF(OR($S21+J$52&lt;'Standard Settings'!$G16,$S21+J$52&gt;'Standard Settings'!$I16),-1,BM21*(($D21+J$52)/($D21+J$52-0.5)))</f>
        <v>-1</v>
      </c>
      <c r="CF21" s="36" t="n">
        <f aca="false">IF(OR($S21+B$52&lt;'Standard Settings'!$G16,$S21+B$52&gt;'Standard Settings'!$I16),-1,(EchelleFPAparam!$S$3/('cpmcfgWVLEN_Table.csv'!$S21+B$52))*(SIN('Standard Settings'!$F16)+SIN('Standard Settings'!$F16+EchelleFPAparam!$M$3+EchelleFPAparam!$F$3)))</f>
        <v>-1</v>
      </c>
      <c r="CG21" s="36" t="n">
        <f aca="false">IF(OR($S21+C$52&lt;'Standard Settings'!$G16,$S21+C$52&gt;'Standard Settings'!$I16),-1,(EchelleFPAparam!$S$3/('cpmcfgWVLEN_Table.csv'!$S21+C$52))*(SIN('Standard Settings'!$F16)+SIN('Standard Settings'!$F16+EchelleFPAparam!$M$3+EchelleFPAparam!$F$3)))</f>
        <v>4015.51361761539</v>
      </c>
      <c r="CH21" s="36" t="n">
        <f aca="false">IF(OR($S21+D$52&lt;'Standard Settings'!$G16,$S21+D$52&gt;'Standard Settings'!$I16),-1,(EchelleFPAparam!$S$3/('cpmcfgWVLEN_Table.csv'!$S21+D$52))*(SIN('Standard Settings'!$F16)+SIN('Standard Settings'!$F16+EchelleFPAparam!$M$3+EchelleFPAparam!$F$3)))</f>
        <v>3747.81270977437</v>
      </c>
      <c r="CI21" s="36" t="n">
        <f aca="false">IF(OR($S21+E$52&lt;'Standard Settings'!$G16,$S21+E$52&gt;'Standard Settings'!$I16),-1,(EchelleFPAparam!$S$3/('cpmcfgWVLEN_Table.csv'!$S21+E$52))*(SIN('Standard Settings'!$F16)+SIN('Standard Settings'!$F16+EchelleFPAparam!$M$3+EchelleFPAparam!$F$3)))</f>
        <v>3513.57441541347</v>
      </c>
      <c r="CJ21" s="36" t="n">
        <f aca="false">IF(OR($S21+F$52&lt;'Standard Settings'!$G16,$S21+F$52&gt;'Standard Settings'!$I16),-1,(EchelleFPAparam!$S$3/('cpmcfgWVLEN_Table.csv'!$S21+F$52))*(SIN('Standard Settings'!$F16)+SIN('Standard Settings'!$F16+EchelleFPAparam!$M$3+EchelleFPAparam!$F$3)))</f>
        <v>3306.89356744797</v>
      </c>
      <c r="CK21" s="36" t="n">
        <f aca="false">IF(OR($S21+G$52&lt;'Standard Settings'!$G16,$S21+G$52&gt;'Standard Settings'!$I16),-1,(EchelleFPAparam!$S$3/('cpmcfgWVLEN_Table.csv'!$S21+G$52))*(SIN('Standard Settings'!$F16)+SIN('Standard Settings'!$F16+EchelleFPAparam!$M$3+EchelleFPAparam!$F$3)))</f>
        <v>3123.17725814531</v>
      </c>
      <c r="CL21" s="36" t="n">
        <f aca="false">IF(OR($S21+H$52&lt;'Standard Settings'!$G16,$S21+H$52&gt;'Standard Settings'!$I16),-1,(EchelleFPAparam!$S$3/('cpmcfgWVLEN_Table.csv'!$S21+H$52))*(SIN('Standard Settings'!$F16)+SIN('Standard Settings'!$F16+EchelleFPAparam!$M$3+EchelleFPAparam!$F$3)))</f>
        <v>2958.7995077166</v>
      </c>
      <c r="CM21" s="36" t="n">
        <f aca="false">IF(OR($S21+I$52&lt;'Standard Settings'!$G16,$S21+I$52&gt;'Standard Settings'!$I16),-1,(EchelleFPAparam!$S$3/('cpmcfgWVLEN_Table.csv'!$S21+I$52))*(SIN('Standard Settings'!$F16)+SIN('Standard Settings'!$F16+EchelleFPAparam!$M$3+EchelleFPAparam!$F$3)))</f>
        <v>2810.85953233077</v>
      </c>
      <c r="CN21" s="36" t="n">
        <f aca="false">IF(OR($S21+J$52&lt;'Standard Settings'!$G16,$S21+J$52&gt;'Standard Settings'!$I16),-1,(EchelleFPAparam!$S$3/('cpmcfgWVLEN_Table.csv'!$S21+J$52))*(SIN('Standard Settings'!$F16)+SIN('Standard Settings'!$F16+EchelleFPAparam!$M$3+EchelleFPAparam!$F$3)))</f>
        <v>-1</v>
      </c>
      <c r="CO21" s="36" t="n">
        <f aca="false">IF(OR($S21+B$52&lt;'Standard Settings'!$G16,$S21+B$52&gt;'Standard Settings'!$I16),-1,(EchelleFPAparam!$S$3/('cpmcfgWVLEN_Table.csv'!$S21+B$52))*(SIN('Standard Settings'!$F16)+SIN('Standard Settings'!$F16+EchelleFPAparam!$M$3+EchelleFPAparam!$G$3)))</f>
        <v>-1</v>
      </c>
      <c r="CP21" s="36" t="n">
        <f aca="false">IF(OR($S21+C$52&lt;'Standard Settings'!$G16,$S21+C$52&gt;'Standard Settings'!$I16),-1,(EchelleFPAparam!$S$3/('cpmcfgWVLEN_Table.csv'!$S21+C$52))*(SIN('Standard Settings'!$F16)+SIN('Standard Settings'!$F16+EchelleFPAparam!$M$3+EchelleFPAparam!$G$3)))</f>
        <v>4043.0105052115</v>
      </c>
      <c r="CQ21" s="36" t="n">
        <f aca="false">IF(OR($S21+D$52&lt;'Standard Settings'!$G16,$S21+D$52&gt;'Standard Settings'!$I16),-1,(EchelleFPAparam!$S$3/('cpmcfgWVLEN_Table.csv'!$S21+D$52))*(SIN('Standard Settings'!$F16)+SIN('Standard Settings'!$F16+EchelleFPAparam!$M$3+EchelleFPAparam!$G$3)))</f>
        <v>3773.47647153073</v>
      </c>
      <c r="CR21" s="36" t="n">
        <f aca="false">IF(OR($S21+E$52&lt;'Standard Settings'!$G16,$S21+E$52&gt;'Standard Settings'!$I16),-1,(EchelleFPAparam!$S$3/('cpmcfgWVLEN_Table.csv'!$S21+E$52))*(SIN('Standard Settings'!$F16)+SIN('Standard Settings'!$F16+EchelleFPAparam!$M$3+EchelleFPAparam!$G$3)))</f>
        <v>3537.63419206006</v>
      </c>
      <c r="CS21" s="36" t="n">
        <f aca="false">IF(OR($S21+F$52&lt;'Standard Settings'!$G16,$S21+F$52&gt;'Standard Settings'!$I16),-1,(EchelleFPAparam!$S$3/('cpmcfgWVLEN_Table.csv'!$S21+F$52))*(SIN('Standard Settings'!$F16)+SIN('Standard Settings'!$F16+EchelleFPAparam!$M$3+EchelleFPAparam!$G$3)))</f>
        <v>3329.53806311535</v>
      </c>
      <c r="CT21" s="36" t="n">
        <f aca="false">IF(OR($S21+G$52&lt;'Standard Settings'!$G16,$S21+G$52&gt;'Standard Settings'!$I16),-1,(EchelleFPAparam!$S$3/('cpmcfgWVLEN_Table.csv'!$S21+G$52))*(SIN('Standard Settings'!$F16)+SIN('Standard Settings'!$F16+EchelleFPAparam!$M$3+EchelleFPAparam!$G$3)))</f>
        <v>3144.56372627561</v>
      </c>
      <c r="CU21" s="36" t="n">
        <f aca="false">IF(OR($S21+H$52&lt;'Standard Settings'!$G16,$S21+H$52&gt;'Standard Settings'!$I16),-1,(EchelleFPAparam!$S$3/('cpmcfgWVLEN_Table.csv'!$S21+H$52))*(SIN('Standard Settings'!$F16)+SIN('Standard Settings'!$F16+EchelleFPAparam!$M$3+EchelleFPAparam!$G$3)))</f>
        <v>2979.0603722611</v>
      </c>
      <c r="CV21" s="36" t="n">
        <f aca="false">IF(OR($S21+I$52&lt;'Standard Settings'!$G16,$S21+I$52&gt;'Standard Settings'!$I16),-1,(EchelleFPAparam!$S$3/('cpmcfgWVLEN_Table.csv'!$S21+I$52))*(SIN('Standard Settings'!$F16)+SIN('Standard Settings'!$F16+EchelleFPAparam!$M$3+EchelleFPAparam!$G$3)))</f>
        <v>2830.10735364805</v>
      </c>
      <c r="CW21" s="36" t="n">
        <f aca="false">IF(OR($S21+J$52&lt;'Standard Settings'!$G16,$S21+J$52&gt;'Standard Settings'!$I16),-1,(EchelleFPAparam!$S$3/('cpmcfgWVLEN_Table.csv'!$S21+J$52))*(SIN('Standard Settings'!$F16)+SIN('Standard Settings'!$F16+EchelleFPAparam!$M$3+EchelleFPAparam!$G$3)))</f>
        <v>-1</v>
      </c>
      <c r="CX21" s="36" t="n">
        <f aca="false">IF(OR($S21+B$52&lt;'Standard Settings'!$G16,$S21+B$52&gt;'Standard Settings'!$I16),-1,(EchelleFPAparam!$S$3/('cpmcfgWVLEN_Table.csv'!$S21+B$52))*(SIN('Standard Settings'!$F16)+SIN('Standard Settings'!$F16+EchelleFPAparam!$M$3+EchelleFPAparam!$H$3)))</f>
        <v>-1</v>
      </c>
      <c r="CY21" s="36" t="n">
        <f aca="false">IF(OR($S21+C$52&lt;'Standard Settings'!$G16,$S21+C$52&gt;'Standard Settings'!$I16),-1,(EchelleFPAparam!$S$3/('cpmcfgWVLEN_Table.csv'!$S21+C$52))*(SIN('Standard Settings'!$F16)+SIN('Standard Settings'!$F16+EchelleFPAparam!$M$3+EchelleFPAparam!$H$3)))</f>
        <v>4044.46721966132</v>
      </c>
      <c r="CZ21" s="36" t="n">
        <f aca="false">IF(OR($S21+D$52&lt;'Standard Settings'!$G16,$S21+D$52&gt;'Standard Settings'!$I16),-1,(EchelleFPAparam!$S$3/('cpmcfgWVLEN_Table.csv'!$S21+D$52))*(SIN('Standard Settings'!$F16)+SIN('Standard Settings'!$F16+EchelleFPAparam!$M$3+EchelleFPAparam!$H$3)))</f>
        <v>3774.8360716839</v>
      </c>
      <c r="DA21" s="36" t="n">
        <f aca="false">IF(OR($S21+E$52&lt;'Standard Settings'!$G16,$S21+E$52&gt;'Standard Settings'!$I16),-1,(EchelleFPAparam!$S$3/('cpmcfgWVLEN_Table.csv'!$S21+E$52))*(SIN('Standard Settings'!$F16)+SIN('Standard Settings'!$F16+EchelleFPAparam!$M$3+EchelleFPAparam!$H$3)))</f>
        <v>3538.90881720366</v>
      </c>
      <c r="DB21" s="36" t="n">
        <f aca="false">IF(OR($S21+F$52&lt;'Standard Settings'!$G16,$S21+F$52&gt;'Standard Settings'!$I16),-1,(EchelleFPAparam!$S$3/('cpmcfgWVLEN_Table.csv'!$S21+F$52))*(SIN('Standard Settings'!$F16)+SIN('Standard Settings'!$F16+EchelleFPAparam!$M$3+EchelleFPAparam!$H$3)))</f>
        <v>3330.73771030932</v>
      </c>
      <c r="DC21" s="36" t="n">
        <f aca="false">IF(OR($S21+G$52&lt;'Standard Settings'!$G16,$S21+G$52&gt;'Standard Settings'!$I16),-1,(EchelleFPAparam!$S$3/('cpmcfgWVLEN_Table.csv'!$S21+G$52))*(SIN('Standard Settings'!$F16)+SIN('Standard Settings'!$F16+EchelleFPAparam!$M$3+EchelleFPAparam!$H$3)))</f>
        <v>3145.69672640325</v>
      </c>
      <c r="DD21" s="36" t="n">
        <f aca="false">IF(OR($S21+H$52&lt;'Standard Settings'!$G16,$S21+H$52&gt;'Standard Settings'!$I16),-1,(EchelleFPAparam!$S$3/('cpmcfgWVLEN_Table.csv'!$S21+H$52))*(SIN('Standard Settings'!$F16)+SIN('Standard Settings'!$F16+EchelleFPAparam!$M$3+EchelleFPAparam!$H$3)))</f>
        <v>2980.13374080308</v>
      </c>
      <c r="DE21" s="36" t="n">
        <f aca="false">IF(OR($S21+I$52&lt;'Standard Settings'!$G16,$S21+I$52&gt;'Standard Settings'!$I16),-1,(EchelleFPAparam!$S$3/('cpmcfgWVLEN_Table.csv'!$S21+I$52))*(SIN('Standard Settings'!$F16)+SIN('Standard Settings'!$F16+EchelleFPAparam!$M$3+EchelleFPAparam!$H$3)))</f>
        <v>2831.12705376293</v>
      </c>
      <c r="DF21" s="36" t="n">
        <f aca="false">IF(OR($S21+J$52&lt;'Standard Settings'!$G16,$S21+J$52&gt;'Standard Settings'!$I16),-1,(EchelleFPAparam!$S$3/('cpmcfgWVLEN_Table.csv'!$S21+J$52))*(SIN('Standard Settings'!$F16)+SIN('Standard Settings'!$F16+EchelleFPAparam!$M$3+EchelleFPAparam!$H$3)))</f>
        <v>-1</v>
      </c>
      <c r="DG21" s="36" t="n">
        <f aca="false">IF(OR($S21+B$52&lt;'Standard Settings'!$G16,$S21+B$52&gt;'Standard Settings'!$I16),-1,(EchelleFPAparam!$S$3/('cpmcfgWVLEN_Table.csv'!$S21+B$52))*(SIN('Standard Settings'!$F16)+SIN('Standard Settings'!$F16+EchelleFPAparam!$M$3+EchelleFPAparam!$I$3)))</f>
        <v>-1</v>
      </c>
      <c r="DH21" s="36" t="n">
        <f aca="false">IF(OR($S21+C$52&lt;'Standard Settings'!$G16,$S21+C$52&gt;'Standard Settings'!$I16),-1,(EchelleFPAparam!$S$3/('cpmcfgWVLEN_Table.csv'!$S21+C$52))*(SIN('Standard Settings'!$F16)+SIN('Standard Settings'!$F16+EchelleFPAparam!$M$3+EchelleFPAparam!$I$3)))</f>
        <v>4070.6646409479</v>
      </c>
      <c r="DI21" s="36" t="n">
        <f aca="false">IF(OR($S21+D$52&lt;'Standard Settings'!$G16,$S21+D$52&gt;'Standard Settings'!$I16),-1,(EchelleFPAparam!$S$3/('cpmcfgWVLEN_Table.csv'!$S21+D$52))*(SIN('Standard Settings'!$F16)+SIN('Standard Settings'!$F16+EchelleFPAparam!$M$3+EchelleFPAparam!$I$3)))</f>
        <v>3799.28699821804</v>
      </c>
      <c r="DJ21" s="36" t="n">
        <f aca="false">IF(OR($S21+E$52&lt;'Standard Settings'!$G16,$S21+E$52&gt;'Standard Settings'!$I16),-1,(EchelleFPAparam!$S$3/('cpmcfgWVLEN_Table.csv'!$S21+E$52))*(SIN('Standard Settings'!$F16)+SIN('Standard Settings'!$F16+EchelleFPAparam!$M$3+EchelleFPAparam!$I$3)))</f>
        <v>3561.83156082942</v>
      </c>
      <c r="DK21" s="36" t="n">
        <f aca="false">IF(OR($S21+F$52&lt;'Standard Settings'!$G16,$S21+F$52&gt;'Standard Settings'!$I16),-1,(EchelleFPAparam!$S$3/('cpmcfgWVLEN_Table.csv'!$S21+F$52))*(SIN('Standard Settings'!$F16)+SIN('Standard Settings'!$F16+EchelleFPAparam!$M$3+EchelleFPAparam!$I$3)))</f>
        <v>3352.31205725121</v>
      </c>
      <c r="DL21" s="36" t="n">
        <f aca="false">IF(OR($S21+G$52&lt;'Standard Settings'!$G16,$S21+G$52&gt;'Standard Settings'!$I16),-1,(EchelleFPAparam!$S$3/('cpmcfgWVLEN_Table.csv'!$S21+G$52))*(SIN('Standard Settings'!$F16)+SIN('Standard Settings'!$F16+EchelleFPAparam!$M$3+EchelleFPAparam!$I$3)))</f>
        <v>3166.07249851504</v>
      </c>
      <c r="DM21" s="36" t="n">
        <f aca="false">IF(OR($S21+H$52&lt;'Standard Settings'!$G16,$S21+H$52&gt;'Standard Settings'!$I16),-1,(EchelleFPAparam!$S$3/('cpmcfgWVLEN_Table.csv'!$S21+H$52))*(SIN('Standard Settings'!$F16)+SIN('Standard Settings'!$F16+EchelleFPAparam!$M$3+EchelleFPAparam!$I$3)))</f>
        <v>2999.43710385635</v>
      </c>
      <c r="DN21" s="36" t="n">
        <f aca="false">IF(OR($S21+I$52&lt;'Standard Settings'!$G16,$S21+I$52&gt;'Standard Settings'!$I16),-1,(EchelleFPAparam!$S$3/('cpmcfgWVLEN_Table.csv'!$S21+I$52))*(SIN('Standard Settings'!$F16)+SIN('Standard Settings'!$F16+EchelleFPAparam!$M$3+EchelleFPAparam!$I$3)))</f>
        <v>2849.46524866353</v>
      </c>
      <c r="DO21" s="36" t="n">
        <f aca="false">IF(OR($S21+J$52&lt;'Standard Settings'!$G16,$S21+J$52&gt;'Standard Settings'!$I16),-1,(EchelleFPAparam!$S$3/('cpmcfgWVLEN_Table.csv'!$S21+J$52))*(SIN('Standard Settings'!$F16)+SIN('Standard Settings'!$F16+EchelleFPAparam!$M$3+EchelleFPAparam!$I$3)))</f>
        <v>-1</v>
      </c>
      <c r="DP21" s="36" t="n">
        <f aca="false">IF(OR($S21+B$52&lt;'Standard Settings'!$G16,$S21+B$52&gt;'Standard Settings'!$I16),-1,(EchelleFPAparam!$S$3/('cpmcfgWVLEN_Table.csv'!$S21+B$52))*(SIN('Standard Settings'!$F16)+SIN('Standard Settings'!$F16+EchelleFPAparam!$M$3+EchelleFPAparam!$J$3)))</f>
        <v>-1</v>
      </c>
      <c r="DQ21" s="36" t="n">
        <f aca="false">IF(OR($S21+C$52&lt;'Standard Settings'!$G16,$S21+C$52&gt;'Standard Settings'!$I16),-1,(EchelleFPAparam!$S$3/('cpmcfgWVLEN_Table.csv'!$S21+C$52))*(SIN('Standard Settings'!$F16)+SIN('Standard Settings'!$F16+EchelleFPAparam!$M$3+EchelleFPAparam!$J$3)))</f>
        <v>4072.05035688154</v>
      </c>
      <c r="DR21" s="36" t="n">
        <f aca="false">IF(OR($S21+D$52&lt;'Standard Settings'!$G16,$S21+D$52&gt;'Standard Settings'!$I16),-1,(EchelleFPAparam!$S$3/('cpmcfgWVLEN_Table.csv'!$S21+D$52))*(SIN('Standard Settings'!$F16)+SIN('Standard Settings'!$F16+EchelleFPAparam!$M$3+EchelleFPAparam!$J$3)))</f>
        <v>3800.58033308944</v>
      </c>
      <c r="DS21" s="36" t="n">
        <f aca="false">IF(OR($S21+E$52&lt;'Standard Settings'!$G16,$S21+E$52&gt;'Standard Settings'!$I16),-1,(EchelleFPAparam!$S$3/('cpmcfgWVLEN_Table.csv'!$S21+E$52))*(SIN('Standard Settings'!$F16)+SIN('Standard Settings'!$F16+EchelleFPAparam!$M$3+EchelleFPAparam!$J$3)))</f>
        <v>3563.04406227135</v>
      </c>
      <c r="DT21" s="36" t="n">
        <f aca="false">IF(OR($S21+F$52&lt;'Standard Settings'!$G16,$S21+F$52&gt;'Standard Settings'!$I16),-1,(EchelleFPAparam!$S$3/('cpmcfgWVLEN_Table.csv'!$S21+F$52))*(SIN('Standard Settings'!$F16)+SIN('Standard Settings'!$F16+EchelleFPAparam!$M$3+EchelleFPAparam!$J$3)))</f>
        <v>3353.45323507891</v>
      </c>
      <c r="DU21" s="36" t="n">
        <f aca="false">IF(OR($S21+G$52&lt;'Standard Settings'!$G16,$S21+G$52&gt;'Standard Settings'!$I16),-1,(EchelleFPAparam!$S$3/('cpmcfgWVLEN_Table.csv'!$S21+G$52))*(SIN('Standard Settings'!$F16)+SIN('Standard Settings'!$F16+EchelleFPAparam!$M$3+EchelleFPAparam!$J$3)))</f>
        <v>3167.15027757453</v>
      </c>
      <c r="DV21" s="36" t="n">
        <f aca="false">IF(OR($S21+H$52&lt;'Standard Settings'!$G16,$S21+H$52&gt;'Standard Settings'!$I16),-1,(EchelleFPAparam!$S$3/('cpmcfgWVLEN_Table.csv'!$S21+H$52))*(SIN('Standard Settings'!$F16)+SIN('Standard Settings'!$F16+EchelleFPAparam!$M$3+EchelleFPAparam!$J$3)))</f>
        <v>3000.45815770219</v>
      </c>
      <c r="DW21" s="36" t="n">
        <f aca="false">IF(OR($S21+I$52&lt;'Standard Settings'!$G16,$S21+I$52&gt;'Standard Settings'!$I16),-1,(EchelleFPAparam!$S$3/('cpmcfgWVLEN_Table.csv'!$S21+I$52))*(SIN('Standard Settings'!$F16)+SIN('Standard Settings'!$F16+EchelleFPAparam!$M$3+EchelleFPAparam!$J$3)))</f>
        <v>2850.43524981708</v>
      </c>
      <c r="DX21" s="36" t="n">
        <f aca="false">IF(OR($S21+J$52&lt;'Standard Settings'!$G16,$S21+J$52&gt;'Standard Settings'!$I16),-1,(EchelleFPAparam!$S$3/('cpmcfgWVLEN_Table.csv'!$S21+J$52))*(SIN('Standard Settings'!$F16)+SIN('Standard Settings'!$F16+EchelleFPAparam!$M$3+EchelleFPAparam!$J$3)))</f>
        <v>-1</v>
      </c>
      <c r="DY21" s="36" t="n">
        <f aca="false">IF(OR($S21+B$52&lt;$Q21,$S21+B$52&gt;$R21),-1,(EchelleFPAparam!$S$3/('cpmcfgWVLEN_Table.csv'!$S21+B$52))*(SIN('Standard Settings'!$F16)+SIN('Standard Settings'!$F16+EchelleFPAparam!$M$3+EchelleFPAparam!$K$3)))</f>
        <v>-1</v>
      </c>
      <c r="DZ21" s="36" t="n">
        <f aca="false">IF(OR($S21+C$52&lt;$Q21,$S21+C$52&gt;$R21),-1,(EchelleFPAparam!$S$3/('cpmcfgWVLEN_Table.csv'!$S21+C$52))*(SIN('Standard Settings'!$F16)+SIN('Standard Settings'!$F16+EchelleFPAparam!$M$3+EchelleFPAparam!$K$3)))</f>
        <v>4096.93024822347</v>
      </c>
      <c r="EA21" s="36" t="n">
        <f aca="false">IF(OR($S21+D$52&lt;$Q21,$S21+D$52&gt;$R21),-1,(EchelleFPAparam!$S$3/('cpmcfgWVLEN_Table.csv'!$S21+D$52))*(SIN('Standard Settings'!$F16)+SIN('Standard Settings'!$F16+EchelleFPAparam!$M$3+EchelleFPAparam!$K$3)))</f>
        <v>3823.80156500857</v>
      </c>
      <c r="EB21" s="36" t="n">
        <f aca="false">IF(OR($S21+E$52&lt;$Q21,$S21+E$52&gt;$R21),-1,(EchelleFPAparam!$S$3/('cpmcfgWVLEN_Table.csv'!$S21+E$52))*(SIN('Standard Settings'!$F16)+SIN('Standard Settings'!$F16+EchelleFPAparam!$M$3+EchelleFPAparam!$K$3)))</f>
        <v>3584.81396719554</v>
      </c>
      <c r="EC21" s="36" t="n">
        <f aca="false">IF(OR($S21+F$52&lt;$Q21,$S21+F$52&gt;$R21),-1,(EchelleFPAparam!$S$3/('cpmcfgWVLEN_Table.csv'!$S21+F$52))*(SIN('Standard Settings'!$F16)+SIN('Standard Settings'!$F16+EchelleFPAparam!$M$3+EchelleFPAparam!$K$3)))</f>
        <v>3373.9425573605</v>
      </c>
      <c r="ED21" s="36" t="n">
        <f aca="false">IF(OR($S21+G$52&lt;$Q21,$S21+G$52&gt;$R21),-1,(EchelleFPAparam!$S$3/('cpmcfgWVLEN_Table.csv'!$S21+G$52))*(SIN('Standard Settings'!$F16)+SIN('Standard Settings'!$F16+EchelleFPAparam!$M$3+EchelleFPAparam!$K$3)))</f>
        <v>3186.50130417381</v>
      </c>
      <c r="EE21" s="36" t="n">
        <f aca="false">IF(OR($S21+H$52&lt;$Q21,$S21+H$52&gt;$R21),-1,(EchelleFPAparam!$S$3/('cpmcfgWVLEN_Table.csv'!$S21+H$52))*(SIN('Standard Settings'!$F16)+SIN('Standard Settings'!$F16+EchelleFPAparam!$M$3+EchelleFPAparam!$K$3)))</f>
        <v>3018.79070921729</v>
      </c>
      <c r="EF21" s="36" t="n">
        <f aca="false">IF(OR($S21+I$52&lt;$Q21,$S21+I$52&gt;$R21),-1,(EchelleFPAparam!$S$3/('cpmcfgWVLEN_Table.csv'!$S21+I$52))*(SIN('Standard Settings'!$F16)+SIN('Standard Settings'!$F16+EchelleFPAparam!$M$3+EchelleFPAparam!$K$3)))</f>
        <v>2867.85117375643</v>
      </c>
      <c r="EG21" s="36" t="n">
        <f aca="false">IF(OR($S21+J$52&lt;$Q21,$S21+J$52&gt;$R21),-1,(EchelleFPAparam!$S$3/('cpmcfgWVLEN_Table.csv'!$S21+J$52))*(SIN('Standard Settings'!$F16)+SIN('Standard Settings'!$F16+EchelleFPAparam!$M$3+EchelleFPAparam!$K$3)))</f>
        <v>-1</v>
      </c>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8" t="n">
        <f aca="false">1/(F21*EchelleFPAparam!$Q$3)</f>
        <v>1097.28760954167</v>
      </c>
      <c r="FG21" s="38" t="n">
        <f aca="false">E21*FF21</f>
        <v>11.5592107340276</v>
      </c>
      <c r="FH21" s="3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(DK22-DB22)/2048</f>
        <v>0.0103590727607503</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301</v>
      </c>
      <c r="N22" s="14" t="s">
        <v>301</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t="n">
        <v>2028.96291731794</v>
      </c>
      <c r="AE22" s="33" t="n">
        <v>1735.11802174888</v>
      </c>
      <c r="AF22" s="33" t="n">
        <v>1367.02529348644</v>
      </c>
      <c r="AG22" s="33" t="n">
        <v>1045.52629008095</v>
      </c>
      <c r="AH22" s="33" t="n">
        <v>762.31558387387</v>
      </c>
      <c r="AI22" s="33" t="n">
        <v>510.678414054785</v>
      </c>
      <c r="AJ22" s="33" t="n">
        <v>285.399448878762</v>
      </c>
      <c r="AK22" s="33" t="n">
        <v>84.3026858212812</v>
      </c>
      <c r="AL22" s="33"/>
      <c r="AM22" s="33" t="n">
        <v>2038.05635972879</v>
      </c>
      <c r="AN22" s="33" t="n">
        <v>1753.04142482749</v>
      </c>
      <c r="AO22" s="33" t="n">
        <v>1382.55959602424</v>
      </c>
      <c r="AP22" s="33" t="n">
        <v>1059.06627219348</v>
      </c>
      <c r="AQ22" s="33" t="n">
        <v>774.145248715697</v>
      </c>
      <c r="AR22" s="33" t="n">
        <v>520.989940619801</v>
      </c>
      <c r="AS22" s="33" t="n">
        <v>294.331737427255</v>
      </c>
      <c r="AT22" s="33" t="n">
        <v>89.7421958213354</v>
      </c>
      <c r="AU22" s="33"/>
      <c r="AV22" s="33" t="n">
        <v>1772.95668926583</v>
      </c>
      <c r="AW22" s="33" t="n">
        <v>1399.96362311543</v>
      </c>
      <c r="AX22" s="33" t="n">
        <v>1074.18417495739</v>
      </c>
      <c r="AY22" s="33" t="n">
        <v>787.240041181565</v>
      </c>
      <c r="AZ22" s="33" t="n">
        <v>532.296928601626</v>
      </c>
      <c r="BA22" s="33" t="n">
        <v>304.200154941314</v>
      </c>
      <c r="BB22" s="33" t="n">
        <v>98.2433657690581</v>
      </c>
      <c r="BC22" s="33"/>
      <c r="BD22" s="33"/>
      <c r="BE22" s="34" t="n">
        <f aca="false">IF(OR($S22+B$52&lt;'Standard Settings'!$G17,$S22+B$52&gt;'Standard Settings'!$I17),-1,(EchelleFPAparam!$S$3/('cpmcfgWVLEN_Table.csv'!$S22+B$52))*(SIN(EchelleFPAparam!$T$3-EchelleFPAparam!$M$3/2)+SIN('Standard Settings'!$F17+EchelleFPAparam!$M$3)))</f>
        <v>-1</v>
      </c>
      <c r="BF22" s="34" t="n">
        <f aca="false">IF(OR($S22+C$52&lt;'Standard Settings'!$G17,$S22+C$52&gt;'Standard Settings'!$I17),-1,(EchelleFPAparam!$S$3/('cpmcfgWVLEN_Table.csv'!$S22+C$52))*(SIN(EchelleFPAparam!$T$3-EchelleFPAparam!$M$3/2)+SIN('Standard Settings'!$F17+EchelleFPAparam!$M$3)))</f>
        <v>4064.77344390091</v>
      </c>
      <c r="BG22" s="34" t="n">
        <f aca="false">IF(OR($S22+D$52&lt;'Standard Settings'!$G17,$S22+D$52&gt;'Standard Settings'!$I17),-1,(EchelleFPAparam!$S$3/('cpmcfgWVLEN_Table.csv'!$S22+D$52))*(SIN(EchelleFPAparam!$T$3-EchelleFPAparam!$M$3/2)+SIN('Standard Settings'!$F17+EchelleFPAparam!$M$3)))</f>
        <v>3793.78854764085</v>
      </c>
      <c r="BH22" s="34" t="n">
        <f aca="false">IF(OR($S22+E$52&lt;'Standard Settings'!$G17,$S22+E$52&gt;'Standard Settings'!$I17),-1,(EchelleFPAparam!$S$3/('cpmcfgWVLEN_Table.csv'!$S22+E$52))*(SIN(EchelleFPAparam!$T$3-EchelleFPAparam!$M$3/2)+SIN('Standard Settings'!$F17+EchelleFPAparam!$M$3)))</f>
        <v>3556.6767634133</v>
      </c>
      <c r="BI22" s="34" t="n">
        <f aca="false">IF(OR($S22+F$52&lt;'Standard Settings'!$G17,$S22+F$52&gt;'Standard Settings'!$I17),-1,(EchelleFPAparam!$S$3/('cpmcfgWVLEN_Table.csv'!$S22+F$52))*(SIN(EchelleFPAparam!$T$3-EchelleFPAparam!$M$3/2)+SIN('Standard Settings'!$F17+EchelleFPAparam!$M$3)))</f>
        <v>3347.46048321252</v>
      </c>
      <c r="BJ22" s="34" t="n">
        <f aca="false">IF(OR($S22+G$52&lt;'Standard Settings'!$G17,$S22+G$52&gt;'Standard Settings'!$I17),-1,(EchelleFPAparam!$S$3/('cpmcfgWVLEN_Table.csv'!$S22+G$52))*(SIN(EchelleFPAparam!$T$3-EchelleFPAparam!$M$3/2)+SIN('Standard Settings'!$F17+EchelleFPAparam!$M$3)))</f>
        <v>3161.49045636738</v>
      </c>
      <c r="BK22" s="34" t="n">
        <f aca="false">IF(OR($S22+H$52&lt;'Standard Settings'!$G17,$S22+H$52&gt;'Standard Settings'!$I17),-1,(EchelleFPAparam!$S$3/('cpmcfgWVLEN_Table.csv'!$S22+H$52))*(SIN(EchelleFPAparam!$T$3-EchelleFPAparam!$M$3/2)+SIN('Standard Settings'!$F17+EchelleFPAparam!$M$3)))</f>
        <v>2995.09622182173</v>
      </c>
      <c r="BL22" s="34" t="n">
        <f aca="false">IF(OR($S22+I$52&lt;'Standard Settings'!$G17,$S22+I$52&gt;'Standard Settings'!$I17),-1,(EchelleFPAparam!$S$3/('cpmcfgWVLEN_Table.csv'!$S22+I$52))*(SIN(EchelleFPAparam!$T$3-EchelleFPAparam!$M$3/2)+SIN('Standard Settings'!$F17+EchelleFPAparam!$M$3)))</f>
        <v>2845.34141073064</v>
      </c>
      <c r="BM22" s="34" t="n">
        <f aca="false">IF(OR($S22+J$52&lt;'Standard Settings'!$G17,$S22+J$52&gt;'Standard Settings'!$I17),-1,(EchelleFPAparam!$S$3/('cpmcfgWVLEN_Table.csv'!$S22+J$52))*(SIN(EchelleFPAparam!$T$3-EchelleFPAparam!$M$3/2)+SIN('Standard Settings'!$F17+EchelleFPAparam!$M$3)))</f>
        <v>-1</v>
      </c>
      <c r="BN22" s="35" t="n">
        <f aca="false">IF(OR($S22+B$52&lt;'Standard Settings'!$G17,$S22+B$52&gt;'Standard Settings'!$I17),-1,BE22*(($D22+B$52)/($D22+B$52+0.5)))</f>
        <v>-1</v>
      </c>
      <c r="BO22" s="35" t="n">
        <f aca="false">IF(OR($S22+C$52&lt;'Standard Settings'!$G17,$S22+C$52&gt;'Standard Settings'!$I17),-1,BF22*(($D22+C$52)/($D22+C$52+0.5)))</f>
        <v>3954.91470217386</v>
      </c>
      <c r="BP22" s="35" t="n">
        <f aca="false">IF(OR($S22+D$52&lt;'Standard Settings'!$G17,$S22+D$52&gt;'Standard Settings'!$I17),-1,BG22*(($D22+D$52)/($D22+D$52+0.5)))</f>
        <v>3696.51191821416</v>
      </c>
      <c r="BQ22" s="35" t="n">
        <f aca="false">IF(OR($S22+E$52&lt;'Standard Settings'!$G17,$S22+E$52&gt;'Standard Settings'!$I17),-1,BH22*(($D22+E$52)/($D22+E$52+0.5)))</f>
        <v>3469.92854967151</v>
      </c>
      <c r="BR22" s="35" t="n">
        <f aca="false">IF(OR($S22+F$52&lt;'Standard Settings'!$G17,$S22+F$52&gt;'Standard Settings'!$I17),-1,BI22*(($D22+F$52)/($D22+F$52+0.5)))</f>
        <v>3269.61256499827</v>
      </c>
      <c r="BS22" s="35" t="n">
        <f aca="false">IF(OR($S22+G$52&lt;'Standard Settings'!$G17,$S22+G$52&gt;'Standard Settings'!$I17),-1,BJ22*(($D22+G$52)/($D22+G$52+0.5)))</f>
        <v>3091.23511289255</v>
      </c>
      <c r="BT22" s="35" t="n">
        <f aca="false">IF(OR($S22+H$52&lt;'Standard Settings'!$G17,$S22+H$52&gt;'Standard Settings'!$I17),-1,BK22*(($D22+H$52)/($D22+H$52+0.5)))</f>
        <v>2931.3707702936</v>
      </c>
      <c r="BU22" s="35" t="n">
        <f aca="false">IF(OR($S22+I$52&lt;'Standard Settings'!$G17,$S22+I$52&gt;'Standard Settings'!$I17),-1,BL22*(($D22+I$52)/($D22+I$52+0.5)))</f>
        <v>2787.27321867491</v>
      </c>
      <c r="BV22" s="35" t="n">
        <f aca="false">IF(OR($S22+J$52&lt;'Standard Settings'!$G17,$S22+J$52&gt;'Standard Settings'!$I17),-1,BM22*(($D22+J$52)/($D22+J$52+0.5)))</f>
        <v>-1</v>
      </c>
      <c r="BW22" s="35" t="n">
        <f aca="false">IF(OR($S22+B$52&lt;'Standard Settings'!$G17,$S22+B$52&gt;'Standard Settings'!$I17),-1,BE22*(($D22+B$52)/($D22+B$52-0.5)))</f>
        <v>-1</v>
      </c>
      <c r="BX22" s="35" t="n">
        <f aca="false">IF(OR($S22+C$52&lt;'Standard Settings'!$G17,$S22+C$52&gt;'Standard Settings'!$I17),-1,BF22*(($D22+C$52)/($D22+C$52-0.5)))</f>
        <v>4180.90982801237</v>
      </c>
      <c r="BY22" s="35" t="n">
        <f aca="false">IF(OR($S22+D$52&lt;'Standard Settings'!$G17,$S22+D$52&gt;'Standard Settings'!$I17),-1,BG22*(($D22+D$52)/($D22+D$52-0.5)))</f>
        <v>3896.32337325277</v>
      </c>
      <c r="BZ22" s="35" t="n">
        <f aca="false">IF(OR($S22+E$52&lt;'Standard Settings'!$G17,$S22+E$52&gt;'Standard Settings'!$I17),-1,BH22*(($D22+E$52)/($D22+E$52-0.5)))</f>
        <v>3647.87360350082</v>
      </c>
      <c r="CA22" s="35" t="n">
        <f aca="false">IF(OR($S22+F$52&lt;'Standard Settings'!$G17,$S22+F$52&gt;'Standard Settings'!$I17),-1,BI22*(($D22+F$52)/($D22+F$52-0.5)))</f>
        <v>3429.10586085185</v>
      </c>
      <c r="CB22" s="35" t="n">
        <f aca="false">IF(OR($S22+G$52&lt;'Standard Settings'!$G17,$S22+G$52&gt;'Standard Settings'!$I17),-1,BJ22*(($D22+G$52)/($D22+G$52-0.5)))</f>
        <v>3235.01349023639</v>
      </c>
      <c r="CC22" s="35" t="n">
        <f aca="false">IF(OR($S22+H$52&lt;'Standard Settings'!$G17,$S22+H$52&gt;'Standard Settings'!$I17),-1,BK22*(($D22+H$52)/($D22+H$52-0.5)))</f>
        <v>3061.65391563999</v>
      </c>
      <c r="CD22" s="35" t="n">
        <f aca="false">IF(OR($S22+I$52&lt;'Standard Settings'!$G17,$S22+I$52&gt;'Standard Settings'!$I17),-1,BL22*(($D22+I$52)/($D22+I$52-0.5)))</f>
        <v>2905.88058968235</v>
      </c>
      <c r="CE22" s="35" t="n">
        <f aca="false">IF(OR($S22+J$52&lt;'Standard Settings'!$G17,$S22+J$52&gt;'Standard Settings'!$I17),-1,BM22*(($D22+J$52)/($D22+J$52-0.5)))</f>
        <v>-1</v>
      </c>
      <c r="CF22" s="36" t="n">
        <f aca="false">IF(OR($S22+B$52&lt;'Standard Settings'!$G17,$S22+B$52&gt;'Standard Settings'!$I17),-1,(EchelleFPAparam!$S$3/('cpmcfgWVLEN_Table.csv'!$S22+B$52))*(SIN('Standard Settings'!$F17)+SIN('Standard Settings'!$F17+EchelleFPAparam!$M$3+EchelleFPAparam!$F$3)))</f>
        <v>-1</v>
      </c>
      <c r="CG22" s="36" t="n">
        <f aca="false">IF(OR($S22+C$52&lt;'Standard Settings'!$G17,$S22+C$52&gt;'Standard Settings'!$I17),-1,(EchelleFPAparam!$S$3/('cpmcfgWVLEN_Table.csv'!$S22+C$52))*(SIN('Standard Settings'!$F17)+SIN('Standard Settings'!$F17+EchelleFPAparam!$M$3+EchelleFPAparam!$F$3)))</f>
        <v>4033.38822065238</v>
      </c>
      <c r="CH22" s="36" t="n">
        <f aca="false">IF(OR($S22+D$52&lt;'Standard Settings'!$G17,$S22+D$52&gt;'Standard Settings'!$I17),-1,(EchelleFPAparam!$S$3/('cpmcfgWVLEN_Table.csv'!$S22+D$52))*(SIN('Standard Settings'!$F17)+SIN('Standard Settings'!$F17+EchelleFPAparam!$M$3+EchelleFPAparam!$F$3)))</f>
        <v>3764.49567260888</v>
      </c>
      <c r="CI22" s="36" t="n">
        <f aca="false">IF(OR($S22+E$52&lt;'Standard Settings'!$G17,$S22+E$52&gt;'Standard Settings'!$I17),-1,(EchelleFPAparam!$S$3/('cpmcfgWVLEN_Table.csv'!$S22+E$52))*(SIN('Standard Settings'!$F17)+SIN('Standard Settings'!$F17+EchelleFPAparam!$M$3+EchelleFPAparam!$F$3)))</f>
        <v>3529.21469307083</v>
      </c>
      <c r="CJ22" s="36" t="n">
        <f aca="false">IF(OR($S22+F$52&lt;'Standard Settings'!$G17,$S22+F$52&gt;'Standard Settings'!$I17),-1,(EchelleFPAparam!$S$3/('cpmcfgWVLEN_Table.csv'!$S22+F$52))*(SIN('Standard Settings'!$F17)+SIN('Standard Settings'!$F17+EchelleFPAparam!$M$3+EchelleFPAparam!$F$3)))</f>
        <v>3321.61382877254</v>
      </c>
      <c r="CK22" s="36" t="n">
        <f aca="false">IF(OR($S22+G$52&lt;'Standard Settings'!$G17,$S22+G$52&gt;'Standard Settings'!$I17),-1,(EchelleFPAparam!$S$3/('cpmcfgWVLEN_Table.csv'!$S22+G$52))*(SIN('Standard Settings'!$F17)+SIN('Standard Settings'!$F17+EchelleFPAparam!$M$3+EchelleFPAparam!$F$3)))</f>
        <v>3137.07972717407</v>
      </c>
      <c r="CL22" s="36" t="n">
        <f aca="false">IF(OR($S22+H$52&lt;'Standard Settings'!$G17,$S22+H$52&gt;'Standard Settings'!$I17),-1,(EchelleFPAparam!$S$3/('cpmcfgWVLEN_Table.csv'!$S22+H$52))*(SIN('Standard Settings'!$F17)+SIN('Standard Settings'!$F17+EchelleFPAparam!$M$3+EchelleFPAparam!$F$3)))</f>
        <v>2971.97026784912</v>
      </c>
      <c r="CM22" s="36" t="n">
        <f aca="false">IF(OR($S22+I$52&lt;'Standard Settings'!$G17,$S22+I$52&gt;'Standard Settings'!$I17),-1,(EchelleFPAparam!$S$3/('cpmcfgWVLEN_Table.csv'!$S22+I$52))*(SIN('Standard Settings'!$F17)+SIN('Standard Settings'!$F17+EchelleFPAparam!$M$3+EchelleFPAparam!$F$3)))</f>
        <v>2823.37175445666</v>
      </c>
      <c r="CN22" s="36" t="n">
        <f aca="false">IF(OR($S22+J$52&lt;'Standard Settings'!$G17,$S22+J$52&gt;'Standard Settings'!$I17),-1,(EchelleFPAparam!$S$3/('cpmcfgWVLEN_Table.csv'!$S22+J$52))*(SIN('Standard Settings'!$F17)+SIN('Standard Settings'!$F17+EchelleFPAparam!$M$3+EchelleFPAparam!$F$3)))</f>
        <v>-1</v>
      </c>
      <c r="CO22" s="36" t="n">
        <f aca="false">IF(OR($S22+B$52&lt;'Standard Settings'!$G17,$S22+B$52&gt;'Standard Settings'!$I17),-1,(EchelleFPAparam!$S$3/('cpmcfgWVLEN_Table.csv'!$S22+B$52))*(SIN('Standard Settings'!$F17)+SIN('Standard Settings'!$F17+EchelleFPAparam!$M$3+EchelleFPAparam!$G$3)))</f>
        <v>-1</v>
      </c>
      <c r="CP22" s="36" t="n">
        <f aca="false">IF(OR($S22+C$52&lt;'Standard Settings'!$G17,$S22+C$52&gt;'Standard Settings'!$I17),-1,(EchelleFPAparam!$S$3/('cpmcfgWVLEN_Table.csv'!$S22+C$52))*(SIN('Standard Settings'!$F17)+SIN('Standard Settings'!$F17+EchelleFPAparam!$M$3+EchelleFPAparam!$G$3)))</f>
        <v>4060.45532405994</v>
      </c>
      <c r="CQ22" s="36" t="n">
        <f aca="false">IF(OR($S22+D$52&lt;'Standard Settings'!$G17,$S22+D$52&gt;'Standard Settings'!$I17),-1,(EchelleFPAparam!$S$3/('cpmcfgWVLEN_Table.csv'!$S22+D$52))*(SIN('Standard Settings'!$F17)+SIN('Standard Settings'!$F17+EchelleFPAparam!$M$3+EchelleFPAparam!$G$3)))</f>
        <v>3789.75830245594</v>
      </c>
      <c r="CR22" s="36" t="n">
        <f aca="false">IF(OR($S22+E$52&lt;'Standard Settings'!$G17,$S22+E$52&gt;'Standard Settings'!$I17),-1,(EchelleFPAparam!$S$3/('cpmcfgWVLEN_Table.csv'!$S22+E$52))*(SIN('Standard Settings'!$F17)+SIN('Standard Settings'!$F17+EchelleFPAparam!$M$3+EchelleFPAparam!$G$3)))</f>
        <v>3552.89840855245</v>
      </c>
      <c r="CS22" s="36" t="n">
        <f aca="false">IF(OR($S22+F$52&lt;'Standard Settings'!$G17,$S22+F$52&gt;'Standard Settings'!$I17),-1,(EchelleFPAparam!$S$3/('cpmcfgWVLEN_Table.csv'!$S22+F$52))*(SIN('Standard Settings'!$F17)+SIN('Standard Settings'!$F17+EchelleFPAparam!$M$3+EchelleFPAparam!$G$3)))</f>
        <v>3343.90438451995</v>
      </c>
      <c r="CT22" s="36" t="n">
        <f aca="false">IF(OR($S22+G$52&lt;'Standard Settings'!$G17,$S22+G$52&gt;'Standard Settings'!$I17),-1,(EchelleFPAparam!$S$3/('cpmcfgWVLEN_Table.csv'!$S22+G$52))*(SIN('Standard Settings'!$F17)+SIN('Standard Settings'!$F17+EchelleFPAparam!$M$3+EchelleFPAparam!$G$3)))</f>
        <v>3158.13191871329</v>
      </c>
      <c r="CU22" s="36" t="n">
        <f aca="false">IF(OR($S22+H$52&lt;'Standard Settings'!$G17,$S22+H$52&gt;'Standard Settings'!$I17),-1,(EchelleFPAparam!$S$3/('cpmcfgWVLEN_Table.csv'!$S22+H$52))*(SIN('Standard Settings'!$F17)+SIN('Standard Settings'!$F17+EchelleFPAparam!$M$3+EchelleFPAparam!$G$3)))</f>
        <v>2991.91444930732</v>
      </c>
      <c r="CV22" s="36" t="n">
        <f aca="false">IF(OR($S22+I$52&lt;'Standard Settings'!$G17,$S22+I$52&gt;'Standard Settings'!$I17),-1,(EchelleFPAparam!$S$3/('cpmcfgWVLEN_Table.csv'!$S22+I$52))*(SIN('Standard Settings'!$F17)+SIN('Standard Settings'!$F17+EchelleFPAparam!$M$3+EchelleFPAparam!$G$3)))</f>
        <v>2842.31872684196</v>
      </c>
      <c r="CW22" s="36" t="n">
        <f aca="false">IF(OR($S22+J$52&lt;'Standard Settings'!$G17,$S22+J$52&gt;'Standard Settings'!$I17),-1,(EchelleFPAparam!$S$3/('cpmcfgWVLEN_Table.csv'!$S22+J$52))*(SIN('Standard Settings'!$F17)+SIN('Standard Settings'!$F17+EchelleFPAparam!$M$3+EchelleFPAparam!$G$3)))</f>
        <v>-1</v>
      </c>
      <c r="CX22" s="36" t="n">
        <f aca="false">IF(OR($S22+B$52&lt;'Standard Settings'!$G17,$S22+B$52&gt;'Standard Settings'!$I17),-1,(EchelleFPAparam!$S$3/('cpmcfgWVLEN_Table.csv'!$S22+B$52))*(SIN('Standard Settings'!$F17)+SIN('Standard Settings'!$F17+EchelleFPAparam!$M$3+EchelleFPAparam!$H$3)))</f>
        <v>-1</v>
      </c>
      <c r="CY22" s="36" t="n">
        <f aca="false">IF(OR($S22+C$52&lt;'Standard Settings'!$G17,$S22+C$52&gt;'Standard Settings'!$I17),-1,(EchelleFPAparam!$S$3/('cpmcfgWVLEN_Table.csv'!$S22+C$52))*(SIN('Standard Settings'!$F17)+SIN('Standard Settings'!$F17+EchelleFPAparam!$M$3+EchelleFPAparam!$H$3)))</f>
        <v>4061.88855304093</v>
      </c>
      <c r="CZ22" s="36" t="n">
        <f aca="false">IF(OR($S22+D$52&lt;'Standard Settings'!$G17,$S22+D$52&gt;'Standard Settings'!$I17),-1,(EchelleFPAparam!$S$3/('cpmcfgWVLEN_Table.csv'!$S22+D$52))*(SIN('Standard Settings'!$F17)+SIN('Standard Settings'!$F17+EchelleFPAparam!$M$3+EchelleFPAparam!$H$3)))</f>
        <v>3791.0959828382</v>
      </c>
      <c r="DA22" s="36" t="n">
        <f aca="false">IF(OR($S22+E$52&lt;'Standard Settings'!$G17,$S22+E$52&gt;'Standard Settings'!$I17),-1,(EchelleFPAparam!$S$3/('cpmcfgWVLEN_Table.csv'!$S22+E$52))*(SIN('Standard Settings'!$F17)+SIN('Standard Settings'!$F17+EchelleFPAparam!$M$3+EchelleFPAparam!$H$3)))</f>
        <v>3554.15248391082</v>
      </c>
      <c r="DB22" s="36" t="n">
        <f aca="false">IF(OR($S22+F$52&lt;'Standard Settings'!$G17,$S22+F$52&gt;'Standard Settings'!$I17),-1,(EchelleFPAparam!$S$3/('cpmcfgWVLEN_Table.csv'!$S22+F$52))*(SIN('Standard Settings'!$F17)+SIN('Standard Settings'!$F17+EchelleFPAparam!$M$3+EchelleFPAparam!$H$3)))</f>
        <v>3345.08469073959</v>
      </c>
      <c r="DC22" s="36" t="n">
        <f aca="false">IF(OR($S22+G$52&lt;'Standard Settings'!$G17,$S22+G$52&gt;'Standard Settings'!$I17),-1,(EchelleFPAparam!$S$3/('cpmcfgWVLEN_Table.csv'!$S22+G$52))*(SIN('Standard Settings'!$F17)+SIN('Standard Settings'!$F17+EchelleFPAparam!$M$3+EchelleFPAparam!$H$3)))</f>
        <v>3159.24665236517</v>
      </c>
      <c r="DD22" s="36" t="n">
        <f aca="false">IF(OR($S22+H$52&lt;'Standard Settings'!$G17,$S22+H$52&gt;'Standard Settings'!$I17),-1,(EchelleFPAparam!$S$3/('cpmcfgWVLEN_Table.csv'!$S22+H$52))*(SIN('Standard Settings'!$F17)+SIN('Standard Settings'!$F17+EchelleFPAparam!$M$3+EchelleFPAparam!$H$3)))</f>
        <v>2992.970512767</v>
      </c>
      <c r="DE22" s="36" t="n">
        <f aca="false">IF(OR($S22+I$52&lt;'Standard Settings'!$G17,$S22+I$52&gt;'Standard Settings'!$I17),-1,(EchelleFPAparam!$S$3/('cpmcfgWVLEN_Table.csv'!$S22+I$52))*(SIN('Standard Settings'!$F17)+SIN('Standard Settings'!$F17+EchelleFPAparam!$M$3+EchelleFPAparam!$H$3)))</f>
        <v>2843.32198712865</v>
      </c>
      <c r="DF22" s="36" t="n">
        <f aca="false">IF(OR($S22+J$52&lt;'Standard Settings'!$G17,$S22+J$52&gt;'Standard Settings'!$I17),-1,(EchelleFPAparam!$S$3/('cpmcfgWVLEN_Table.csv'!$S22+J$52))*(SIN('Standard Settings'!$F17)+SIN('Standard Settings'!$F17+EchelleFPAparam!$M$3+EchelleFPAparam!$H$3)))</f>
        <v>-1</v>
      </c>
      <c r="DG22" s="36" t="n">
        <f aca="false">IF(OR($S22+B$52&lt;'Standard Settings'!$G17,$S22+B$52&gt;'Standard Settings'!$I17),-1,(EchelleFPAparam!$S$3/('cpmcfgWVLEN_Table.csv'!$S22+B$52))*(SIN('Standard Settings'!$F17)+SIN('Standard Settings'!$F17+EchelleFPAparam!$M$3+EchelleFPAparam!$I$3)))</f>
        <v>-1</v>
      </c>
      <c r="DH22" s="36" t="n">
        <f aca="false">IF(OR($S22+C$52&lt;'Standard Settings'!$G17,$S22+C$52&gt;'Standard Settings'!$I17),-1,(EchelleFPAparam!$S$3/('cpmcfgWVLEN_Table.csv'!$S22+C$52))*(SIN('Standard Settings'!$F17)+SIN('Standard Settings'!$F17+EchelleFPAparam!$M$3+EchelleFPAparam!$I$3)))</f>
        <v>4087.65008712938</v>
      </c>
      <c r="DI22" s="36" t="n">
        <f aca="false">IF(OR($S22+D$52&lt;'Standard Settings'!$G17,$S22+D$52&gt;'Standard Settings'!$I17),-1,(EchelleFPAparam!$S$3/('cpmcfgWVLEN_Table.csv'!$S22+D$52))*(SIN('Standard Settings'!$F17)+SIN('Standard Settings'!$F17+EchelleFPAparam!$M$3+EchelleFPAparam!$I$3)))</f>
        <v>3815.14008132076</v>
      </c>
      <c r="DJ22" s="36" t="n">
        <f aca="false">IF(OR($S22+E$52&lt;'Standard Settings'!$G17,$S22+E$52&gt;'Standard Settings'!$I17),-1,(EchelleFPAparam!$S$3/('cpmcfgWVLEN_Table.csv'!$S22+E$52))*(SIN('Standard Settings'!$F17)+SIN('Standard Settings'!$F17+EchelleFPAparam!$M$3+EchelleFPAparam!$I$3)))</f>
        <v>3576.69382623821</v>
      </c>
      <c r="DK22" s="36" t="n">
        <f aca="false">IF(OR($S22+F$52&lt;'Standard Settings'!$G17,$S22+F$52&gt;'Standard Settings'!$I17),-1,(EchelleFPAparam!$S$3/('cpmcfgWVLEN_Table.csv'!$S22+F$52))*(SIN('Standard Settings'!$F17)+SIN('Standard Settings'!$F17+EchelleFPAparam!$M$3+EchelleFPAparam!$I$3)))</f>
        <v>3366.30007175361</v>
      </c>
      <c r="DL22" s="36" t="n">
        <f aca="false">IF(OR($S22+G$52&lt;'Standard Settings'!$G17,$S22+G$52&gt;'Standard Settings'!$I17),-1,(EchelleFPAparam!$S$3/('cpmcfgWVLEN_Table.csv'!$S22+G$52))*(SIN('Standard Settings'!$F17)+SIN('Standard Settings'!$F17+EchelleFPAparam!$M$3+EchelleFPAparam!$I$3)))</f>
        <v>3179.28340110063</v>
      </c>
      <c r="DM22" s="36" t="n">
        <f aca="false">IF(OR($S22+H$52&lt;'Standard Settings'!$G17,$S22+H$52&gt;'Standard Settings'!$I17),-1,(EchelleFPAparam!$S$3/('cpmcfgWVLEN_Table.csv'!$S22+H$52))*(SIN('Standard Settings'!$F17)+SIN('Standard Settings'!$F17+EchelleFPAparam!$M$3+EchelleFPAparam!$I$3)))</f>
        <v>3011.95269577954</v>
      </c>
      <c r="DN22" s="36" t="n">
        <f aca="false">IF(OR($S22+I$52&lt;'Standard Settings'!$G17,$S22+I$52&gt;'Standard Settings'!$I17),-1,(EchelleFPAparam!$S$3/('cpmcfgWVLEN_Table.csv'!$S22+I$52))*(SIN('Standard Settings'!$F17)+SIN('Standard Settings'!$F17+EchelleFPAparam!$M$3+EchelleFPAparam!$I$3)))</f>
        <v>2861.35506099057</v>
      </c>
      <c r="DO22" s="36" t="n">
        <f aca="false">IF(OR($S22+J$52&lt;'Standard Settings'!$G17,$S22+J$52&gt;'Standard Settings'!$I17),-1,(EchelleFPAparam!$S$3/('cpmcfgWVLEN_Table.csv'!$S22+J$52))*(SIN('Standard Settings'!$F17)+SIN('Standard Settings'!$F17+EchelleFPAparam!$M$3+EchelleFPAparam!$I$3)))</f>
        <v>-1</v>
      </c>
      <c r="DP22" s="36" t="n">
        <f aca="false">IF(OR($S22+B$52&lt;'Standard Settings'!$G17,$S22+B$52&gt;'Standard Settings'!$I17),-1,(EchelleFPAparam!$S$3/('cpmcfgWVLEN_Table.csv'!$S22+B$52))*(SIN('Standard Settings'!$F17)+SIN('Standard Settings'!$F17+EchelleFPAparam!$M$3+EchelleFPAparam!$J$3)))</f>
        <v>-1</v>
      </c>
      <c r="DQ22" s="36" t="n">
        <f aca="false">IF(OR($S22+C$52&lt;'Standard Settings'!$G17,$S22+C$52&gt;'Standard Settings'!$I17),-1,(EchelleFPAparam!$S$3/('cpmcfgWVLEN_Table.csv'!$S22+C$52))*(SIN('Standard Settings'!$F17)+SIN('Standard Settings'!$F17+EchelleFPAparam!$M$3+EchelleFPAparam!$J$3)))</f>
        <v>4089.01199460157</v>
      </c>
      <c r="DR22" s="36" t="n">
        <f aca="false">IF(OR($S22+D$52&lt;'Standard Settings'!$G17,$S22+D$52&gt;'Standard Settings'!$I17),-1,(EchelleFPAparam!$S$3/('cpmcfgWVLEN_Table.csv'!$S22+D$52))*(SIN('Standard Settings'!$F17)+SIN('Standard Settings'!$F17+EchelleFPAparam!$M$3+EchelleFPAparam!$J$3)))</f>
        <v>3816.41119496147</v>
      </c>
      <c r="DS22" s="36" t="n">
        <f aca="false">IF(OR($S22+E$52&lt;'Standard Settings'!$G17,$S22+E$52&gt;'Standard Settings'!$I17),-1,(EchelleFPAparam!$S$3/('cpmcfgWVLEN_Table.csv'!$S22+E$52))*(SIN('Standard Settings'!$F17)+SIN('Standard Settings'!$F17+EchelleFPAparam!$M$3+EchelleFPAparam!$J$3)))</f>
        <v>3577.88549527638</v>
      </c>
      <c r="DT22" s="36" t="n">
        <f aca="false">IF(OR($S22+F$52&lt;'Standard Settings'!$G17,$S22+F$52&gt;'Standard Settings'!$I17),-1,(EchelleFPAparam!$S$3/('cpmcfgWVLEN_Table.csv'!$S22+F$52))*(SIN('Standard Settings'!$F17)+SIN('Standard Settings'!$F17+EchelleFPAparam!$M$3+EchelleFPAparam!$J$3)))</f>
        <v>3367.42164261306</v>
      </c>
      <c r="DU22" s="36" t="n">
        <f aca="false">IF(OR($S22+G$52&lt;'Standard Settings'!$G17,$S22+G$52&gt;'Standard Settings'!$I17),-1,(EchelleFPAparam!$S$3/('cpmcfgWVLEN_Table.csv'!$S22+G$52))*(SIN('Standard Settings'!$F17)+SIN('Standard Settings'!$F17+EchelleFPAparam!$M$3+EchelleFPAparam!$J$3)))</f>
        <v>3180.34266246789</v>
      </c>
      <c r="DV22" s="36" t="n">
        <f aca="false">IF(OR($S22+H$52&lt;'Standard Settings'!$G17,$S22+H$52&gt;'Standard Settings'!$I17),-1,(EchelleFPAparam!$S$3/('cpmcfgWVLEN_Table.csv'!$S22+H$52))*(SIN('Standard Settings'!$F17)+SIN('Standard Settings'!$F17+EchelleFPAparam!$M$3+EchelleFPAparam!$J$3)))</f>
        <v>3012.95620654853</v>
      </c>
      <c r="DW22" s="36" t="n">
        <f aca="false">IF(OR($S22+I$52&lt;'Standard Settings'!$G17,$S22+I$52&gt;'Standard Settings'!$I17),-1,(EchelleFPAparam!$S$3/('cpmcfgWVLEN_Table.csv'!$S22+I$52))*(SIN('Standard Settings'!$F17)+SIN('Standard Settings'!$F17+EchelleFPAparam!$M$3+EchelleFPAparam!$J$3)))</f>
        <v>2862.3083962211</v>
      </c>
      <c r="DX22" s="36" t="n">
        <f aca="false">IF(OR($S22+J$52&lt;'Standard Settings'!$G17,$S22+J$52&gt;'Standard Settings'!$I17),-1,(EchelleFPAparam!$S$3/('cpmcfgWVLEN_Table.csv'!$S22+J$52))*(SIN('Standard Settings'!$F17)+SIN('Standard Settings'!$F17+EchelleFPAparam!$M$3+EchelleFPAparam!$J$3)))</f>
        <v>-1</v>
      </c>
      <c r="DY22" s="36" t="n">
        <f aca="false">IF(OR($S22+B$52&lt;$Q22,$S22+B$52&gt;$R22),-1,(EchelleFPAparam!$S$3/('cpmcfgWVLEN_Table.csv'!$S22+B$52))*(SIN('Standard Settings'!$F17)+SIN('Standard Settings'!$F17+EchelleFPAparam!$M$3+EchelleFPAparam!$K$3)))</f>
        <v>-1</v>
      </c>
      <c r="DZ22" s="36" t="n">
        <f aca="false">IF(OR($S22+C$52&lt;$Q22,$S22+C$52&gt;$R22),-1,(EchelleFPAparam!$S$3/('cpmcfgWVLEN_Table.csv'!$S22+C$52))*(SIN('Standard Settings'!$F17)+SIN('Standard Settings'!$F17+EchelleFPAparam!$M$3+EchelleFPAparam!$K$3)))</f>
        <v>4113.45019628854</v>
      </c>
      <c r="EA22" s="36" t="n">
        <f aca="false">IF(OR($S22+D$52&lt;$Q22,$S22+D$52&gt;$R22),-1,(EchelleFPAparam!$S$3/('cpmcfgWVLEN_Table.csv'!$S22+D$52))*(SIN('Standard Settings'!$F17)+SIN('Standard Settings'!$F17+EchelleFPAparam!$M$3+EchelleFPAparam!$K$3)))</f>
        <v>3839.22018320264</v>
      </c>
      <c r="EB22" s="36" t="n">
        <f aca="false">IF(OR($S22+E$52&lt;$Q22,$S22+E$52&gt;$R22),-1,(EchelleFPAparam!$S$3/('cpmcfgWVLEN_Table.csv'!$S22+E$52))*(SIN('Standard Settings'!$F17)+SIN('Standard Settings'!$F17+EchelleFPAparam!$M$3+EchelleFPAparam!$K$3)))</f>
        <v>3599.26892175247</v>
      </c>
      <c r="EC22" s="36" t="n">
        <f aca="false">IF(OR($S22+F$52&lt;$Q22,$S22+F$52&gt;$R22),-1,(EchelleFPAparam!$S$3/('cpmcfgWVLEN_Table.csv'!$S22+F$52))*(SIN('Standard Settings'!$F17)+SIN('Standard Settings'!$F17+EchelleFPAparam!$M$3+EchelleFPAparam!$K$3)))</f>
        <v>3387.54722047292</v>
      </c>
      <c r="ED22" s="36" t="n">
        <f aca="false">IF(OR($S22+G$52&lt;$Q22,$S22+G$52&gt;$R22),-1,(EchelleFPAparam!$S$3/('cpmcfgWVLEN_Table.csv'!$S22+G$52))*(SIN('Standard Settings'!$F17)+SIN('Standard Settings'!$F17+EchelleFPAparam!$M$3+EchelleFPAparam!$K$3)))</f>
        <v>3199.35015266887</v>
      </c>
      <c r="EE22" s="36" t="n">
        <f aca="false">IF(OR($S22+H$52&lt;$Q22,$S22+H$52&gt;$R22),-1,(EchelleFPAparam!$S$3/('cpmcfgWVLEN_Table.csv'!$S22+H$52))*(SIN('Standard Settings'!$F17)+SIN('Standard Settings'!$F17+EchelleFPAparam!$M$3+EchelleFPAparam!$K$3)))</f>
        <v>3030.9633025284</v>
      </c>
      <c r="EF22" s="36" t="n">
        <f aca="false">IF(OR($S22+I$52&lt;$Q22,$S22+I$52&gt;$R22),-1,(EchelleFPAparam!$S$3/('cpmcfgWVLEN_Table.csv'!$S22+I$52))*(SIN('Standard Settings'!$F17)+SIN('Standard Settings'!$F17+EchelleFPAparam!$M$3+EchelleFPAparam!$K$3)))</f>
        <v>2879.41513740198</v>
      </c>
      <c r="EG22" s="36" t="n">
        <f aca="false">IF(OR($S22+J$52&lt;$Q22,$S22+J$52&gt;$R22),-1,(EchelleFPAparam!$S$3/('cpmcfgWVLEN_Table.csv'!$S22+J$52))*(SIN('Standard Settings'!$F17)+SIN('Standard Settings'!$F17+EchelleFPAparam!$M$3+EchelleFPAparam!$K$3)))</f>
        <v>-1</v>
      </c>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8" t="n">
        <f aca="false">1/(F22*EchelleFPAparam!$Q$3)</f>
        <v>1117.2180597474</v>
      </c>
      <c r="FG22" s="38" t="n">
        <f aca="false">E22*FF22</f>
        <v>11.5733431705476</v>
      </c>
      <c r="FH22" s="3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(DK23-DB23)/2048</f>
        <v>0.0101830075452598</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301</v>
      </c>
      <c r="N23" s="14" t="s">
        <v>301</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t="n">
        <v>2041.55927153631</v>
      </c>
      <c r="AE23" s="33" t="n">
        <v>1758.96723297086</v>
      </c>
      <c r="AF23" s="33" t="n">
        <v>1389.21096843299</v>
      </c>
      <c r="AG23" s="33" t="n">
        <v>1066.3250350344</v>
      </c>
      <c r="AH23" s="33" t="n">
        <v>781.881749652676</v>
      </c>
      <c r="AI23" s="33" t="n">
        <v>529.160602946163</v>
      </c>
      <c r="AJ23" s="33" t="n">
        <v>302.923294702427</v>
      </c>
      <c r="AK23" s="33" t="n">
        <v>98.6012221966539</v>
      </c>
      <c r="AL23" s="33"/>
      <c r="AM23" s="33" t="n">
        <v>1776.20583304561</v>
      </c>
      <c r="AN23" s="33" t="n">
        <v>1404.18987174418</v>
      </c>
      <c r="AO23" s="33" t="n">
        <v>1079.31962981072</v>
      </c>
      <c r="AP23" s="33" t="n">
        <v>793.171623688318</v>
      </c>
      <c r="AQ23" s="33" t="n">
        <v>538.937249318447</v>
      </c>
      <c r="AR23" s="33" t="n">
        <v>311.375063640071</v>
      </c>
      <c r="AS23" s="33" t="n">
        <v>105.894721451475</v>
      </c>
      <c r="AT23" s="33"/>
      <c r="AU23" s="33"/>
      <c r="AV23" s="33" t="n">
        <v>1795.43013020073</v>
      </c>
      <c r="AW23" s="33" t="n">
        <v>1421.02007149491</v>
      </c>
      <c r="AX23" s="33" t="n">
        <v>1093.87166159779</v>
      </c>
      <c r="AY23" s="33" t="n">
        <v>805.771090718164</v>
      </c>
      <c r="AZ23" s="33" t="n">
        <v>549.782319055436</v>
      </c>
      <c r="BA23" s="33" t="n">
        <v>320.761244261177</v>
      </c>
      <c r="BB23" s="33" t="n">
        <v>113.977322861105</v>
      </c>
      <c r="BC23" s="33"/>
      <c r="BD23" s="33"/>
      <c r="BE23" s="34" t="n">
        <f aca="false">IF(OR($S23+B$52&lt;'Standard Settings'!$G18,$S23+B$52&gt;'Standard Settings'!$I18),-1,(EchelleFPAparam!$S$3/('cpmcfgWVLEN_Table.csv'!$S23+B$52))*(SIN(EchelleFPAparam!$T$3-EchelleFPAparam!$M$3/2)+SIN('Standard Settings'!$F18+EchelleFPAparam!$M$3)))</f>
        <v>-1</v>
      </c>
      <c r="BF23" s="34" t="n">
        <f aca="false">IF(OR($S23+C$52&lt;'Standard Settings'!$G18,$S23+C$52&gt;'Standard Settings'!$I18),-1,(EchelleFPAparam!$S$3/('cpmcfgWVLEN_Table.csv'!$S23+C$52))*(SIN(EchelleFPAparam!$T$3-EchelleFPAparam!$M$3/2)+SIN('Standard Settings'!$F18+EchelleFPAparam!$M$3)))</f>
        <v>4073.72267832074</v>
      </c>
      <c r="BG23" s="34" t="n">
        <f aca="false">IF(OR($S23+D$52&lt;'Standard Settings'!$G18,$S23+D$52&gt;'Standard Settings'!$I18),-1,(EchelleFPAparam!$S$3/('cpmcfgWVLEN_Table.csv'!$S23+D$52))*(SIN(EchelleFPAparam!$T$3-EchelleFPAparam!$M$3/2)+SIN('Standard Settings'!$F18+EchelleFPAparam!$M$3)))</f>
        <v>3802.14116643269</v>
      </c>
      <c r="BH23" s="34" t="n">
        <f aca="false">IF(OR($S23+E$52&lt;'Standard Settings'!$G18,$S23+E$52&gt;'Standard Settings'!$I18),-1,(EchelleFPAparam!$S$3/('cpmcfgWVLEN_Table.csv'!$S23+E$52))*(SIN(EchelleFPAparam!$T$3-EchelleFPAparam!$M$3/2)+SIN('Standard Settings'!$F18+EchelleFPAparam!$M$3)))</f>
        <v>3564.50734353064</v>
      </c>
      <c r="BI23" s="34" t="n">
        <f aca="false">IF(OR($S23+F$52&lt;'Standard Settings'!$G18,$S23+F$52&gt;'Standard Settings'!$I18),-1,(EchelleFPAparam!$S$3/('cpmcfgWVLEN_Table.csv'!$S23+F$52))*(SIN(EchelleFPAparam!$T$3-EchelleFPAparam!$M$3/2)+SIN('Standard Settings'!$F18+EchelleFPAparam!$M$3)))</f>
        <v>3354.83044097002</v>
      </c>
      <c r="BJ23" s="34" t="n">
        <f aca="false">IF(OR($S23+G$52&lt;'Standard Settings'!$G18,$S23+G$52&gt;'Standard Settings'!$I18),-1,(EchelleFPAparam!$S$3/('cpmcfgWVLEN_Table.csv'!$S23+G$52))*(SIN(EchelleFPAparam!$T$3-EchelleFPAparam!$M$3/2)+SIN('Standard Settings'!$F18+EchelleFPAparam!$M$3)))</f>
        <v>3168.45097202724</v>
      </c>
      <c r="BK23" s="34" t="n">
        <f aca="false">IF(OR($S23+H$52&lt;'Standard Settings'!$G18,$S23+H$52&gt;'Standard Settings'!$I18),-1,(EchelleFPAparam!$S$3/('cpmcfgWVLEN_Table.csv'!$S23+H$52))*(SIN(EchelleFPAparam!$T$3-EchelleFPAparam!$M$3/2)+SIN('Standard Settings'!$F18+EchelleFPAparam!$M$3)))</f>
        <v>3001.69039455212</v>
      </c>
      <c r="BL23" s="34" t="n">
        <f aca="false">IF(OR($S23+I$52&lt;'Standard Settings'!$G18,$S23+I$52&gt;'Standard Settings'!$I18),-1,(EchelleFPAparam!$S$3/('cpmcfgWVLEN_Table.csv'!$S23+I$52))*(SIN(EchelleFPAparam!$T$3-EchelleFPAparam!$M$3/2)+SIN('Standard Settings'!$F18+EchelleFPAparam!$M$3)))</f>
        <v>2851.60587482451</v>
      </c>
      <c r="BM23" s="34" t="n">
        <f aca="false">IF(OR($S23+J$52&lt;'Standard Settings'!$G18,$S23+J$52&gt;'Standard Settings'!$I18),-1,(EchelleFPAparam!$S$3/('cpmcfgWVLEN_Table.csv'!$S23+J$52))*(SIN(EchelleFPAparam!$T$3-EchelleFPAparam!$M$3/2)+SIN('Standard Settings'!$F18+EchelleFPAparam!$M$3)))</f>
        <v>-1</v>
      </c>
      <c r="BN23" s="35" t="n">
        <f aca="false">IF(OR($S23+B$52&lt;'Standard Settings'!$G18,$S23+B$52&gt;'Standard Settings'!$I18),-1,BE23*(($D23+B$52)/($D23+B$52+0.5)))</f>
        <v>-1</v>
      </c>
      <c r="BO23" s="35" t="n">
        <f aca="false">IF(OR($S23+C$52&lt;'Standard Settings'!$G18,$S23+C$52&gt;'Standard Settings'!$I18),-1,BF23*(($D23+C$52)/($D23+C$52+0.5)))</f>
        <v>3963.62206539315</v>
      </c>
      <c r="BP23" s="35" t="n">
        <f aca="false">IF(OR($S23+D$52&lt;'Standard Settings'!$G18,$S23+D$52&gt;'Standard Settings'!$I18),-1,BG23*(($D23+D$52)/($D23+D$52+0.5)))</f>
        <v>3704.65036729339</v>
      </c>
      <c r="BQ23" s="35" t="n">
        <f aca="false">IF(OR($S23+E$52&lt;'Standard Settings'!$G18,$S23+E$52&gt;'Standard Settings'!$I18),-1,BH23*(($D23+E$52)/($D23+E$52+0.5)))</f>
        <v>3477.5681400299</v>
      </c>
      <c r="BR23" s="35" t="n">
        <f aca="false">IF(OR($S23+F$52&lt;'Standard Settings'!$G18,$S23+F$52&gt;'Standard Settings'!$I18),-1,BI23*(($D23+F$52)/($D23+F$52+0.5)))</f>
        <v>3276.81112838932</v>
      </c>
      <c r="BS23" s="35" t="n">
        <f aca="false">IF(OR($S23+G$52&lt;'Standard Settings'!$G18,$S23+G$52&gt;'Standard Settings'!$I18),-1,BJ23*(($D23+G$52)/($D23+G$52+0.5)))</f>
        <v>3098.04095042663</v>
      </c>
      <c r="BT23" s="35" t="n">
        <f aca="false">IF(OR($S23+H$52&lt;'Standard Settings'!$G18,$S23+H$52&gt;'Standard Settings'!$I18),-1,BK23*(($D23+H$52)/($D23+H$52+0.5)))</f>
        <v>2937.82464147654</v>
      </c>
      <c r="BU23" s="35" t="n">
        <f aca="false">IF(OR($S23+I$52&lt;'Standard Settings'!$G18,$S23+I$52&gt;'Standard Settings'!$I18),-1,BL23*(($D23+I$52)/($D23+I$52+0.5)))</f>
        <v>2793.40983656279</v>
      </c>
      <c r="BV23" s="35" t="n">
        <f aca="false">IF(OR($S23+J$52&lt;'Standard Settings'!$G18,$S23+J$52&gt;'Standard Settings'!$I18),-1,BM23*(($D23+J$52)/($D23+J$52+0.5)))</f>
        <v>-1</v>
      </c>
      <c r="BW23" s="35" t="n">
        <f aca="false">IF(OR($S23+B$52&lt;'Standard Settings'!$G18,$S23+B$52&gt;'Standard Settings'!$I18),-1,BE23*(($D23+B$52)/($D23+B$52-0.5)))</f>
        <v>-1</v>
      </c>
      <c r="BX23" s="35" t="n">
        <f aca="false">IF(OR($S23+C$52&lt;'Standard Settings'!$G18,$S23+C$52&gt;'Standard Settings'!$I18),-1,BF23*(($D23+C$52)/($D23+C$52-0.5)))</f>
        <v>4190.11475484419</v>
      </c>
      <c r="BY23" s="35" t="n">
        <f aca="false">IF(OR($S23+D$52&lt;'Standard Settings'!$G18,$S23+D$52&gt;'Standard Settings'!$I18),-1,BG23*(($D23+D$52)/($D23+D$52-0.5)))</f>
        <v>3904.90173849843</v>
      </c>
      <c r="BZ23" s="35" t="n">
        <f aca="false">IF(OR($S23+E$52&lt;'Standard Settings'!$G18,$S23+E$52&gt;'Standard Settings'!$I18),-1,BH23*(($D23+E$52)/($D23+E$52-0.5)))</f>
        <v>3655.90496772374</v>
      </c>
      <c r="CA23" s="35" t="n">
        <f aca="false">IF(OR($S23+F$52&lt;'Standard Settings'!$G18,$S23+F$52&gt;'Standard Settings'!$I18),-1,BI23*(($D23+F$52)/($D23+F$52-0.5)))</f>
        <v>3436.6555736766</v>
      </c>
      <c r="CB23" s="35" t="n">
        <f aca="false">IF(OR($S23+G$52&lt;'Standard Settings'!$G18,$S23+G$52&gt;'Standard Settings'!$I18),-1,BJ23*(($D23+G$52)/($D23+G$52-0.5)))</f>
        <v>3242.13587835345</v>
      </c>
      <c r="CC23" s="35" t="n">
        <f aca="false">IF(OR($S23+H$52&lt;'Standard Settings'!$G18,$S23+H$52&gt;'Standard Settings'!$I18),-1,BK23*(($D23+H$52)/($D23+H$52-0.5)))</f>
        <v>3068.39462554217</v>
      </c>
      <c r="CD23" s="35" t="n">
        <f aca="false">IF(OR($S23+I$52&lt;'Standard Settings'!$G18,$S23+I$52&gt;'Standard Settings'!$I18),-1,BL23*(($D23+I$52)/($D23+I$52-0.5)))</f>
        <v>2912.27834024631</v>
      </c>
      <c r="CE23" s="35" t="n">
        <f aca="false">IF(OR($S23+J$52&lt;'Standard Settings'!$G18,$S23+J$52&gt;'Standard Settings'!$I18),-1,BM23*(($D23+J$52)/($D23+J$52-0.5)))</f>
        <v>-1</v>
      </c>
      <c r="CF23" s="36" t="n">
        <f aca="false">IF(OR($S23+B$52&lt;'Standard Settings'!$G18,$S23+B$52&gt;'Standard Settings'!$I18),-1,(EchelleFPAparam!$S$3/('cpmcfgWVLEN_Table.csv'!$S23+B$52))*(SIN('Standard Settings'!$F18)+SIN('Standard Settings'!$F18+EchelleFPAparam!$M$3+EchelleFPAparam!$F$3)))</f>
        <v>-1</v>
      </c>
      <c r="CG23" s="36" t="n">
        <f aca="false">IF(OR($S23+C$52&lt;'Standard Settings'!$G18,$S23+C$52&gt;'Standard Settings'!$I18),-1,(EchelleFPAparam!$S$3/('cpmcfgWVLEN_Table.csv'!$S23+C$52))*(SIN('Standard Settings'!$F18)+SIN('Standard Settings'!$F18+EchelleFPAparam!$M$3+EchelleFPAparam!$F$3)))</f>
        <v>4050.95566555138</v>
      </c>
      <c r="CH23" s="36" t="n">
        <f aca="false">IF(OR($S23+D$52&lt;'Standard Settings'!$G18,$S23+D$52&gt;'Standard Settings'!$I18),-1,(EchelleFPAparam!$S$3/('cpmcfgWVLEN_Table.csv'!$S23+D$52))*(SIN('Standard Settings'!$F18)+SIN('Standard Settings'!$F18+EchelleFPAparam!$M$3+EchelleFPAparam!$F$3)))</f>
        <v>3780.89195451462</v>
      </c>
      <c r="CI23" s="36" t="n">
        <f aca="false">IF(OR($S23+E$52&lt;'Standard Settings'!$G18,$S23+E$52&gt;'Standard Settings'!$I18),-1,(EchelleFPAparam!$S$3/('cpmcfgWVLEN_Table.csv'!$S23+E$52))*(SIN('Standard Settings'!$F18)+SIN('Standard Settings'!$F18+EchelleFPAparam!$M$3+EchelleFPAparam!$F$3)))</f>
        <v>3544.58620735746</v>
      </c>
      <c r="CJ23" s="36" t="n">
        <f aca="false">IF(OR($S23+F$52&lt;'Standard Settings'!$G18,$S23+F$52&gt;'Standard Settings'!$I18),-1,(EchelleFPAparam!$S$3/('cpmcfgWVLEN_Table.csv'!$S23+F$52))*(SIN('Standard Settings'!$F18)+SIN('Standard Settings'!$F18+EchelleFPAparam!$M$3+EchelleFPAparam!$F$3)))</f>
        <v>3336.08113633643</v>
      </c>
      <c r="CK23" s="36" t="n">
        <f aca="false">IF(OR($S23+G$52&lt;'Standard Settings'!$G18,$S23+G$52&gt;'Standard Settings'!$I18),-1,(EchelleFPAparam!$S$3/('cpmcfgWVLEN_Table.csv'!$S23+G$52))*(SIN('Standard Settings'!$F18)+SIN('Standard Settings'!$F18+EchelleFPAparam!$M$3+EchelleFPAparam!$F$3)))</f>
        <v>3150.74329542885</v>
      </c>
      <c r="CL23" s="36" t="n">
        <f aca="false">IF(OR($S23+H$52&lt;'Standard Settings'!$G18,$S23+H$52&gt;'Standard Settings'!$I18),-1,(EchelleFPAparam!$S$3/('cpmcfgWVLEN_Table.csv'!$S23+H$52))*(SIN('Standard Settings'!$F18)+SIN('Standard Settings'!$F18+EchelleFPAparam!$M$3+EchelleFPAparam!$F$3)))</f>
        <v>2984.9147009326</v>
      </c>
      <c r="CM23" s="36" t="n">
        <f aca="false">IF(OR($S23+I$52&lt;'Standard Settings'!$G18,$S23+I$52&gt;'Standard Settings'!$I18),-1,(EchelleFPAparam!$S$3/('cpmcfgWVLEN_Table.csv'!$S23+I$52))*(SIN('Standard Settings'!$F18)+SIN('Standard Settings'!$F18+EchelleFPAparam!$M$3+EchelleFPAparam!$F$3)))</f>
        <v>2835.66896588597</v>
      </c>
      <c r="CN23" s="36" t="n">
        <f aca="false">IF(OR($S23+J$52&lt;'Standard Settings'!$G18,$S23+J$52&gt;'Standard Settings'!$I18),-1,(EchelleFPAparam!$S$3/('cpmcfgWVLEN_Table.csv'!$S23+J$52))*(SIN('Standard Settings'!$F18)+SIN('Standard Settings'!$F18+EchelleFPAparam!$M$3+EchelleFPAparam!$F$3)))</f>
        <v>-1</v>
      </c>
      <c r="CO23" s="36" t="n">
        <f aca="false">IF(OR($S23+B$52&lt;'Standard Settings'!$G18,$S23+B$52&gt;'Standard Settings'!$I18),-1,(EchelleFPAparam!$S$3/('cpmcfgWVLEN_Table.csv'!$S23+B$52))*(SIN('Standard Settings'!$F18)+SIN('Standard Settings'!$F18+EchelleFPAparam!$M$3+EchelleFPAparam!$G$3)))</f>
        <v>-1</v>
      </c>
      <c r="CP23" s="36" t="n">
        <f aca="false">IF(OR($S23+C$52&lt;'Standard Settings'!$G18,$S23+C$52&gt;'Standard Settings'!$I18),-1,(EchelleFPAparam!$S$3/('cpmcfgWVLEN_Table.csv'!$S23+C$52))*(SIN('Standard Settings'!$F18)+SIN('Standard Settings'!$F18+EchelleFPAparam!$M$3+EchelleFPAparam!$G$3)))</f>
        <v>4077.59092350563</v>
      </c>
      <c r="CQ23" s="36" t="n">
        <f aca="false">IF(OR($S23+D$52&lt;'Standard Settings'!$G18,$S23+D$52&gt;'Standard Settings'!$I18),-1,(EchelleFPAparam!$S$3/('cpmcfgWVLEN_Table.csv'!$S23+D$52))*(SIN('Standard Settings'!$F18)+SIN('Standard Settings'!$F18+EchelleFPAparam!$M$3+EchelleFPAparam!$G$3)))</f>
        <v>3805.75152860525</v>
      </c>
      <c r="CR23" s="36" t="n">
        <f aca="false">IF(OR($S23+E$52&lt;'Standard Settings'!$G18,$S23+E$52&gt;'Standard Settings'!$I18),-1,(EchelleFPAparam!$S$3/('cpmcfgWVLEN_Table.csv'!$S23+E$52))*(SIN('Standard Settings'!$F18)+SIN('Standard Settings'!$F18+EchelleFPAparam!$M$3+EchelleFPAparam!$G$3)))</f>
        <v>3567.89205806742</v>
      </c>
      <c r="CS23" s="36" t="n">
        <f aca="false">IF(OR($S23+F$52&lt;'Standard Settings'!$G18,$S23+F$52&gt;'Standard Settings'!$I18),-1,(EchelleFPAparam!$S$3/('cpmcfgWVLEN_Table.csv'!$S23+F$52))*(SIN('Standard Settings'!$F18)+SIN('Standard Settings'!$F18+EchelleFPAparam!$M$3+EchelleFPAparam!$G$3)))</f>
        <v>3358.01605465169</v>
      </c>
      <c r="CT23" s="36" t="n">
        <f aca="false">IF(OR($S23+G$52&lt;'Standard Settings'!$G18,$S23+G$52&gt;'Standard Settings'!$I18),-1,(EchelleFPAparam!$S$3/('cpmcfgWVLEN_Table.csv'!$S23+G$52))*(SIN('Standard Settings'!$F18)+SIN('Standard Settings'!$F18+EchelleFPAparam!$M$3+EchelleFPAparam!$G$3)))</f>
        <v>3171.45960717104</v>
      </c>
      <c r="CU23" s="36" t="n">
        <f aca="false">IF(OR($S23+H$52&lt;'Standard Settings'!$G18,$S23+H$52&gt;'Standard Settings'!$I18),-1,(EchelleFPAparam!$S$3/('cpmcfgWVLEN_Table.csv'!$S23+H$52))*(SIN('Standard Settings'!$F18)+SIN('Standard Settings'!$F18+EchelleFPAparam!$M$3+EchelleFPAparam!$G$3)))</f>
        <v>3004.54068047783</v>
      </c>
      <c r="CV23" s="36" t="n">
        <f aca="false">IF(OR($S23+I$52&lt;'Standard Settings'!$G18,$S23+I$52&gt;'Standard Settings'!$I18),-1,(EchelleFPAparam!$S$3/('cpmcfgWVLEN_Table.csv'!$S23+I$52))*(SIN('Standard Settings'!$F18)+SIN('Standard Settings'!$F18+EchelleFPAparam!$M$3+EchelleFPAparam!$G$3)))</f>
        <v>2854.31364645394</v>
      </c>
      <c r="CW23" s="36" t="n">
        <f aca="false">IF(OR($S23+J$52&lt;'Standard Settings'!$G18,$S23+J$52&gt;'Standard Settings'!$I18),-1,(EchelleFPAparam!$S$3/('cpmcfgWVLEN_Table.csv'!$S23+J$52))*(SIN('Standard Settings'!$F18)+SIN('Standard Settings'!$F18+EchelleFPAparam!$M$3+EchelleFPAparam!$G$3)))</f>
        <v>-1</v>
      </c>
      <c r="CX23" s="36" t="n">
        <f aca="false">IF(OR($S23+B$52&lt;'Standard Settings'!$G18,$S23+B$52&gt;'Standard Settings'!$I18),-1,(EchelleFPAparam!$S$3/('cpmcfgWVLEN_Table.csv'!$S23+B$52))*(SIN('Standard Settings'!$F18)+SIN('Standard Settings'!$F18+EchelleFPAparam!$M$3+EchelleFPAparam!$H$3)))</f>
        <v>-1</v>
      </c>
      <c r="CY23" s="36" t="n">
        <f aca="false">IF(OR($S23+C$52&lt;'Standard Settings'!$G18,$S23+C$52&gt;'Standard Settings'!$I18),-1,(EchelleFPAparam!$S$3/('cpmcfgWVLEN_Table.csv'!$S23+C$52))*(SIN('Standard Settings'!$F18)+SIN('Standard Settings'!$F18+EchelleFPAparam!$M$3+EchelleFPAparam!$H$3)))</f>
        <v>4079.00055787185</v>
      </c>
      <c r="CZ23" s="36" t="n">
        <f aca="false">IF(OR($S23+D$52&lt;'Standard Settings'!$G18,$S23+D$52&gt;'Standard Settings'!$I18),-1,(EchelleFPAparam!$S$3/('cpmcfgWVLEN_Table.csv'!$S23+D$52))*(SIN('Standard Settings'!$F18)+SIN('Standard Settings'!$F18+EchelleFPAparam!$M$3+EchelleFPAparam!$H$3)))</f>
        <v>3807.06718734706</v>
      </c>
      <c r="DA23" s="36" t="n">
        <f aca="false">IF(OR($S23+E$52&lt;'Standard Settings'!$G18,$S23+E$52&gt;'Standard Settings'!$I18),-1,(EchelleFPAparam!$S$3/('cpmcfgWVLEN_Table.csv'!$S23+E$52))*(SIN('Standard Settings'!$F18)+SIN('Standard Settings'!$F18+EchelleFPAparam!$M$3+EchelleFPAparam!$H$3)))</f>
        <v>3569.12548813787</v>
      </c>
      <c r="DB23" s="36" t="n">
        <f aca="false">IF(OR($S23+F$52&lt;'Standard Settings'!$G18,$S23+F$52&gt;'Standard Settings'!$I18),-1,(EchelleFPAparam!$S$3/('cpmcfgWVLEN_Table.csv'!$S23+F$52))*(SIN('Standard Settings'!$F18)+SIN('Standard Settings'!$F18+EchelleFPAparam!$M$3+EchelleFPAparam!$H$3)))</f>
        <v>3359.17693001211</v>
      </c>
      <c r="DC23" s="36" t="n">
        <f aca="false">IF(OR($S23+G$52&lt;'Standard Settings'!$G18,$S23+G$52&gt;'Standard Settings'!$I18),-1,(EchelleFPAparam!$S$3/('cpmcfgWVLEN_Table.csv'!$S23+G$52))*(SIN('Standard Settings'!$F18)+SIN('Standard Settings'!$F18+EchelleFPAparam!$M$3+EchelleFPAparam!$H$3)))</f>
        <v>3172.55598945588</v>
      </c>
      <c r="DD23" s="36" t="n">
        <f aca="false">IF(OR($S23+H$52&lt;'Standard Settings'!$G18,$S23+H$52&gt;'Standard Settings'!$I18),-1,(EchelleFPAparam!$S$3/('cpmcfgWVLEN_Table.csv'!$S23+H$52))*(SIN('Standard Settings'!$F18)+SIN('Standard Settings'!$F18+EchelleFPAparam!$M$3+EchelleFPAparam!$H$3)))</f>
        <v>3005.57935843189</v>
      </c>
      <c r="DE23" s="36" t="n">
        <f aca="false">IF(OR($S23+I$52&lt;'Standard Settings'!$G18,$S23+I$52&gt;'Standard Settings'!$I18),-1,(EchelleFPAparam!$S$3/('cpmcfgWVLEN_Table.csv'!$S23+I$52))*(SIN('Standard Settings'!$F18)+SIN('Standard Settings'!$F18+EchelleFPAparam!$M$3+EchelleFPAparam!$H$3)))</f>
        <v>2855.30039051029</v>
      </c>
      <c r="DF23" s="36" t="n">
        <f aca="false">IF(OR($S23+J$52&lt;'Standard Settings'!$G18,$S23+J$52&gt;'Standard Settings'!$I18),-1,(EchelleFPAparam!$S$3/('cpmcfgWVLEN_Table.csv'!$S23+J$52))*(SIN('Standard Settings'!$F18)+SIN('Standard Settings'!$F18+EchelleFPAparam!$M$3+EchelleFPAparam!$H$3)))</f>
        <v>-1</v>
      </c>
      <c r="DG23" s="36" t="n">
        <f aca="false">IF(OR($S23+B$52&lt;'Standard Settings'!$G18,$S23+B$52&gt;'Standard Settings'!$I18),-1,(EchelleFPAparam!$S$3/('cpmcfgWVLEN_Table.csv'!$S23+B$52))*(SIN('Standard Settings'!$F18)+SIN('Standard Settings'!$F18+EchelleFPAparam!$M$3+EchelleFPAparam!$I$3)))</f>
        <v>-1</v>
      </c>
      <c r="DH23" s="36" t="n">
        <f aca="false">IF(OR($S23+C$52&lt;'Standard Settings'!$G18,$S23+C$52&gt;'Standard Settings'!$I18),-1,(EchelleFPAparam!$S$3/('cpmcfgWVLEN_Table.csv'!$S23+C$52))*(SIN('Standard Settings'!$F18)+SIN('Standard Settings'!$F18+EchelleFPAparam!$M$3+EchelleFPAparam!$I$3)))</f>
        <v>4104.32424292155</v>
      </c>
      <c r="DI23" s="36" t="n">
        <f aca="false">IF(OR($S23+D$52&lt;'Standard Settings'!$G18,$S23+D$52&gt;'Standard Settings'!$I18),-1,(EchelleFPAparam!$S$3/('cpmcfgWVLEN_Table.csv'!$S23+D$52))*(SIN('Standard Settings'!$F18)+SIN('Standard Settings'!$F18+EchelleFPAparam!$M$3+EchelleFPAparam!$I$3)))</f>
        <v>3830.70262672678</v>
      </c>
      <c r="DJ23" s="36" t="n">
        <f aca="false">IF(OR($S23+E$52&lt;'Standard Settings'!$G18,$S23+E$52&gt;'Standard Settings'!$I18),-1,(EchelleFPAparam!$S$3/('cpmcfgWVLEN_Table.csv'!$S23+E$52))*(SIN('Standard Settings'!$F18)+SIN('Standard Settings'!$F18+EchelleFPAparam!$M$3+EchelleFPAparam!$I$3)))</f>
        <v>3591.28371255635</v>
      </c>
      <c r="DK23" s="36" t="n">
        <f aca="false">IF(OR($S23+F$52&lt;'Standard Settings'!$G18,$S23+F$52&gt;'Standard Settings'!$I18),-1,(EchelleFPAparam!$S$3/('cpmcfgWVLEN_Table.csv'!$S23+F$52))*(SIN('Standard Settings'!$F18)+SIN('Standard Settings'!$F18+EchelleFPAparam!$M$3+EchelleFPAparam!$I$3)))</f>
        <v>3380.0317294648</v>
      </c>
      <c r="DL23" s="36" t="n">
        <f aca="false">IF(OR($S23+G$52&lt;'Standard Settings'!$G18,$S23+G$52&gt;'Standard Settings'!$I18),-1,(EchelleFPAparam!$S$3/('cpmcfgWVLEN_Table.csv'!$S23+G$52))*(SIN('Standard Settings'!$F18)+SIN('Standard Settings'!$F18+EchelleFPAparam!$M$3+EchelleFPAparam!$I$3)))</f>
        <v>3192.25218893898</v>
      </c>
      <c r="DM23" s="36" t="n">
        <f aca="false">IF(OR($S23+H$52&lt;'Standard Settings'!$G18,$S23+H$52&gt;'Standard Settings'!$I18),-1,(EchelleFPAparam!$S$3/('cpmcfgWVLEN_Table.csv'!$S23+H$52))*(SIN('Standard Settings'!$F18)+SIN('Standard Settings'!$F18+EchelleFPAparam!$M$3+EchelleFPAparam!$I$3)))</f>
        <v>3024.23891583693</v>
      </c>
      <c r="DN23" s="36" t="n">
        <f aca="false">IF(OR($S23+I$52&lt;'Standard Settings'!$G18,$S23+I$52&gt;'Standard Settings'!$I18),-1,(EchelleFPAparam!$S$3/('cpmcfgWVLEN_Table.csv'!$S23+I$52))*(SIN('Standard Settings'!$F18)+SIN('Standard Settings'!$F18+EchelleFPAparam!$M$3+EchelleFPAparam!$I$3)))</f>
        <v>2873.02697004508</v>
      </c>
      <c r="DO23" s="36" t="n">
        <f aca="false">IF(OR($S23+J$52&lt;'Standard Settings'!$G18,$S23+J$52&gt;'Standard Settings'!$I18),-1,(EchelleFPAparam!$S$3/('cpmcfgWVLEN_Table.csv'!$S23+J$52))*(SIN('Standard Settings'!$F18)+SIN('Standard Settings'!$F18+EchelleFPAparam!$M$3+EchelleFPAparam!$I$3)))</f>
        <v>-1</v>
      </c>
      <c r="DP23" s="36" t="n">
        <f aca="false">IF(OR($S23+B$52&lt;'Standard Settings'!$G18,$S23+B$52&gt;'Standard Settings'!$I18),-1,(EchelleFPAparam!$S$3/('cpmcfgWVLEN_Table.csv'!$S23+B$52))*(SIN('Standard Settings'!$F18)+SIN('Standard Settings'!$F18+EchelleFPAparam!$M$3+EchelleFPAparam!$J$3)))</f>
        <v>-1</v>
      </c>
      <c r="DQ23" s="36" t="n">
        <f aca="false">IF(OR($S23+C$52&lt;'Standard Settings'!$G18,$S23+C$52&gt;'Standard Settings'!$I18),-1,(EchelleFPAparam!$S$3/('cpmcfgWVLEN_Table.csv'!$S23+C$52))*(SIN('Standard Settings'!$F18)+SIN('Standard Settings'!$F18+EchelleFPAparam!$M$3+EchelleFPAparam!$J$3)))</f>
        <v>4105.66223821777</v>
      </c>
      <c r="DR23" s="36" t="n">
        <f aca="false">IF(OR($S23+D$52&lt;'Standard Settings'!$G18,$S23+D$52&gt;'Standard Settings'!$I18),-1,(EchelleFPAparam!$S$3/('cpmcfgWVLEN_Table.csv'!$S23+D$52))*(SIN('Standard Settings'!$F18)+SIN('Standard Settings'!$F18+EchelleFPAparam!$M$3+EchelleFPAparam!$J$3)))</f>
        <v>3831.95142233658</v>
      </c>
      <c r="DS23" s="36" t="n">
        <f aca="false">IF(OR($S23+E$52&lt;'Standard Settings'!$G18,$S23+E$52&gt;'Standard Settings'!$I18),-1,(EchelleFPAparam!$S$3/('cpmcfgWVLEN_Table.csv'!$S23+E$52))*(SIN('Standard Settings'!$F18)+SIN('Standard Settings'!$F18+EchelleFPAparam!$M$3+EchelleFPAparam!$J$3)))</f>
        <v>3592.45445844054</v>
      </c>
      <c r="DT23" s="36" t="n">
        <f aca="false">IF(OR($S23+F$52&lt;'Standard Settings'!$G18,$S23+F$52&gt;'Standard Settings'!$I18),-1,(EchelleFPAparam!$S$3/('cpmcfgWVLEN_Table.csv'!$S23+F$52))*(SIN('Standard Settings'!$F18)+SIN('Standard Settings'!$F18+EchelleFPAparam!$M$3+EchelleFPAparam!$J$3)))</f>
        <v>3381.13360794404</v>
      </c>
      <c r="DU23" s="36" t="n">
        <f aca="false">IF(OR($S23+G$52&lt;'Standard Settings'!$G18,$S23+G$52&gt;'Standard Settings'!$I18),-1,(EchelleFPAparam!$S$3/('cpmcfgWVLEN_Table.csv'!$S23+G$52))*(SIN('Standard Settings'!$F18)+SIN('Standard Settings'!$F18+EchelleFPAparam!$M$3+EchelleFPAparam!$J$3)))</f>
        <v>3193.29285194715</v>
      </c>
      <c r="DV23" s="36" t="n">
        <f aca="false">IF(OR($S23+H$52&lt;'Standard Settings'!$G18,$S23+H$52&gt;'Standard Settings'!$I18),-1,(EchelleFPAparam!$S$3/('cpmcfgWVLEN_Table.csv'!$S23+H$52))*(SIN('Standard Settings'!$F18)+SIN('Standard Settings'!$F18+EchelleFPAparam!$M$3+EchelleFPAparam!$J$3)))</f>
        <v>3025.22480710783</v>
      </c>
      <c r="DW23" s="36" t="n">
        <f aca="false">IF(OR($S23+I$52&lt;'Standard Settings'!$G18,$S23+I$52&gt;'Standard Settings'!$I18),-1,(EchelleFPAparam!$S$3/('cpmcfgWVLEN_Table.csv'!$S23+I$52))*(SIN('Standard Settings'!$F18)+SIN('Standard Settings'!$F18+EchelleFPAparam!$M$3+EchelleFPAparam!$J$3)))</f>
        <v>2873.96356675244</v>
      </c>
      <c r="DX23" s="36" t="n">
        <f aca="false">IF(OR($S23+J$52&lt;'Standard Settings'!$G18,$S23+J$52&gt;'Standard Settings'!$I18),-1,(EchelleFPAparam!$S$3/('cpmcfgWVLEN_Table.csv'!$S23+J$52))*(SIN('Standard Settings'!$F18)+SIN('Standard Settings'!$F18+EchelleFPAparam!$M$3+EchelleFPAparam!$J$3)))</f>
        <v>-1</v>
      </c>
      <c r="DY23" s="36" t="n">
        <f aca="false">IF(OR($S23+B$52&lt;$Q23,$S23+B$52&gt;$R23),-1,(EchelleFPAparam!$S$3/('cpmcfgWVLEN_Table.csv'!$S23+B$52))*(SIN('Standard Settings'!$F18)+SIN('Standard Settings'!$F18+EchelleFPAparam!$M$3+EchelleFPAparam!$K$3)))</f>
        <v>-1</v>
      </c>
      <c r="DZ23" s="36" t="n">
        <f aca="false">IF(OR($S23+C$52&lt;$Q23,$S23+C$52&gt;$R23),-1,(EchelleFPAparam!$S$3/('cpmcfgWVLEN_Table.csv'!$S23+C$52))*(SIN('Standard Settings'!$F18)+SIN('Standard Settings'!$F18+EchelleFPAparam!$M$3+EchelleFPAparam!$K$3)))</f>
        <v>4129.65688918604</v>
      </c>
      <c r="EA23" s="36" t="n">
        <f aca="false">IF(OR($S23+D$52&lt;$Q23,$S23+D$52&gt;$R23),-1,(EchelleFPAparam!$S$3/('cpmcfgWVLEN_Table.csv'!$S23+D$52))*(SIN('Standard Settings'!$F18)+SIN('Standard Settings'!$F18+EchelleFPAparam!$M$3+EchelleFPAparam!$K$3)))</f>
        <v>3854.34642990697</v>
      </c>
      <c r="EB23" s="36" t="n">
        <f aca="false">IF(OR($S23+E$52&lt;$Q23,$S23+E$52&gt;$R23),-1,(EchelleFPAparam!$S$3/('cpmcfgWVLEN_Table.csv'!$S23+E$52))*(SIN('Standard Settings'!$F18)+SIN('Standard Settings'!$F18+EchelleFPAparam!$M$3+EchelleFPAparam!$K$3)))</f>
        <v>3613.44977803779</v>
      </c>
      <c r="EC23" s="36" t="n">
        <f aca="false">IF(OR($S23+F$52&lt;$Q23,$S23+F$52&gt;$R23),-1,(EchelleFPAparam!$S$3/('cpmcfgWVLEN_Table.csv'!$S23+F$52))*(SIN('Standard Settings'!$F18)+SIN('Standard Settings'!$F18+EchelleFPAparam!$M$3+EchelleFPAparam!$K$3)))</f>
        <v>3400.89390874145</v>
      </c>
      <c r="ED23" s="36" t="n">
        <f aca="false">IF(OR($S23+G$52&lt;$Q23,$S23+G$52&gt;$R23),-1,(EchelleFPAparam!$S$3/('cpmcfgWVLEN_Table.csv'!$S23+G$52))*(SIN('Standard Settings'!$F18)+SIN('Standard Settings'!$F18+EchelleFPAparam!$M$3+EchelleFPAparam!$K$3)))</f>
        <v>3211.95535825581</v>
      </c>
      <c r="EE23" s="36" t="n">
        <f aca="false">IF(OR($S23+H$52&lt;$Q23,$S23+H$52&gt;$R23),-1,(EchelleFPAparam!$S$3/('cpmcfgWVLEN_Table.csv'!$S23+H$52))*(SIN('Standard Settings'!$F18)+SIN('Standard Settings'!$F18+EchelleFPAparam!$M$3+EchelleFPAparam!$K$3)))</f>
        <v>3042.90507624235</v>
      </c>
      <c r="EF23" s="36" t="n">
        <f aca="false">IF(OR($S23+I$52&lt;$Q23,$S23+I$52&gt;$R23),-1,(EchelleFPAparam!$S$3/('cpmcfgWVLEN_Table.csv'!$S23+I$52))*(SIN('Standard Settings'!$F18)+SIN('Standard Settings'!$F18+EchelleFPAparam!$M$3+EchelleFPAparam!$K$3)))</f>
        <v>2890.75982243023</v>
      </c>
      <c r="EG23" s="36" t="n">
        <f aca="false">IF(OR($S23+J$52&lt;$Q23,$S23+J$52&gt;$R23),-1,(EchelleFPAparam!$S$3/('cpmcfgWVLEN_Table.csv'!$S23+J$52))*(SIN('Standard Settings'!$F18)+SIN('Standard Settings'!$F18+EchelleFPAparam!$M$3+EchelleFPAparam!$K$3)))</f>
        <v>-1</v>
      </c>
      <c r="EH23" s="37"/>
      <c r="EI23" s="37"/>
      <c r="EJ23" s="37"/>
      <c r="EK23" s="37"/>
      <c r="EL23" s="37"/>
      <c r="EM23" s="37"/>
      <c r="EN23" s="37"/>
      <c r="EO23" s="37"/>
      <c r="EP23" s="37"/>
      <c r="EQ23" s="37"/>
      <c r="ER23" s="37"/>
      <c r="ES23" s="37"/>
      <c r="ET23" s="37"/>
      <c r="EU23" s="37"/>
      <c r="EV23" s="37"/>
      <c r="EW23" s="37"/>
      <c r="EX23" s="37"/>
      <c r="EY23" s="37"/>
      <c r="EZ23" s="37"/>
      <c r="FA23" s="37"/>
      <c r="FB23" s="37"/>
      <c r="FC23" s="37"/>
      <c r="FD23" s="37"/>
      <c r="FE23" s="37"/>
      <c r="FF23" s="38" t="n">
        <f aca="false">1/(F23*EchelleFPAparam!$Q$3)</f>
        <v>1137.97417661292</v>
      </c>
      <c r="FG23" s="38" t="n">
        <f aca="false">E23*FF23</f>
        <v>11.5879996267602</v>
      </c>
      <c r="FH23" s="37"/>
      <c r="FI23" s="37"/>
      <c r="FJ23" s="37"/>
      <c r="FK23" s="37"/>
      <c r="FL23" s="37"/>
      <c r="FM23" s="37"/>
      <c r="FN23" s="37"/>
      <c r="FO23" s="37"/>
      <c r="FP23" s="37"/>
      <c r="FQ23" s="37"/>
      <c r="FR23" s="37"/>
      <c r="FS23" s="37"/>
      <c r="FT23" s="37"/>
      <c r="FU23" s="37"/>
      <c r="FV23" s="37"/>
      <c r="FW23" s="37"/>
      <c r="FX23" s="37"/>
      <c r="FY23" s="37"/>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(DK24-DB24)/2048</f>
        <v>0.00947112688872909</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301</v>
      </c>
      <c r="N24" s="14" t="s">
        <v>301</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t="n">
        <v>1849.76962714364</v>
      </c>
      <c r="AE24" s="33" t="n">
        <v>1474.16743891102</v>
      </c>
      <c r="AF24" s="33" t="n">
        <v>1145.74756818939</v>
      </c>
      <c r="AG24" s="33" t="n">
        <v>856.556312890549</v>
      </c>
      <c r="AH24" s="33" t="n">
        <v>599.665914498073</v>
      </c>
      <c r="AI24" s="33" t="n">
        <v>369.688522440397</v>
      </c>
      <c r="AJ24" s="33" t="n">
        <v>161.5440674883</v>
      </c>
      <c r="AK24" s="33"/>
      <c r="AL24" s="33"/>
      <c r="AM24" s="33" t="n">
        <v>1864.31173905121</v>
      </c>
      <c r="AN24" s="33" t="n">
        <v>1486.83997025174</v>
      </c>
      <c r="AO24" s="33" t="n">
        <v>1156.55572693582</v>
      </c>
      <c r="AP24" s="33" t="n">
        <v>865.724410325919</v>
      </c>
      <c r="AQ24" s="33" t="n">
        <v>607.451212183454</v>
      </c>
      <c r="AR24" s="33" t="n">
        <v>376.200655177749</v>
      </c>
      <c r="AS24" s="33" t="n">
        <v>167.012417231853</v>
      </c>
      <c r="AT24" s="33"/>
      <c r="AU24" s="33"/>
      <c r="AV24" s="33" t="n">
        <v>1880.98378757643</v>
      </c>
      <c r="AW24" s="33" t="n">
        <v>1501.36556702598</v>
      </c>
      <c r="AX24" s="33" t="n">
        <v>1168.92835271399</v>
      </c>
      <c r="AY24" s="33" t="n">
        <v>876.29509954197</v>
      </c>
      <c r="AZ24" s="33" t="n">
        <v>616.328178170487</v>
      </c>
      <c r="BA24" s="33" t="n">
        <v>383.73518610354</v>
      </c>
      <c r="BB24" s="33" t="n">
        <v>173.271160234319</v>
      </c>
      <c r="BC24" s="33"/>
      <c r="BD24" s="33"/>
      <c r="BE24" s="34" t="n">
        <f aca="false">IF(OR($S24+B$52&lt;'Standard Settings'!$G19,$S24+B$52&gt;'Standard Settings'!$I19),-1,(EchelleFPAparam!$S$3/('cpmcfgWVLEN_Table.csv'!$S24+B$52))*(SIN(EchelleFPAparam!$T$3-EchelleFPAparam!$M$3/2)+SIN('Standard Settings'!$F19+EchelleFPAparam!$M$3)))</f>
        <v>-1</v>
      </c>
      <c r="BF24" s="34" t="n">
        <f aca="false">IF(OR($S24+C$52&lt;'Standard Settings'!$G19,$S24+C$52&gt;'Standard Settings'!$I19),-1,(EchelleFPAparam!$S$3/('cpmcfgWVLEN_Table.csv'!$S24+C$52))*(SIN(EchelleFPAparam!$T$3-EchelleFPAparam!$M$3/2)+SIN('Standard Settings'!$F19+EchelleFPAparam!$M$3)))</f>
        <v>4107.97552890749</v>
      </c>
      <c r="BG24" s="34" t="n">
        <f aca="false">IF(OR($S24+D$52&lt;'Standard Settings'!$G19,$S24+D$52&gt;'Standard Settings'!$I19),-1,(EchelleFPAparam!$S$3/('cpmcfgWVLEN_Table.csv'!$S24+D$52))*(SIN(EchelleFPAparam!$T$3-EchelleFPAparam!$M$3/2)+SIN('Standard Settings'!$F19+EchelleFPAparam!$M$3)))</f>
        <v>3834.11049364699</v>
      </c>
      <c r="BH24" s="34" t="n">
        <f aca="false">IF(OR($S24+E$52&lt;'Standard Settings'!$G19,$S24+E$52&gt;'Standard Settings'!$I19),-1,(EchelleFPAparam!$S$3/('cpmcfgWVLEN_Table.csv'!$S24+E$52))*(SIN(EchelleFPAparam!$T$3-EchelleFPAparam!$M$3/2)+SIN('Standard Settings'!$F19+EchelleFPAparam!$M$3)))</f>
        <v>3594.47858779405</v>
      </c>
      <c r="BI24" s="34" t="n">
        <f aca="false">IF(OR($S24+F$52&lt;'Standard Settings'!$G19,$S24+F$52&gt;'Standard Settings'!$I19),-1,(EchelleFPAparam!$S$3/('cpmcfgWVLEN_Table.csv'!$S24+F$52))*(SIN(EchelleFPAparam!$T$3-EchelleFPAparam!$M$3/2)+SIN('Standard Settings'!$F19+EchelleFPAparam!$M$3)))</f>
        <v>3383.03867086499</v>
      </c>
      <c r="BJ24" s="34" t="n">
        <f aca="false">IF(OR($S24+G$52&lt;'Standard Settings'!$G19,$S24+G$52&gt;'Standard Settings'!$I19),-1,(EchelleFPAparam!$S$3/('cpmcfgWVLEN_Table.csv'!$S24+G$52))*(SIN(EchelleFPAparam!$T$3-EchelleFPAparam!$M$3/2)+SIN('Standard Settings'!$F19+EchelleFPAparam!$M$3)))</f>
        <v>3195.09207803916</v>
      </c>
      <c r="BK24" s="34" t="n">
        <f aca="false">IF(OR($S24+H$52&lt;'Standard Settings'!$G19,$S24+H$52&gt;'Standard Settings'!$I19),-1,(EchelleFPAparam!$S$3/('cpmcfgWVLEN_Table.csv'!$S24+H$52))*(SIN(EchelleFPAparam!$T$3-EchelleFPAparam!$M$3/2)+SIN('Standard Settings'!$F19+EchelleFPAparam!$M$3)))</f>
        <v>3026.92933708973</v>
      </c>
      <c r="BL24" s="34" t="n">
        <f aca="false">IF(OR($S24+I$52&lt;'Standard Settings'!$G19,$S24+I$52&gt;'Standard Settings'!$I19),-1,(EchelleFPAparam!$S$3/('cpmcfgWVLEN_Table.csv'!$S24+I$52))*(SIN(EchelleFPAparam!$T$3-EchelleFPAparam!$M$3/2)+SIN('Standard Settings'!$F19+EchelleFPAparam!$M$3)))</f>
        <v>2875.58287023524</v>
      </c>
      <c r="BM24" s="34" t="n">
        <f aca="false">IF(OR($S24+J$52&lt;'Standard Settings'!$G19,$S24+J$52&gt;'Standard Settings'!$I19),-1,(EchelleFPAparam!$S$3/('cpmcfgWVLEN_Table.csv'!$S24+J$52))*(SIN(EchelleFPAparam!$T$3-EchelleFPAparam!$M$3/2)+SIN('Standard Settings'!$F19+EchelleFPAparam!$M$3)))</f>
        <v>-1</v>
      </c>
      <c r="BN24" s="35" t="n">
        <f aca="false">IF(OR($S24+B$52&lt;'Standard Settings'!$G19,$S24+B$52&gt;'Standard Settings'!$I19),-1,BE24*(($D24+B$52)/($D24+B$52+0.5)))</f>
        <v>-1</v>
      </c>
      <c r="BO24" s="35" t="n">
        <f aca="false">IF(OR($S24+C$52&lt;'Standard Settings'!$G19,$S24+C$52&gt;'Standard Settings'!$I19),-1,BF24*(($D24+C$52)/($D24+C$52+0.5)))</f>
        <v>3996.94916326134</v>
      </c>
      <c r="BP24" s="35" t="n">
        <f aca="false">IF(OR($S24+D$52&lt;'Standard Settings'!$G19,$S24+D$52&gt;'Standard Settings'!$I19),-1,BG24*(($D24+D$52)/($D24+D$52+0.5)))</f>
        <v>3735.79996816886</v>
      </c>
      <c r="BQ24" s="35" t="n">
        <f aca="false">IF(OR($S24+E$52&lt;'Standard Settings'!$G19,$S24+E$52&gt;'Standard Settings'!$I19),-1,BH24*(($D24+E$52)/($D24+E$52+0.5)))</f>
        <v>3506.80837833566</v>
      </c>
      <c r="BR24" s="35" t="n">
        <f aca="false">IF(OR($S24+F$52&lt;'Standard Settings'!$G19,$S24+F$52&gt;'Standard Settings'!$I19),-1,BI24*(($D24+F$52)/($D24+F$52+0.5)))</f>
        <v>3304.3633529379</v>
      </c>
      <c r="BS24" s="35" t="n">
        <f aca="false">IF(OR($S24+G$52&lt;'Standard Settings'!$G19,$S24+G$52&gt;'Standard Settings'!$I19),-1,BJ24*(($D24+G$52)/($D24+G$52+0.5)))</f>
        <v>3124.09003186051</v>
      </c>
      <c r="BT24" s="35" t="n">
        <f aca="false">IF(OR($S24+H$52&lt;'Standard Settings'!$G19,$S24+H$52&gt;'Standard Settings'!$I19),-1,BK24*(($D24+H$52)/($D24+H$52+0.5)))</f>
        <v>2962.52658523675</v>
      </c>
      <c r="BU24" s="35" t="n">
        <f aca="false">IF(OR($S24+I$52&lt;'Standard Settings'!$G19,$S24+I$52&gt;'Standard Settings'!$I19),-1,BL24*(($D24+I$52)/($D24+I$52+0.5)))</f>
        <v>2816.89750553656</v>
      </c>
      <c r="BV24" s="35" t="n">
        <f aca="false">IF(OR($S24+J$52&lt;'Standard Settings'!$G19,$S24+J$52&gt;'Standard Settings'!$I19),-1,BM24*(($D24+J$52)/($D24+J$52+0.5)))</f>
        <v>-1</v>
      </c>
      <c r="BW24" s="35" t="n">
        <f aca="false">IF(OR($S24+B$52&lt;'Standard Settings'!$G19,$S24+B$52&gt;'Standard Settings'!$I19),-1,BE24*(($D24+B$52)/($D24+B$52-0.5)))</f>
        <v>-1</v>
      </c>
      <c r="BX24" s="35" t="n">
        <f aca="false">IF(OR($S24+C$52&lt;'Standard Settings'!$G19,$S24+C$52&gt;'Standard Settings'!$I19),-1,BF24*(($D24+C$52)/($D24+C$52-0.5)))</f>
        <v>4225.34625830485</v>
      </c>
      <c r="BY24" s="35" t="n">
        <f aca="false">IF(OR($S24+D$52&lt;'Standard Settings'!$G19,$S24+D$52&gt;'Standard Settings'!$I19),-1,BG24*(($D24+D$52)/($D24+D$52-0.5)))</f>
        <v>3937.73510158339</v>
      </c>
      <c r="BZ24" s="35" t="n">
        <f aca="false">IF(OR($S24+E$52&lt;'Standard Settings'!$G19,$S24+E$52&gt;'Standard Settings'!$I19),-1,BH24*(($D24+E$52)/($D24+E$52-0.5)))</f>
        <v>3686.6447054298</v>
      </c>
      <c r="CA24" s="35" t="n">
        <f aca="false">IF(OR($S24+F$52&lt;'Standard Settings'!$G19,$S24+F$52&gt;'Standard Settings'!$I19),-1,BI24*(($D24+F$52)/($D24+F$52-0.5)))</f>
        <v>3465.55180917877</v>
      </c>
      <c r="CB24" s="35" t="n">
        <f aca="false">IF(OR($S24+G$52&lt;'Standard Settings'!$G19,$S24+G$52&gt;'Standard Settings'!$I19),-1,BJ24*(($D24+G$52)/($D24+G$52-0.5)))</f>
        <v>3269.3965449703</v>
      </c>
      <c r="CC24" s="35" t="n">
        <f aca="false">IF(OR($S24+H$52&lt;'Standard Settings'!$G19,$S24+H$52&gt;'Standard Settings'!$I19),-1,BK24*(($D24+H$52)/($D24+H$52-0.5)))</f>
        <v>3094.1944334695</v>
      </c>
      <c r="CD24" s="35" t="n">
        <f aca="false">IF(OR($S24+I$52&lt;'Standard Settings'!$G19,$S24+I$52&gt;'Standard Settings'!$I19),-1,BL24*(($D24+I$52)/($D24+I$52-0.5)))</f>
        <v>2936.76548449557</v>
      </c>
      <c r="CE24" s="35" t="n">
        <f aca="false">IF(OR($S24+J$52&lt;'Standard Settings'!$G19,$S24+J$52&gt;'Standard Settings'!$I19),-1,BM24*(($D24+J$52)/($D24+J$52-0.5)))</f>
        <v>-1</v>
      </c>
      <c r="CF24" s="36" t="n">
        <f aca="false">IF(OR($S24+B$52&lt;'Standard Settings'!$G19,$S24+B$52&gt;'Standard Settings'!$I19),-1,(EchelleFPAparam!$S$3/('cpmcfgWVLEN_Table.csv'!$S24+B$52))*(SIN('Standard Settings'!$F19)+SIN('Standard Settings'!$F19+EchelleFPAparam!$M$3+EchelleFPAparam!$F$3)))</f>
        <v>-1</v>
      </c>
      <c r="CG24" s="36" t="n">
        <f aca="false">IF(OR($S24+C$52&lt;'Standard Settings'!$G19,$S24+C$52&gt;'Standard Settings'!$I19),-1,(EchelleFPAparam!$S$3/('cpmcfgWVLEN_Table.csv'!$S24+C$52))*(SIN('Standard Settings'!$F19)+SIN('Standard Settings'!$F19+EchelleFPAparam!$M$3+EchelleFPAparam!$F$3)))</f>
        <v>4118.12746018419</v>
      </c>
      <c r="CH24" s="36" t="n">
        <f aca="false">IF(OR($S24+D$52&lt;'Standard Settings'!$G19,$S24+D$52&gt;'Standard Settings'!$I19),-1,(EchelleFPAparam!$S$3/('cpmcfgWVLEN_Table.csv'!$S24+D$52))*(SIN('Standard Settings'!$F19)+SIN('Standard Settings'!$F19+EchelleFPAparam!$M$3+EchelleFPAparam!$F$3)))</f>
        <v>3843.58562950524</v>
      </c>
      <c r="CI24" s="36" t="n">
        <f aca="false">IF(OR($S24+E$52&lt;'Standard Settings'!$G19,$S24+E$52&gt;'Standard Settings'!$I19),-1,(EchelleFPAparam!$S$3/('cpmcfgWVLEN_Table.csv'!$S24+E$52))*(SIN('Standard Settings'!$F19)+SIN('Standard Settings'!$F19+EchelleFPAparam!$M$3+EchelleFPAparam!$F$3)))</f>
        <v>3603.36152766116</v>
      </c>
      <c r="CJ24" s="36" t="n">
        <f aca="false">IF(OR($S24+F$52&lt;'Standard Settings'!$G19,$S24+F$52&gt;'Standard Settings'!$I19),-1,(EchelleFPAparam!$S$3/('cpmcfgWVLEN_Table.csv'!$S24+F$52))*(SIN('Standard Settings'!$F19)+SIN('Standard Settings'!$F19+EchelleFPAparam!$M$3+EchelleFPAparam!$F$3)))</f>
        <v>3391.39908485756</v>
      </c>
      <c r="CK24" s="36" t="n">
        <f aca="false">IF(OR($S24+G$52&lt;'Standard Settings'!$G19,$S24+G$52&gt;'Standard Settings'!$I19),-1,(EchelleFPAparam!$S$3/('cpmcfgWVLEN_Table.csv'!$S24+G$52))*(SIN('Standard Settings'!$F19)+SIN('Standard Settings'!$F19+EchelleFPAparam!$M$3+EchelleFPAparam!$F$3)))</f>
        <v>3202.9880245877</v>
      </c>
      <c r="CL24" s="36" t="n">
        <f aca="false">IF(OR($S24+H$52&lt;'Standard Settings'!$G19,$S24+H$52&gt;'Standard Settings'!$I19),-1,(EchelleFPAparam!$S$3/('cpmcfgWVLEN_Table.csv'!$S24+H$52))*(SIN('Standard Settings'!$F19)+SIN('Standard Settings'!$F19+EchelleFPAparam!$M$3+EchelleFPAparam!$F$3)))</f>
        <v>3034.40970750414</v>
      </c>
      <c r="CM24" s="36" t="n">
        <f aca="false">IF(OR($S24+I$52&lt;'Standard Settings'!$G19,$S24+I$52&gt;'Standard Settings'!$I19),-1,(EchelleFPAparam!$S$3/('cpmcfgWVLEN_Table.csv'!$S24+I$52))*(SIN('Standard Settings'!$F19)+SIN('Standard Settings'!$F19+EchelleFPAparam!$M$3+EchelleFPAparam!$F$3)))</f>
        <v>2882.68922212893</v>
      </c>
      <c r="CN24" s="36" t="n">
        <f aca="false">IF(OR($S24+J$52&lt;'Standard Settings'!$G19,$S24+J$52&gt;'Standard Settings'!$I19),-1,(EchelleFPAparam!$S$3/('cpmcfgWVLEN_Table.csv'!$S24+J$52))*(SIN('Standard Settings'!$F19)+SIN('Standard Settings'!$F19+EchelleFPAparam!$M$3+EchelleFPAparam!$F$3)))</f>
        <v>-1</v>
      </c>
      <c r="CO24" s="36" t="n">
        <f aca="false">IF(OR($S24+B$52&lt;'Standard Settings'!$G19,$S24+B$52&gt;'Standard Settings'!$I19),-1,(EchelleFPAparam!$S$3/('cpmcfgWVLEN_Table.csv'!$S24+B$52))*(SIN('Standard Settings'!$F19)+SIN('Standard Settings'!$F19+EchelleFPAparam!$M$3+EchelleFPAparam!$G$3)))</f>
        <v>-1</v>
      </c>
      <c r="CP24" s="36" t="n">
        <f aca="false">IF(OR($S24+C$52&lt;'Standard Settings'!$G19,$S24+C$52&gt;'Standard Settings'!$I19),-1,(EchelleFPAparam!$S$3/('cpmcfgWVLEN_Table.csv'!$S24+C$52))*(SIN('Standard Settings'!$F19)+SIN('Standard Settings'!$F19+EchelleFPAparam!$M$3+EchelleFPAparam!$G$3)))</f>
        <v>4143.01538371336</v>
      </c>
      <c r="CQ24" s="36" t="n">
        <f aca="false">IF(OR($S24+D$52&lt;'Standard Settings'!$G19,$S24+D$52&gt;'Standard Settings'!$I19),-1,(EchelleFPAparam!$S$3/('cpmcfgWVLEN_Table.csv'!$S24+D$52))*(SIN('Standard Settings'!$F19)+SIN('Standard Settings'!$F19+EchelleFPAparam!$M$3+EchelleFPAparam!$G$3)))</f>
        <v>3866.81435813247</v>
      </c>
      <c r="CR24" s="36" t="n">
        <f aca="false">IF(OR($S24+E$52&lt;'Standard Settings'!$G19,$S24+E$52&gt;'Standard Settings'!$I19),-1,(EchelleFPAparam!$S$3/('cpmcfgWVLEN_Table.csv'!$S24+E$52))*(SIN('Standard Settings'!$F19)+SIN('Standard Settings'!$F19+EchelleFPAparam!$M$3+EchelleFPAparam!$G$3)))</f>
        <v>3625.13846074919</v>
      </c>
      <c r="CS24" s="36" t="n">
        <f aca="false">IF(OR($S24+F$52&lt;'Standard Settings'!$G19,$S24+F$52&gt;'Standard Settings'!$I19),-1,(EchelleFPAparam!$S$3/('cpmcfgWVLEN_Table.csv'!$S24+F$52))*(SIN('Standard Settings'!$F19)+SIN('Standard Settings'!$F19+EchelleFPAparam!$M$3+EchelleFPAparam!$G$3)))</f>
        <v>3411.89502188159</v>
      </c>
      <c r="CT24" s="36" t="n">
        <f aca="false">IF(OR($S24+G$52&lt;'Standard Settings'!$G19,$S24+G$52&gt;'Standard Settings'!$I19),-1,(EchelleFPAparam!$S$3/('cpmcfgWVLEN_Table.csv'!$S24+G$52))*(SIN('Standard Settings'!$F19)+SIN('Standard Settings'!$F19+EchelleFPAparam!$M$3+EchelleFPAparam!$G$3)))</f>
        <v>3222.34529844372</v>
      </c>
      <c r="CU24" s="36" t="n">
        <f aca="false">IF(OR($S24+H$52&lt;'Standard Settings'!$G19,$S24+H$52&gt;'Standard Settings'!$I19),-1,(EchelleFPAparam!$S$3/('cpmcfgWVLEN_Table.csv'!$S24+H$52))*(SIN('Standard Settings'!$F19)+SIN('Standard Settings'!$F19+EchelleFPAparam!$M$3+EchelleFPAparam!$G$3)))</f>
        <v>3052.748177473</v>
      </c>
      <c r="CV24" s="36" t="n">
        <f aca="false">IF(OR($S24+I$52&lt;'Standard Settings'!$G19,$S24+I$52&gt;'Standard Settings'!$I19),-1,(EchelleFPAparam!$S$3/('cpmcfgWVLEN_Table.csv'!$S24+I$52))*(SIN('Standard Settings'!$F19)+SIN('Standard Settings'!$F19+EchelleFPAparam!$M$3+EchelleFPAparam!$G$3)))</f>
        <v>2900.11076859935</v>
      </c>
      <c r="CW24" s="36" t="n">
        <f aca="false">IF(OR($S24+J$52&lt;'Standard Settings'!$G19,$S24+J$52&gt;'Standard Settings'!$I19),-1,(EchelleFPAparam!$S$3/('cpmcfgWVLEN_Table.csv'!$S24+J$52))*(SIN('Standard Settings'!$F19)+SIN('Standard Settings'!$F19+EchelleFPAparam!$M$3+EchelleFPAparam!$G$3)))</f>
        <v>-1</v>
      </c>
      <c r="CX24" s="36" t="n">
        <f aca="false">IF(OR($S24+B$52&lt;'Standard Settings'!$G19,$S24+B$52&gt;'Standard Settings'!$I19),-1,(EchelleFPAparam!$S$3/('cpmcfgWVLEN_Table.csv'!$S24+B$52))*(SIN('Standard Settings'!$F19)+SIN('Standard Settings'!$F19+EchelleFPAparam!$M$3+EchelleFPAparam!$H$3)))</f>
        <v>-1</v>
      </c>
      <c r="CY24" s="36" t="n">
        <f aca="false">IF(OR($S24+C$52&lt;'Standard Settings'!$G19,$S24+C$52&gt;'Standard Settings'!$I19),-1,(EchelleFPAparam!$S$3/('cpmcfgWVLEN_Table.csv'!$S24+C$52))*(SIN('Standard Settings'!$F19)+SIN('Standard Settings'!$F19+EchelleFPAparam!$M$3+EchelleFPAparam!$H$3)))</f>
        <v>4144.32958421933</v>
      </c>
      <c r="CZ24" s="36" t="n">
        <f aca="false">IF(OR($S24+D$52&lt;'Standard Settings'!$G19,$S24+D$52&gt;'Standard Settings'!$I19),-1,(EchelleFPAparam!$S$3/('cpmcfgWVLEN_Table.csv'!$S24+D$52))*(SIN('Standard Settings'!$F19)+SIN('Standard Settings'!$F19+EchelleFPAparam!$M$3+EchelleFPAparam!$H$3)))</f>
        <v>3868.04094527137</v>
      </c>
      <c r="DA24" s="36" t="n">
        <f aca="false">IF(OR($S24+E$52&lt;'Standard Settings'!$G19,$S24+E$52&gt;'Standard Settings'!$I19),-1,(EchelleFPAparam!$S$3/('cpmcfgWVLEN_Table.csv'!$S24+E$52))*(SIN('Standard Settings'!$F19)+SIN('Standard Settings'!$F19+EchelleFPAparam!$M$3+EchelleFPAparam!$H$3)))</f>
        <v>3626.28838619191</v>
      </c>
      <c r="DB24" s="36" t="n">
        <f aca="false">IF(OR($S24+F$52&lt;'Standard Settings'!$G19,$S24+F$52&gt;'Standard Settings'!$I19),-1,(EchelleFPAparam!$S$3/('cpmcfgWVLEN_Table.csv'!$S24+F$52))*(SIN('Standard Settings'!$F19)+SIN('Standard Settings'!$F19+EchelleFPAparam!$M$3+EchelleFPAparam!$H$3)))</f>
        <v>3412.97730465121</v>
      </c>
      <c r="DC24" s="36" t="n">
        <f aca="false">IF(OR($S24+G$52&lt;'Standard Settings'!$G19,$S24+G$52&gt;'Standard Settings'!$I19),-1,(EchelleFPAparam!$S$3/('cpmcfgWVLEN_Table.csv'!$S24+G$52))*(SIN('Standard Settings'!$F19)+SIN('Standard Settings'!$F19+EchelleFPAparam!$M$3+EchelleFPAparam!$H$3)))</f>
        <v>3223.36745439281</v>
      </c>
      <c r="DD24" s="36" t="n">
        <f aca="false">IF(OR($S24+H$52&lt;'Standard Settings'!$G19,$S24+H$52&gt;'Standard Settings'!$I19),-1,(EchelleFPAparam!$S$3/('cpmcfgWVLEN_Table.csv'!$S24+H$52))*(SIN('Standard Settings'!$F19)+SIN('Standard Settings'!$F19+EchelleFPAparam!$M$3+EchelleFPAparam!$H$3)))</f>
        <v>3053.71653574056</v>
      </c>
      <c r="DE24" s="36" t="n">
        <f aca="false">IF(OR($S24+I$52&lt;'Standard Settings'!$G19,$S24+I$52&gt;'Standard Settings'!$I19),-1,(EchelleFPAparam!$S$3/('cpmcfgWVLEN_Table.csv'!$S24+I$52))*(SIN('Standard Settings'!$F19)+SIN('Standard Settings'!$F19+EchelleFPAparam!$M$3+EchelleFPAparam!$H$3)))</f>
        <v>2901.03070895353</v>
      </c>
      <c r="DF24" s="36" t="n">
        <f aca="false">IF(OR($S24+J$52&lt;'Standard Settings'!$G19,$S24+J$52&gt;'Standard Settings'!$I19),-1,(EchelleFPAparam!$S$3/('cpmcfgWVLEN_Table.csv'!$S24+J$52))*(SIN('Standard Settings'!$F19)+SIN('Standard Settings'!$F19+EchelleFPAparam!$M$3+EchelleFPAparam!$H$3)))</f>
        <v>-1</v>
      </c>
      <c r="DG24" s="36" t="n">
        <f aca="false">IF(OR($S24+B$52&lt;'Standard Settings'!$G19,$S24+B$52&gt;'Standard Settings'!$I19),-1,(EchelleFPAparam!$S$3/('cpmcfgWVLEN_Table.csv'!$S24+B$52))*(SIN('Standard Settings'!$F19)+SIN('Standard Settings'!$F19+EchelleFPAparam!$M$3+EchelleFPAparam!$I$3)))</f>
        <v>-1</v>
      </c>
      <c r="DH24" s="36" t="n">
        <f aca="false">IF(OR($S24+C$52&lt;'Standard Settings'!$G19,$S24+C$52&gt;'Standard Settings'!$I19),-1,(EchelleFPAparam!$S$3/('cpmcfgWVLEN_Table.csv'!$S24+C$52))*(SIN('Standard Settings'!$F19)+SIN('Standard Settings'!$F19+EchelleFPAparam!$M$3+EchelleFPAparam!$I$3)))</f>
        <v>4167.88292377347</v>
      </c>
      <c r="DI24" s="36" t="n">
        <f aca="false">IF(OR($S24+D$52&lt;'Standard Settings'!$G19,$S24+D$52&gt;'Standard Settings'!$I19),-1,(EchelleFPAparam!$S$3/('cpmcfgWVLEN_Table.csv'!$S24+D$52))*(SIN('Standard Settings'!$F19)+SIN('Standard Settings'!$F19+EchelleFPAparam!$M$3+EchelleFPAparam!$I$3)))</f>
        <v>3890.02406218857</v>
      </c>
      <c r="DJ24" s="36" t="n">
        <f aca="false">IF(OR($S24+E$52&lt;'Standard Settings'!$G19,$S24+E$52&gt;'Standard Settings'!$I19),-1,(EchelleFPAparam!$S$3/('cpmcfgWVLEN_Table.csv'!$S24+E$52))*(SIN('Standard Settings'!$F19)+SIN('Standard Settings'!$F19+EchelleFPAparam!$M$3+EchelleFPAparam!$I$3)))</f>
        <v>3646.89755830179</v>
      </c>
      <c r="DK24" s="36" t="n">
        <f aca="false">IF(OR($S24+F$52&lt;'Standard Settings'!$G19,$S24+F$52&gt;'Standard Settings'!$I19),-1,(EchelleFPAparam!$S$3/('cpmcfgWVLEN_Table.csv'!$S24+F$52))*(SIN('Standard Settings'!$F19)+SIN('Standard Settings'!$F19+EchelleFPAparam!$M$3+EchelleFPAparam!$I$3)))</f>
        <v>3432.37417251933</v>
      </c>
      <c r="DL24" s="36" t="n">
        <f aca="false">IF(OR($S24+G$52&lt;'Standard Settings'!$G19,$S24+G$52&gt;'Standard Settings'!$I19),-1,(EchelleFPAparam!$S$3/('cpmcfgWVLEN_Table.csv'!$S24+G$52))*(SIN('Standard Settings'!$F19)+SIN('Standard Settings'!$F19+EchelleFPAparam!$M$3+EchelleFPAparam!$I$3)))</f>
        <v>3241.68671849048</v>
      </c>
      <c r="DM24" s="36" t="n">
        <f aca="false">IF(OR($S24+H$52&lt;'Standard Settings'!$G19,$S24+H$52&gt;'Standard Settings'!$I19),-1,(EchelleFPAparam!$S$3/('cpmcfgWVLEN_Table.csv'!$S24+H$52))*(SIN('Standard Settings'!$F19)+SIN('Standard Settings'!$F19+EchelleFPAparam!$M$3+EchelleFPAparam!$I$3)))</f>
        <v>3071.07162804361</v>
      </c>
      <c r="DN24" s="36" t="n">
        <f aca="false">IF(OR($S24+I$52&lt;'Standard Settings'!$G19,$S24+I$52&gt;'Standard Settings'!$I19),-1,(EchelleFPAparam!$S$3/('cpmcfgWVLEN_Table.csv'!$S24+I$52))*(SIN('Standard Settings'!$F19)+SIN('Standard Settings'!$F19+EchelleFPAparam!$M$3+EchelleFPAparam!$I$3)))</f>
        <v>2917.51804664143</v>
      </c>
      <c r="DO24" s="36" t="n">
        <f aca="false">IF(OR($S24+J$52&lt;'Standard Settings'!$G19,$S24+J$52&gt;'Standard Settings'!$I19),-1,(EchelleFPAparam!$S$3/('cpmcfgWVLEN_Table.csv'!$S24+J$52))*(SIN('Standard Settings'!$F19)+SIN('Standard Settings'!$F19+EchelleFPAparam!$M$3+EchelleFPAparam!$I$3)))</f>
        <v>-1</v>
      </c>
      <c r="DP24" s="36" t="n">
        <f aca="false">IF(OR($S24+B$52&lt;'Standard Settings'!$G19,$S24+B$52&gt;'Standard Settings'!$I19),-1,(EchelleFPAparam!$S$3/('cpmcfgWVLEN_Table.csv'!$S24+B$52))*(SIN('Standard Settings'!$F19)+SIN('Standard Settings'!$F19+EchelleFPAparam!$M$3+EchelleFPAparam!$J$3)))</f>
        <v>-1</v>
      </c>
      <c r="DQ24" s="36" t="n">
        <f aca="false">IF(OR($S24+C$52&lt;'Standard Settings'!$G19,$S24+C$52&gt;'Standard Settings'!$I19),-1,(EchelleFPAparam!$S$3/('cpmcfgWVLEN_Table.csv'!$S24+C$52))*(SIN('Standard Settings'!$F19)+SIN('Standard Settings'!$F19+EchelleFPAparam!$M$3+EchelleFPAparam!$J$3)))</f>
        <v>4169.12426975615</v>
      </c>
      <c r="DR24" s="36" t="n">
        <f aca="false">IF(OR($S24+D$52&lt;'Standard Settings'!$G19,$S24+D$52&gt;'Standard Settings'!$I19),-1,(EchelleFPAparam!$S$3/('cpmcfgWVLEN_Table.csv'!$S24+D$52))*(SIN('Standard Settings'!$F19)+SIN('Standard Settings'!$F19+EchelleFPAparam!$M$3+EchelleFPAparam!$J$3)))</f>
        <v>3891.18265177241</v>
      </c>
      <c r="DS24" s="36" t="n">
        <f aca="false">IF(OR($S24+E$52&lt;'Standard Settings'!$G19,$S24+E$52&gt;'Standard Settings'!$I19),-1,(EchelleFPAparam!$S$3/('cpmcfgWVLEN_Table.csv'!$S24+E$52))*(SIN('Standard Settings'!$F19)+SIN('Standard Settings'!$F19+EchelleFPAparam!$M$3+EchelleFPAparam!$J$3)))</f>
        <v>3647.98373603663</v>
      </c>
      <c r="DT24" s="36" t="n">
        <f aca="false">IF(OR($S24+F$52&lt;'Standard Settings'!$G19,$S24+F$52&gt;'Standard Settings'!$I19),-1,(EchelleFPAparam!$S$3/('cpmcfgWVLEN_Table.csv'!$S24+F$52))*(SIN('Standard Settings'!$F19)+SIN('Standard Settings'!$F19+EchelleFPAparam!$M$3+EchelleFPAparam!$J$3)))</f>
        <v>3433.39645744624</v>
      </c>
      <c r="DU24" s="36" t="n">
        <f aca="false">IF(OR($S24+G$52&lt;'Standard Settings'!$G19,$S24+G$52&gt;'Standard Settings'!$I19),-1,(EchelleFPAparam!$S$3/('cpmcfgWVLEN_Table.csv'!$S24+G$52))*(SIN('Standard Settings'!$F19)+SIN('Standard Settings'!$F19+EchelleFPAparam!$M$3+EchelleFPAparam!$J$3)))</f>
        <v>3242.65220981034</v>
      </c>
      <c r="DV24" s="36" t="n">
        <f aca="false">IF(OR($S24+H$52&lt;'Standard Settings'!$G19,$S24+H$52&gt;'Standard Settings'!$I19),-1,(EchelleFPAparam!$S$3/('cpmcfgWVLEN_Table.csv'!$S24+H$52))*(SIN('Standard Settings'!$F19)+SIN('Standard Settings'!$F19+EchelleFPAparam!$M$3+EchelleFPAparam!$J$3)))</f>
        <v>3071.98630403085</v>
      </c>
      <c r="DW24" s="36" t="n">
        <f aca="false">IF(OR($S24+I$52&lt;'Standard Settings'!$G19,$S24+I$52&gt;'Standard Settings'!$I19),-1,(EchelleFPAparam!$S$3/('cpmcfgWVLEN_Table.csv'!$S24+I$52))*(SIN('Standard Settings'!$F19)+SIN('Standard Settings'!$F19+EchelleFPAparam!$M$3+EchelleFPAparam!$J$3)))</f>
        <v>2918.38698882931</v>
      </c>
      <c r="DX24" s="36" t="n">
        <f aca="false">IF(OR($S24+J$52&lt;'Standard Settings'!$G19,$S24+J$52&gt;'Standard Settings'!$I19),-1,(EchelleFPAparam!$S$3/('cpmcfgWVLEN_Table.csv'!$S24+J$52))*(SIN('Standard Settings'!$F19)+SIN('Standard Settings'!$F19+EchelleFPAparam!$M$3+EchelleFPAparam!$J$3)))</f>
        <v>-1</v>
      </c>
      <c r="DY24" s="36" t="n">
        <f aca="false">IF(OR($S24+B$52&lt;$Q24,$S24+B$52&gt;$R24),-1,(EchelleFPAparam!$S$3/('cpmcfgWVLEN_Table.csv'!$S24+B$52))*(SIN('Standard Settings'!$F19)+SIN('Standard Settings'!$F19+EchelleFPAparam!$M$3+EchelleFPAparam!$K$3)))</f>
        <v>-1</v>
      </c>
      <c r="DZ24" s="36" t="n">
        <f aca="false">IF(OR($S24+C$52&lt;$Q24,$S24+C$52&gt;$R24),-1,(EchelleFPAparam!$S$3/('cpmcfgWVLEN_Table.csv'!$S24+C$52))*(SIN('Standard Settings'!$F19)+SIN('Standard Settings'!$F19+EchelleFPAparam!$M$3+EchelleFPAparam!$K$3)))</f>
        <v>4191.32678484629</v>
      </c>
      <c r="EA24" s="36" t="n">
        <f aca="false">IF(OR($S24+D$52&lt;$Q24,$S24+D$52&gt;$R24),-1,(EchelleFPAparam!$S$3/('cpmcfgWVLEN_Table.csv'!$S24+D$52))*(SIN('Standard Settings'!$F19)+SIN('Standard Settings'!$F19+EchelleFPAparam!$M$3+EchelleFPAparam!$K$3)))</f>
        <v>3911.90499918987</v>
      </c>
      <c r="EB24" s="36" t="n">
        <f aca="false">IF(OR($S24+E$52&lt;$Q24,$S24+E$52&gt;$R24),-1,(EchelleFPAparam!$S$3/('cpmcfgWVLEN_Table.csv'!$S24+E$52))*(SIN('Standard Settings'!$F19)+SIN('Standard Settings'!$F19+EchelleFPAparam!$M$3+EchelleFPAparam!$K$3)))</f>
        <v>3667.4109367405</v>
      </c>
      <c r="EC24" s="36" t="n">
        <f aca="false">IF(OR($S24+F$52&lt;$Q24,$S24+F$52&gt;$R24),-1,(EchelleFPAparam!$S$3/('cpmcfgWVLEN_Table.csv'!$S24+F$52))*(SIN('Standard Settings'!$F19)+SIN('Standard Settings'!$F19+EchelleFPAparam!$M$3+EchelleFPAparam!$K$3)))</f>
        <v>3451.68088163812</v>
      </c>
      <c r="ED24" s="36" t="n">
        <f aca="false">IF(OR($S24+G$52&lt;$Q24,$S24+G$52&gt;$R24),-1,(EchelleFPAparam!$S$3/('cpmcfgWVLEN_Table.csv'!$S24+G$52))*(SIN('Standard Settings'!$F19)+SIN('Standard Settings'!$F19+EchelleFPAparam!$M$3+EchelleFPAparam!$K$3)))</f>
        <v>3259.92083265822</v>
      </c>
      <c r="EE24" s="36" t="n">
        <f aca="false">IF(OR($S24+H$52&lt;$Q24,$S24+H$52&gt;$R24),-1,(EchelleFPAparam!$S$3/('cpmcfgWVLEN_Table.csv'!$S24+H$52))*(SIN('Standard Settings'!$F19)+SIN('Standard Settings'!$F19+EchelleFPAparam!$M$3+EchelleFPAparam!$K$3)))</f>
        <v>3088.346051992</v>
      </c>
      <c r="EF24" s="36" t="n">
        <f aca="false">IF(OR($S24+I$52&lt;$Q24,$S24+I$52&gt;$R24),-1,(EchelleFPAparam!$S$3/('cpmcfgWVLEN_Table.csv'!$S24+I$52))*(SIN('Standard Settings'!$F19)+SIN('Standard Settings'!$F19+EchelleFPAparam!$M$3+EchelleFPAparam!$K$3)))</f>
        <v>2933.9287493924</v>
      </c>
      <c r="EG24" s="36" t="n">
        <f aca="false">IF(OR($S24+J$52&lt;$Q24,$S24+J$52&gt;$R24),-1,(EchelleFPAparam!$S$3/('cpmcfgWVLEN_Table.csv'!$S24+J$52))*(SIN('Standard Settings'!$F19)+SIN('Standard Settings'!$F19+EchelleFPAparam!$M$3+EchelleFPAparam!$K$3)))</f>
        <v>-1</v>
      </c>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8" t="n">
        <f aca="false">1/(F24*EchelleFPAparam!$Q$3)</f>
        <v>1230.3233265712</v>
      </c>
      <c r="FG24" s="38" t="n">
        <f aca="false">E24*FF24</f>
        <v>11.6525483401191</v>
      </c>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(DK25-DB25)/2048</f>
        <v>0.0092913195420572</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301</v>
      </c>
      <c r="N25" s="14" t="s">
        <v>301</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t="n">
        <v>1871.34139194431</v>
      </c>
      <c r="AE25" s="33" t="n">
        <v>1494.42095809277</v>
      </c>
      <c r="AF25" s="33" t="n">
        <v>1164.67309876769</v>
      </c>
      <c r="AG25" s="33" t="n">
        <v>874.325774018449</v>
      </c>
      <c r="AH25" s="33" t="n">
        <v>616.418216391929</v>
      </c>
      <c r="AI25" s="33" t="n">
        <v>385.606371373973</v>
      </c>
      <c r="AJ25" s="33" t="n">
        <v>176.585124295817</v>
      </c>
      <c r="AK25" s="33"/>
      <c r="AL25" s="33"/>
      <c r="AM25" s="33" t="n">
        <v>1885.21399992478</v>
      </c>
      <c r="AN25" s="33" t="n">
        <v>1506.48456274307</v>
      </c>
      <c r="AO25" s="33" t="n">
        <v>1174.89267084326</v>
      </c>
      <c r="AP25" s="33" t="n">
        <v>882.977010397531</v>
      </c>
      <c r="AQ25" s="33" t="n">
        <v>623.703743253238</v>
      </c>
      <c r="AR25" s="33" t="n">
        <v>391.681876624033</v>
      </c>
      <c r="AS25" s="33" t="n">
        <v>181.564151447987</v>
      </c>
      <c r="AT25" s="33"/>
      <c r="AU25" s="33"/>
      <c r="AV25" s="33" t="n">
        <v>1901.13101954083</v>
      </c>
      <c r="AW25" s="33" t="n">
        <v>1520.44804385767</v>
      </c>
      <c r="AX25" s="33" t="n">
        <v>1186.76922448505</v>
      </c>
      <c r="AY25" s="33" t="n">
        <v>893.006952038316</v>
      </c>
      <c r="AZ25" s="33" t="n">
        <v>632.153834394535</v>
      </c>
      <c r="BA25" s="33" t="n">
        <v>398.647601420437</v>
      </c>
      <c r="BB25" s="33" t="n">
        <v>188.368707661947</v>
      </c>
      <c r="BC25" s="33"/>
      <c r="BD25" s="33"/>
      <c r="BE25" s="34" t="n">
        <f aca="false">IF(OR($S25+B$52&lt;'Standard Settings'!$G20,$S25+B$52&gt;'Standard Settings'!$I20),-1,(EchelleFPAparam!$S$3/('cpmcfgWVLEN_Table.csv'!$S25+B$52))*(SIN(EchelleFPAparam!$T$3-EchelleFPAparam!$M$3/2)+SIN('Standard Settings'!$F20+EchelleFPAparam!$M$3)))</f>
        <v>-1</v>
      </c>
      <c r="BF25" s="34" t="n">
        <f aca="false">IF(OR($S25+C$52&lt;'Standard Settings'!$G20,$S25+C$52&gt;'Standard Settings'!$I20),-1,(EchelleFPAparam!$S$3/('cpmcfgWVLEN_Table.csv'!$S25+C$52))*(SIN(EchelleFPAparam!$T$3-EchelleFPAparam!$M$3/2)+SIN('Standard Settings'!$F20+EchelleFPAparam!$M$3)))</f>
        <v>4116.14945914713</v>
      </c>
      <c r="BG25" s="34" t="n">
        <f aca="false">IF(OR($S25+D$52&lt;'Standard Settings'!$G20,$S25+D$52&gt;'Standard Settings'!$I20),-1,(EchelleFPAparam!$S$3/('cpmcfgWVLEN_Table.csv'!$S25+D$52))*(SIN(EchelleFPAparam!$T$3-EchelleFPAparam!$M$3/2)+SIN('Standard Settings'!$F20+EchelleFPAparam!$M$3)))</f>
        <v>3841.73949520399</v>
      </c>
      <c r="BH25" s="34" t="n">
        <f aca="false">IF(OR($S25+E$52&lt;'Standard Settings'!$G20,$S25+E$52&gt;'Standard Settings'!$I20),-1,(EchelleFPAparam!$S$3/('cpmcfgWVLEN_Table.csv'!$S25+E$52))*(SIN(EchelleFPAparam!$T$3-EchelleFPAparam!$M$3/2)+SIN('Standard Settings'!$F20+EchelleFPAparam!$M$3)))</f>
        <v>3601.63077675374</v>
      </c>
      <c r="BI25" s="34" t="n">
        <f aca="false">IF(OR($S25+F$52&lt;'Standard Settings'!$G20,$S25+F$52&gt;'Standard Settings'!$I20),-1,(EchelleFPAparam!$S$3/('cpmcfgWVLEN_Table.csv'!$S25+F$52))*(SIN(EchelleFPAparam!$T$3-EchelleFPAparam!$M$3/2)+SIN('Standard Settings'!$F20+EchelleFPAparam!$M$3)))</f>
        <v>3389.77014282705</v>
      </c>
      <c r="BJ25" s="34" t="n">
        <f aca="false">IF(OR($S25+G$52&lt;'Standard Settings'!$G20,$S25+G$52&gt;'Standard Settings'!$I20),-1,(EchelleFPAparam!$S$3/('cpmcfgWVLEN_Table.csv'!$S25+G$52))*(SIN(EchelleFPAparam!$T$3-EchelleFPAparam!$M$3/2)+SIN('Standard Settings'!$F20+EchelleFPAparam!$M$3)))</f>
        <v>3201.44957933666</v>
      </c>
      <c r="BK25" s="34" t="n">
        <f aca="false">IF(OR($S25+H$52&lt;'Standard Settings'!$G20,$S25+H$52&gt;'Standard Settings'!$I20),-1,(EchelleFPAparam!$S$3/('cpmcfgWVLEN_Table.csv'!$S25+H$52))*(SIN(EchelleFPAparam!$T$3-EchelleFPAparam!$M$3/2)+SIN('Standard Settings'!$F20+EchelleFPAparam!$M$3)))</f>
        <v>3032.95223305578</v>
      </c>
      <c r="BL25" s="34" t="n">
        <f aca="false">IF(OR($S25+I$52&lt;'Standard Settings'!$G20,$S25+I$52&gt;'Standard Settings'!$I20),-1,(EchelleFPAparam!$S$3/('cpmcfgWVLEN_Table.csv'!$S25+I$52))*(SIN(EchelleFPAparam!$T$3-EchelleFPAparam!$M$3/2)+SIN('Standard Settings'!$F20+EchelleFPAparam!$M$3)))</f>
        <v>2881.30462140299</v>
      </c>
      <c r="BM25" s="34" t="n">
        <f aca="false">IF(OR($S25+J$52&lt;'Standard Settings'!$G20,$S25+J$52&gt;'Standard Settings'!$I20),-1,(EchelleFPAparam!$S$3/('cpmcfgWVLEN_Table.csv'!$S25+J$52))*(SIN(EchelleFPAparam!$T$3-EchelleFPAparam!$M$3/2)+SIN('Standard Settings'!$F20+EchelleFPAparam!$M$3)))</f>
        <v>-1</v>
      </c>
      <c r="BN25" s="35" t="n">
        <f aca="false">IF(OR($S25+B$52&lt;'Standard Settings'!$G20,$S25+B$52&gt;'Standard Settings'!$I20),-1,BE25*(($D25+B$52)/($D25+B$52+0.5)))</f>
        <v>-1</v>
      </c>
      <c r="BO25" s="35" t="n">
        <f aca="false">IF(OR($S25+C$52&lt;'Standard Settings'!$G20,$S25+C$52&gt;'Standard Settings'!$I20),-1,BF25*(($D25+C$52)/($D25+C$52+0.5)))</f>
        <v>4004.90217646748</v>
      </c>
      <c r="BP25" s="35" t="n">
        <f aca="false">IF(OR($S25+D$52&lt;'Standard Settings'!$G20,$S25+D$52&gt;'Standard Settings'!$I20),-1,BG25*(($D25+D$52)/($D25+D$52+0.5)))</f>
        <v>3743.23335430132</v>
      </c>
      <c r="BQ25" s="35" t="n">
        <f aca="false">IF(OR($S25+E$52&lt;'Standard Settings'!$G20,$S25+E$52&gt;'Standard Settings'!$I20),-1,BH25*(($D25+E$52)/($D25+E$52+0.5)))</f>
        <v>3513.78612366218</v>
      </c>
      <c r="BR25" s="35" t="n">
        <f aca="false">IF(OR($S25+F$52&lt;'Standard Settings'!$G20,$S25+F$52&gt;'Standard Settings'!$I20),-1,BI25*(($D25+F$52)/($D25+F$52+0.5)))</f>
        <v>3310.93827904037</v>
      </c>
      <c r="BS25" s="35" t="n">
        <f aca="false">IF(OR($S25+G$52&lt;'Standard Settings'!$G20,$S25+G$52&gt;'Standard Settings'!$I20),-1,BJ25*(($D25+G$52)/($D25+G$52+0.5)))</f>
        <v>3130.3062553514</v>
      </c>
      <c r="BT25" s="35" t="n">
        <f aca="false">IF(OR($S25+H$52&lt;'Standard Settings'!$G20,$S25+H$52&gt;'Standard Settings'!$I20),-1,BK25*(($D25+H$52)/($D25+H$52+0.5)))</f>
        <v>2968.42133448013</v>
      </c>
      <c r="BU25" s="35" t="n">
        <f aca="false">IF(OR($S25+I$52&lt;'Standard Settings'!$G20,$S25+I$52&gt;'Standard Settings'!$I20),-1,BL25*(($D25+I$52)/($D25+I$52+0.5)))</f>
        <v>2822.50248627232</v>
      </c>
      <c r="BV25" s="35" t="n">
        <f aca="false">IF(OR($S25+J$52&lt;'Standard Settings'!$G20,$S25+J$52&gt;'Standard Settings'!$I20),-1,BM25*(($D25+J$52)/($D25+J$52+0.5)))</f>
        <v>-1</v>
      </c>
      <c r="BW25" s="35" t="n">
        <f aca="false">IF(OR($S25+B$52&lt;'Standard Settings'!$G20,$S25+B$52&gt;'Standard Settings'!$I20),-1,BE25*(($D25+B$52)/($D25+B$52-0.5)))</f>
        <v>-1</v>
      </c>
      <c r="BX25" s="35" t="n">
        <f aca="false">IF(OR($S25+C$52&lt;'Standard Settings'!$G20,$S25+C$52&gt;'Standard Settings'!$I20),-1,BF25*(($D25+C$52)/($D25+C$52-0.5)))</f>
        <v>4233.75372940848</v>
      </c>
      <c r="BY25" s="35" t="n">
        <f aca="false">IF(OR($S25+D$52&lt;'Standard Settings'!$G20,$S25+D$52&gt;'Standard Settings'!$I20),-1,BG25*(($D25+D$52)/($D25+D$52-0.5)))</f>
        <v>3945.57029237166</v>
      </c>
      <c r="BZ25" s="35" t="n">
        <f aca="false">IF(OR($S25+E$52&lt;'Standard Settings'!$G20,$S25+E$52&gt;'Standard Settings'!$I20),-1,BH25*(($D25+E$52)/($D25+E$52-0.5)))</f>
        <v>3693.98028384999</v>
      </c>
      <c r="CA25" s="35" t="n">
        <f aca="false">IF(OR($S25+F$52&lt;'Standard Settings'!$G20,$S25+F$52&gt;'Standard Settings'!$I20),-1,BI25*(($D25+F$52)/($D25+F$52-0.5)))</f>
        <v>3472.44746338381</v>
      </c>
      <c r="CB25" s="35" t="n">
        <f aca="false">IF(OR($S25+G$52&lt;'Standard Settings'!$G20,$S25+G$52&gt;'Standard Settings'!$I20),-1,BJ25*(($D25+G$52)/($D25+G$52-0.5)))</f>
        <v>3275.90189513518</v>
      </c>
      <c r="CC25" s="35" t="n">
        <f aca="false">IF(OR($S25+H$52&lt;'Standard Settings'!$G20,$S25+H$52&gt;'Standard Settings'!$I20),-1,BK25*(($D25+H$52)/($D25+H$52-0.5)))</f>
        <v>3100.35117156813</v>
      </c>
      <c r="CD25" s="35" t="n">
        <f aca="false">IF(OR($S25+I$52&lt;'Standard Settings'!$G20,$S25+I$52&gt;'Standard Settings'!$I20),-1,BL25*(($D25+I$52)/($D25+I$52-0.5)))</f>
        <v>2942.60897504986</v>
      </c>
      <c r="CE25" s="35" t="n">
        <f aca="false">IF(OR($S25+J$52&lt;'Standard Settings'!$G20,$S25+J$52&gt;'Standard Settings'!$I20),-1,BM25*(($D25+J$52)/($D25+J$52-0.5)))</f>
        <v>-1</v>
      </c>
      <c r="CF25" s="36" t="n">
        <f aca="false">IF(OR($S25+B$52&lt;'Standard Settings'!$G20,$S25+B$52&gt;'Standard Settings'!$I20),-1,(EchelleFPAparam!$S$3/('cpmcfgWVLEN_Table.csv'!$S25+B$52))*(SIN('Standard Settings'!$F20)+SIN('Standard Settings'!$F20+EchelleFPAparam!$M$3+EchelleFPAparam!$F$3)))</f>
        <v>-1</v>
      </c>
      <c r="CG25" s="36" t="n">
        <f aca="false">IF(OR($S25+C$52&lt;'Standard Settings'!$G20,$S25+C$52&gt;'Standard Settings'!$I20),-1,(EchelleFPAparam!$S$3/('cpmcfgWVLEN_Table.csv'!$S25+C$52))*(SIN('Standard Settings'!$F20)+SIN('Standard Settings'!$F20+EchelleFPAparam!$M$3+EchelleFPAparam!$F$3)))</f>
        <v>4134.13951831241</v>
      </c>
      <c r="CH25" s="36" t="n">
        <f aca="false">IF(OR($S25+D$52&lt;'Standard Settings'!$G20,$S25+D$52&gt;'Standard Settings'!$I20),-1,(EchelleFPAparam!$S$3/('cpmcfgWVLEN_Table.csv'!$S25+D$52))*(SIN('Standard Settings'!$F20)+SIN('Standard Settings'!$F20+EchelleFPAparam!$M$3+EchelleFPAparam!$F$3)))</f>
        <v>3858.53021709158</v>
      </c>
      <c r="CI25" s="36" t="n">
        <f aca="false">IF(OR($S25+E$52&lt;'Standard Settings'!$G20,$S25+E$52&gt;'Standard Settings'!$I20),-1,(EchelleFPAparam!$S$3/('cpmcfgWVLEN_Table.csv'!$S25+E$52))*(SIN('Standard Settings'!$F20)+SIN('Standard Settings'!$F20+EchelleFPAparam!$M$3+EchelleFPAparam!$F$3)))</f>
        <v>3617.37207852336</v>
      </c>
      <c r="CJ25" s="36" t="n">
        <f aca="false">IF(OR($S25+F$52&lt;'Standard Settings'!$G20,$S25+F$52&gt;'Standard Settings'!$I20),-1,(EchelleFPAparam!$S$3/('cpmcfgWVLEN_Table.csv'!$S25+F$52))*(SIN('Standard Settings'!$F20)+SIN('Standard Settings'!$F20+EchelleFPAparam!$M$3+EchelleFPAparam!$F$3)))</f>
        <v>3404.58548566904</v>
      </c>
      <c r="CK25" s="36" t="n">
        <f aca="false">IF(OR($S25+G$52&lt;'Standard Settings'!$G20,$S25+G$52&gt;'Standard Settings'!$I20),-1,(EchelleFPAparam!$S$3/('cpmcfgWVLEN_Table.csv'!$S25+G$52))*(SIN('Standard Settings'!$F20)+SIN('Standard Settings'!$F20+EchelleFPAparam!$M$3+EchelleFPAparam!$F$3)))</f>
        <v>3215.44184757632</v>
      </c>
      <c r="CL25" s="36" t="n">
        <f aca="false">IF(OR($S25+H$52&lt;'Standard Settings'!$G20,$S25+H$52&gt;'Standard Settings'!$I20),-1,(EchelleFPAparam!$S$3/('cpmcfgWVLEN_Table.csv'!$S25+H$52))*(SIN('Standard Settings'!$F20)+SIN('Standard Settings'!$F20+EchelleFPAparam!$M$3+EchelleFPAparam!$F$3)))</f>
        <v>3046.20806612493</v>
      </c>
      <c r="CM25" s="36" t="n">
        <f aca="false">IF(OR($S25+I$52&lt;'Standard Settings'!$G20,$S25+I$52&gt;'Standard Settings'!$I20),-1,(EchelleFPAparam!$S$3/('cpmcfgWVLEN_Table.csv'!$S25+I$52))*(SIN('Standard Settings'!$F20)+SIN('Standard Settings'!$F20+EchelleFPAparam!$M$3+EchelleFPAparam!$F$3)))</f>
        <v>2893.89766281869</v>
      </c>
      <c r="CN25" s="36" t="n">
        <f aca="false">IF(OR($S25+J$52&lt;'Standard Settings'!$G20,$S25+J$52&gt;'Standard Settings'!$I20),-1,(EchelleFPAparam!$S$3/('cpmcfgWVLEN_Table.csv'!$S25+J$52))*(SIN('Standard Settings'!$F20)+SIN('Standard Settings'!$F20+EchelleFPAparam!$M$3+EchelleFPAparam!$F$3)))</f>
        <v>-1</v>
      </c>
      <c r="CO25" s="36" t="n">
        <f aca="false">IF(OR($S25+B$52&lt;'Standard Settings'!$G20,$S25+B$52&gt;'Standard Settings'!$I20),-1,(EchelleFPAparam!$S$3/('cpmcfgWVLEN_Table.csv'!$S25+B$52))*(SIN('Standard Settings'!$F20)+SIN('Standard Settings'!$F20+EchelleFPAparam!$M$3+EchelleFPAparam!$G$3)))</f>
        <v>-1</v>
      </c>
      <c r="CP25" s="36" t="n">
        <f aca="false">IF(OR($S25+C$52&lt;'Standard Settings'!$G20,$S25+C$52&gt;'Standard Settings'!$I20),-1,(EchelleFPAparam!$S$3/('cpmcfgWVLEN_Table.csv'!$S25+C$52))*(SIN('Standard Settings'!$F20)+SIN('Standard Settings'!$F20+EchelleFPAparam!$M$3+EchelleFPAparam!$G$3)))</f>
        <v>4158.58578641649</v>
      </c>
      <c r="CQ25" s="36" t="n">
        <f aca="false">IF(OR($S25+D$52&lt;'Standard Settings'!$G20,$S25+D$52&gt;'Standard Settings'!$I20),-1,(EchelleFPAparam!$S$3/('cpmcfgWVLEN_Table.csv'!$S25+D$52))*(SIN('Standard Settings'!$F20)+SIN('Standard Settings'!$F20+EchelleFPAparam!$M$3+EchelleFPAparam!$G$3)))</f>
        <v>3881.34673398872</v>
      </c>
      <c r="CR25" s="36" t="n">
        <f aca="false">IF(OR($S25+E$52&lt;'Standard Settings'!$G20,$S25+E$52&gt;'Standard Settings'!$I20),-1,(EchelleFPAparam!$S$3/('cpmcfgWVLEN_Table.csv'!$S25+E$52))*(SIN('Standard Settings'!$F20)+SIN('Standard Settings'!$F20+EchelleFPAparam!$M$3+EchelleFPAparam!$G$3)))</f>
        <v>3638.76256311443</v>
      </c>
      <c r="CS25" s="36" t="n">
        <f aca="false">IF(OR($S25+F$52&lt;'Standard Settings'!$G20,$S25+F$52&gt;'Standard Settings'!$I20),-1,(EchelleFPAparam!$S$3/('cpmcfgWVLEN_Table.csv'!$S25+F$52))*(SIN('Standard Settings'!$F20)+SIN('Standard Settings'!$F20+EchelleFPAparam!$M$3+EchelleFPAparam!$G$3)))</f>
        <v>3424.71770646064</v>
      </c>
      <c r="CT25" s="36" t="n">
        <f aca="false">IF(OR($S25+G$52&lt;'Standard Settings'!$G20,$S25+G$52&gt;'Standard Settings'!$I20),-1,(EchelleFPAparam!$S$3/('cpmcfgWVLEN_Table.csv'!$S25+G$52))*(SIN('Standard Settings'!$F20)+SIN('Standard Settings'!$F20+EchelleFPAparam!$M$3+EchelleFPAparam!$G$3)))</f>
        <v>3234.45561165727</v>
      </c>
      <c r="CU25" s="36" t="n">
        <f aca="false">IF(OR($S25+H$52&lt;'Standard Settings'!$G20,$S25+H$52&gt;'Standard Settings'!$I20),-1,(EchelleFPAparam!$S$3/('cpmcfgWVLEN_Table.csv'!$S25+H$52))*(SIN('Standard Settings'!$F20)+SIN('Standard Settings'!$F20+EchelleFPAparam!$M$3+EchelleFPAparam!$G$3)))</f>
        <v>3064.22110578057</v>
      </c>
      <c r="CV25" s="36" t="n">
        <f aca="false">IF(OR($S25+I$52&lt;'Standard Settings'!$G20,$S25+I$52&gt;'Standard Settings'!$I20),-1,(EchelleFPAparam!$S$3/('cpmcfgWVLEN_Table.csv'!$S25+I$52))*(SIN('Standard Settings'!$F20)+SIN('Standard Settings'!$F20+EchelleFPAparam!$M$3+EchelleFPAparam!$G$3)))</f>
        <v>2911.01005049154</v>
      </c>
      <c r="CW25" s="36" t="n">
        <f aca="false">IF(OR($S25+J$52&lt;'Standard Settings'!$G20,$S25+J$52&gt;'Standard Settings'!$I20),-1,(EchelleFPAparam!$S$3/('cpmcfgWVLEN_Table.csv'!$S25+J$52))*(SIN('Standard Settings'!$F20)+SIN('Standard Settings'!$F20+EchelleFPAparam!$M$3+EchelleFPAparam!$G$3)))</f>
        <v>-1</v>
      </c>
      <c r="CX25" s="36" t="n">
        <f aca="false">IF(OR($S25+B$52&lt;'Standard Settings'!$G20,$S25+B$52&gt;'Standard Settings'!$I20),-1,(EchelleFPAparam!$S$3/('cpmcfgWVLEN_Table.csv'!$S25+B$52))*(SIN('Standard Settings'!$F20)+SIN('Standard Settings'!$F20+EchelleFPAparam!$M$3+EchelleFPAparam!$H$3)))</f>
        <v>-1</v>
      </c>
      <c r="CY25" s="36" t="n">
        <f aca="false">IF(OR($S25+C$52&lt;'Standard Settings'!$G20,$S25+C$52&gt;'Standard Settings'!$I20),-1,(EchelleFPAparam!$S$3/('cpmcfgWVLEN_Table.csv'!$S25+C$52))*(SIN('Standard Settings'!$F20)+SIN('Standard Settings'!$F20+EchelleFPAparam!$M$3+EchelleFPAparam!$H$3)))</f>
        <v>4159.87587369175</v>
      </c>
      <c r="CZ25" s="36" t="n">
        <f aca="false">IF(OR($S25+D$52&lt;'Standard Settings'!$G20,$S25+D$52&gt;'Standard Settings'!$I20),-1,(EchelleFPAparam!$S$3/('cpmcfgWVLEN_Table.csv'!$S25+D$52))*(SIN('Standard Settings'!$F20)+SIN('Standard Settings'!$F20+EchelleFPAparam!$M$3+EchelleFPAparam!$H$3)))</f>
        <v>3882.55081544563</v>
      </c>
      <c r="DA25" s="36" t="n">
        <f aca="false">IF(OR($S25+E$52&lt;'Standard Settings'!$G20,$S25+E$52&gt;'Standard Settings'!$I20),-1,(EchelleFPAparam!$S$3/('cpmcfgWVLEN_Table.csv'!$S25+E$52))*(SIN('Standard Settings'!$F20)+SIN('Standard Settings'!$F20+EchelleFPAparam!$M$3+EchelleFPAparam!$H$3)))</f>
        <v>3639.89138948028</v>
      </c>
      <c r="DB25" s="36" t="n">
        <f aca="false">IF(OR($S25+F$52&lt;'Standard Settings'!$G20,$S25+F$52&gt;'Standard Settings'!$I20),-1,(EchelleFPAparam!$S$3/('cpmcfgWVLEN_Table.csv'!$S25+F$52))*(SIN('Standard Settings'!$F20)+SIN('Standard Settings'!$F20+EchelleFPAparam!$M$3+EchelleFPAparam!$H$3)))</f>
        <v>3425.78013127556</v>
      </c>
      <c r="DC25" s="36" t="n">
        <f aca="false">IF(OR($S25+G$52&lt;'Standard Settings'!$G20,$S25+G$52&gt;'Standard Settings'!$I20),-1,(EchelleFPAparam!$S$3/('cpmcfgWVLEN_Table.csv'!$S25+G$52))*(SIN('Standard Settings'!$F20)+SIN('Standard Settings'!$F20+EchelleFPAparam!$M$3+EchelleFPAparam!$H$3)))</f>
        <v>3235.45901287136</v>
      </c>
      <c r="DD25" s="36" t="n">
        <f aca="false">IF(OR($S25+H$52&lt;'Standard Settings'!$G20,$S25+H$52&gt;'Standard Settings'!$I20),-1,(EchelleFPAparam!$S$3/('cpmcfgWVLEN_Table.csv'!$S25+H$52))*(SIN('Standard Settings'!$F20)+SIN('Standard Settings'!$F20+EchelleFPAparam!$M$3+EchelleFPAparam!$H$3)))</f>
        <v>3065.17169640444</v>
      </c>
      <c r="DE25" s="36" t="n">
        <f aca="false">IF(OR($S25+I$52&lt;'Standard Settings'!$G20,$S25+I$52&gt;'Standard Settings'!$I20),-1,(EchelleFPAparam!$S$3/('cpmcfgWVLEN_Table.csv'!$S25+I$52))*(SIN('Standard Settings'!$F20)+SIN('Standard Settings'!$F20+EchelleFPAparam!$M$3+EchelleFPAparam!$H$3)))</f>
        <v>2911.91311158422</v>
      </c>
      <c r="DF25" s="36" t="n">
        <f aca="false">IF(OR($S25+J$52&lt;'Standard Settings'!$G20,$S25+J$52&gt;'Standard Settings'!$I20),-1,(EchelleFPAparam!$S$3/('cpmcfgWVLEN_Table.csv'!$S25+J$52))*(SIN('Standard Settings'!$F20)+SIN('Standard Settings'!$F20+EchelleFPAparam!$M$3+EchelleFPAparam!$H$3)))</f>
        <v>-1</v>
      </c>
      <c r="DG25" s="36" t="n">
        <f aca="false">IF(OR($S25+B$52&lt;'Standard Settings'!$G20,$S25+B$52&gt;'Standard Settings'!$I20),-1,(EchelleFPAparam!$S$3/('cpmcfgWVLEN_Table.csv'!$S25+B$52))*(SIN('Standard Settings'!$F20)+SIN('Standard Settings'!$F20+EchelleFPAparam!$M$3+EchelleFPAparam!$I$3)))</f>
        <v>-1</v>
      </c>
      <c r="DH25" s="36" t="n">
        <f aca="false">IF(OR($S25+C$52&lt;'Standard Settings'!$G20,$S25+C$52&gt;'Standard Settings'!$I20),-1,(EchelleFPAparam!$S$3/('cpmcfgWVLEN_Table.csv'!$S25+C$52))*(SIN('Standard Settings'!$F20)+SIN('Standard Settings'!$F20+EchelleFPAparam!$M$3+EchelleFPAparam!$I$3)))</f>
        <v>4182.98205806148</v>
      </c>
      <c r="DI25" s="36" t="n">
        <f aca="false">IF(OR($S25+D$52&lt;'Standard Settings'!$G20,$S25+D$52&gt;'Standard Settings'!$I20),-1,(EchelleFPAparam!$S$3/('cpmcfgWVLEN_Table.csv'!$S25+D$52))*(SIN('Standard Settings'!$F20)+SIN('Standard Settings'!$F20+EchelleFPAparam!$M$3+EchelleFPAparam!$I$3)))</f>
        <v>3904.11658752405</v>
      </c>
      <c r="DJ25" s="36" t="n">
        <f aca="false">IF(OR($S25+E$52&lt;'Standard Settings'!$G20,$S25+E$52&gt;'Standard Settings'!$I20),-1,(EchelleFPAparam!$S$3/('cpmcfgWVLEN_Table.csv'!$S25+E$52))*(SIN('Standard Settings'!$F20)+SIN('Standard Settings'!$F20+EchelleFPAparam!$M$3+EchelleFPAparam!$I$3)))</f>
        <v>3660.10930080379</v>
      </c>
      <c r="DK25" s="36" t="n">
        <f aca="false">IF(OR($S25+F$52&lt;'Standard Settings'!$G20,$S25+F$52&gt;'Standard Settings'!$I20),-1,(EchelleFPAparam!$S$3/('cpmcfgWVLEN_Table.csv'!$S25+F$52))*(SIN('Standard Settings'!$F20)+SIN('Standard Settings'!$F20+EchelleFPAparam!$M$3+EchelleFPAparam!$I$3)))</f>
        <v>3444.80875369769</v>
      </c>
      <c r="DL25" s="36" t="n">
        <f aca="false">IF(OR($S25+G$52&lt;'Standard Settings'!$G20,$S25+G$52&gt;'Standard Settings'!$I20),-1,(EchelleFPAparam!$S$3/('cpmcfgWVLEN_Table.csv'!$S25+G$52))*(SIN('Standard Settings'!$F20)+SIN('Standard Settings'!$F20+EchelleFPAparam!$M$3+EchelleFPAparam!$I$3)))</f>
        <v>3253.43048960337</v>
      </c>
      <c r="DM25" s="36" t="n">
        <f aca="false">IF(OR($S25+H$52&lt;'Standard Settings'!$G20,$S25+H$52&gt;'Standard Settings'!$I20),-1,(EchelleFPAparam!$S$3/('cpmcfgWVLEN_Table.csv'!$S25+H$52))*(SIN('Standard Settings'!$F20)+SIN('Standard Settings'!$F20+EchelleFPAparam!$M$3+EchelleFPAparam!$I$3)))</f>
        <v>3082.19730594004</v>
      </c>
      <c r="DN25" s="36" t="n">
        <f aca="false">IF(OR($S25+I$52&lt;'Standard Settings'!$G20,$S25+I$52&gt;'Standard Settings'!$I20),-1,(EchelleFPAparam!$S$3/('cpmcfgWVLEN_Table.csv'!$S25+I$52))*(SIN('Standard Settings'!$F20)+SIN('Standard Settings'!$F20+EchelleFPAparam!$M$3+EchelleFPAparam!$I$3)))</f>
        <v>2928.08744064304</v>
      </c>
      <c r="DO25" s="36" t="n">
        <f aca="false">IF(OR($S25+J$52&lt;'Standard Settings'!$G20,$S25+J$52&gt;'Standard Settings'!$I20),-1,(EchelleFPAparam!$S$3/('cpmcfgWVLEN_Table.csv'!$S25+J$52))*(SIN('Standard Settings'!$F20)+SIN('Standard Settings'!$F20+EchelleFPAparam!$M$3+EchelleFPAparam!$I$3)))</f>
        <v>-1</v>
      </c>
      <c r="DP25" s="36" t="n">
        <f aca="false">IF(OR($S25+B$52&lt;'Standard Settings'!$G20,$S25+B$52&gt;'Standard Settings'!$I20),-1,(EchelleFPAparam!$S$3/('cpmcfgWVLEN_Table.csv'!$S25+B$52))*(SIN('Standard Settings'!$F20)+SIN('Standard Settings'!$F20+EchelleFPAparam!$M$3+EchelleFPAparam!$J$3)))</f>
        <v>-1</v>
      </c>
      <c r="DQ25" s="36" t="n">
        <f aca="false">IF(OR($S25+C$52&lt;'Standard Settings'!$G20,$S25+C$52&gt;'Standard Settings'!$I20),-1,(EchelleFPAparam!$S$3/('cpmcfgWVLEN_Table.csv'!$S25+C$52))*(SIN('Standard Settings'!$F20)+SIN('Standard Settings'!$F20+EchelleFPAparam!$M$3+EchelleFPAparam!$J$3)))</f>
        <v>4184.19900076371</v>
      </c>
      <c r="DR25" s="36" t="n">
        <f aca="false">IF(OR($S25+D$52&lt;'Standard Settings'!$G20,$S25+D$52&gt;'Standard Settings'!$I20),-1,(EchelleFPAparam!$S$3/('cpmcfgWVLEN_Table.csv'!$S25+D$52))*(SIN('Standard Settings'!$F20)+SIN('Standard Settings'!$F20+EchelleFPAparam!$M$3+EchelleFPAparam!$J$3)))</f>
        <v>3905.2524007128</v>
      </c>
      <c r="DS25" s="36" t="n">
        <f aca="false">IF(OR($S25+E$52&lt;'Standard Settings'!$G20,$S25+E$52&gt;'Standard Settings'!$I20),-1,(EchelleFPAparam!$S$3/('cpmcfgWVLEN_Table.csv'!$S25+E$52))*(SIN('Standard Settings'!$F20)+SIN('Standard Settings'!$F20+EchelleFPAparam!$M$3+EchelleFPAparam!$J$3)))</f>
        <v>3661.17412566825</v>
      </c>
      <c r="DT25" s="36" t="n">
        <f aca="false">IF(OR($S25+F$52&lt;'Standard Settings'!$G20,$S25+F$52&gt;'Standard Settings'!$I20),-1,(EchelleFPAparam!$S$3/('cpmcfgWVLEN_Table.csv'!$S25+F$52))*(SIN('Standard Settings'!$F20)+SIN('Standard Settings'!$F20+EchelleFPAparam!$M$3+EchelleFPAparam!$J$3)))</f>
        <v>3445.81094180541</v>
      </c>
      <c r="DU25" s="36" t="n">
        <f aca="false">IF(OR($S25+G$52&lt;'Standard Settings'!$G20,$S25+G$52&gt;'Standard Settings'!$I20),-1,(EchelleFPAparam!$S$3/('cpmcfgWVLEN_Table.csv'!$S25+G$52))*(SIN('Standard Settings'!$F20)+SIN('Standard Settings'!$F20+EchelleFPAparam!$M$3+EchelleFPAparam!$J$3)))</f>
        <v>3254.377000594</v>
      </c>
      <c r="DV25" s="36" t="n">
        <f aca="false">IF(OR($S25+H$52&lt;'Standard Settings'!$G20,$S25+H$52&gt;'Standard Settings'!$I20),-1,(EchelleFPAparam!$S$3/('cpmcfgWVLEN_Table.csv'!$S25+H$52))*(SIN('Standard Settings'!$F20)+SIN('Standard Settings'!$F20+EchelleFPAparam!$M$3+EchelleFPAparam!$J$3)))</f>
        <v>3083.09400056274</v>
      </c>
      <c r="DW25" s="36" t="n">
        <f aca="false">IF(OR($S25+I$52&lt;'Standard Settings'!$G20,$S25+I$52&gt;'Standard Settings'!$I20),-1,(EchelleFPAparam!$S$3/('cpmcfgWVLEN_Table.csv'!$S25+I$52))*(SIN('Standard Settings'!$F20)+SIN('Standard Settings'!$F20+EchelleFPAparam!$M$3+EchelleFPAparam!$J$3)))</f>
        <v>2928.9393005346</v>
      </c>
      <c r="DX25" s="36" t="n">
        <f aca="false">IF(OR($S25+J$52&lt;'Standard Settings'!$G20,$S25+J$52&gt;'Standard Settings'!$I20),-1,(EchelleFPAparam!$S$3/('cpmcfgWVLEN_Table.csv'!$S25+J$52))*(SIN('Standard Settings'!$F20)+SIN('Standard Settings'!$F20+EchelleFPAparam!$M$3+EchelleFPAparam!$J$3)))</f>
        <v>-1</v>
      </c>
      <c r="DY25" s="36" t="n">
        <f aca="false">IF(OR($S25+B$52&lt;$Q25,$S25+B$52&gt;$R25),-1,(EchelleFPAparam!$S$3/('cpmcfgWVLEN_Table.csv'!$S25+B$52))*(SIN('Standard Settings'!$F20)+SIN('Standard Settings'!$F20+EchelleFPAparam!$M$3+EchelleFPAparam!$K$3)))</f>
        <v>-1</v>
      </c>
      <c r="DZ25" s="36" t="n">
        <f aca="false">IF(OR($S25+C$52&lt;$Q25,$S25+C$52&gt;$R25),-1,(EchelleFPAparam!$S$3/('cpmcfgWVLEN_Table.csv'!$S25+C$52))*(SIN('Standard Settings'!$F20)+SIN('Standard Settings'!$F20+EchelleFPAparam!$M$3+EchelleFPAparam!$K$3)))</f>
        <v>4205.94916923238</v>
      </c>
      <c r="EA25" s="36" t="n">
        <f aca="false">IF(OR($S25+D$52&lt;$Q25,$S25+D$52&gt;$R25),-1,(EchelleFPAparam!$S$3/('cpmcfgWVLEN_Table.csv'!$S25+D$52))*(SIN('Standard Settings'!$F20)+SIN('Standard Settings'!$F20+EchelleFPAparam!$M$3+EchelleFPAparam!$K$3)))</f>
        <v>3925.55255795022</v>
      </c>
      <c r="EB25" s="36" t="n">
        <f aca="false">IF(OR($S25+E$52&lt;$Q25,$S25+E$52&gt;$R25),-1,(EchelleFPAparam!$S$3/('cpmcfgWVLEN_Table.csv'!$S25+E$52))*(SIN('Standard Settings'!$F20)+SIN('Standard Settings'!$F20+EchelleFPAparam!$M$3+EchelleFPAparam!$K$3)))</f>
        <v>3680.20552307833</v>
      </c>
      <c r="EC25" s="36" t="n">
        <f aca="false">IF(OR($S25+F$52&lt;$Q25,$S25+F$52&gt;$R25),-1,(EchelleFPAparam!$S$3/('cpmcfgWVLEN_Table.csv'!$S25+F$52))*(SIN('Standard Settings'!$F20)+SIN('Standard Settings'!$F20+EchelleFPAparam!$M$3+EchelleFPAparam!$K$3)))</f>
        <v>3463.72284525019</v>
      </c>
      <c r="ED25" s="36" t="n">
        <f aca="false">IF(OR($S25+G$52&lt;$Q25,$S25+G$52&gt;$R25),-1,(EchelleFPAparam!$S$3/('cpmcfgWVLEN_Table.csv'!$S25+G$52))*(SIN('Standard Settings'!$F20)+SIN('Standard Settings'!$F20+EchelleFPAparam!$M$3+EchelleFPAparam!$K$3)))</f>
        <v>3271.29379829185</v>
      </c>
      <c r="EE25" s="36" t="n">
        <f aca="false">IF(OR($S25+H$52&lt;$Q25,$S25+H$52&gt;$R25),-1,(EchelleFPAparam!$S$3/('cpmcfgWVLEN_Table.csv'!$S25+H$52))*(SIN('Standard Settings'!$F20)+SIN('Standard Settings'!$F20+EchelleFPAparam!$M$3+EchelleFPAparam!$K$3)))</f>
        <v>3099.12044048702</v>
      </c>
      <c r="EF25" s="36" t="n">
        <f aca="false">IF(OR($S25+I$52&lt;$Q25,$S25+I$52&gt;$R25),-1,(EchelleFPAparam!$S$3/('cpmcfgWVLEN_Table.csv'!$S25+I$52))*(SIN('Standard Settings'!$F20)+SIN('Standard Settings'!$F20+EchelleFPAparam!$M$3+EchelleFPAparam!$K$3)))</f>
        <v>2944.16441846266</v>
      </c>
      <c r="EG25" s="36" t="n">
        <f aca="false">IF(OR($S25+J$52&lt;$Q25,$S25+J$52&gt;$R25),-1,(EchelleFPAparam!$S$3/('cpmcfgWVLEN_Table.csv'!$S25+J$52))*(SIN('Standard Settings'!$F20)+SIN('Standard Settings'!$F20+EchelleFPAparam!$M$3+EchelleFPAparam!$K$3)))</f>
        <v>-1</v>
      </c>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8" t="n">
        <f aca="false">1/(F25*EchelleFPAparam!$Q$3)</f>
        <v>1256.05014955866</v>
      </c>
      <c r="FG25" s="38" t="n">
        <f aca="false">E25*FF25</f>
        <v>11.6703633003983</v>
      </c>
      <c r="FH25" s="37"/>
      <c r="FI25" s="37"/>
      <c r="FJ25" s="37"/>
      <c r="FK25" s="37"/>
      <c r="FL25" s="37"/>
      <c r="FM25" s="37"/>
      <c r="FN25" s="37"/>
      <c r="FO25" s="37"/>
      <c r="FP25" s="37"/>
      <c r="FQ25" s="37"/>
      <c r="FR25" s="37"/>
      <c r="FS25" s="37"/>
      <c r="FT25" s="37"/>
      <c r="FU25" s="37"/>
      <c r="FV25" s="37"/>
      <c r="FW25" s="37"/>
      <c r="FX25" s="37"/>
      <c r="FY25" s="37"/>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(DK26-DB26)/2048</f>
        <v>0.015570131658996</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301</v>
      </c>
      <c r="N26" s="14" t="s">
        <v>301</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t="n">
        <v>2038.44993367357</v>
      </c>
      <c r="AE26" s="33" t="n">
        <v>1764.47870837597</v>
      </c>
      <c r="AF26" s="33" t="n">
        <v>1322.65404723085</v>
      </c>
      <c r="AG26" s="33" t="n">
        <v>953.612884035258</v>
      </c>
      <c r="AH26" s="33" t="n">
        <v>640.189281319994</v>
      </c>
      <c r="AI26" s="33" t="n">
        <v>370.759761847412</v>
      </c>
      <c r="AJ26" s="33" t="n">
        <v>123.510776171127</v>
      </c>
      <c r="AK26" s="33"/>
      <c r="AL26" s="33"/>
      <c r="AM26" s="33" t="n">
        <v>1783.98558059534</v>
      </c>
      <c r="AN26" s="33" t="n">
        <v>1339.14444922521</v>
      </c>
      <c r="AO26" s="33" t="n">
        <v>967.490877168019</v>
      </c>
      <c r="AP26" s="33" t="n">
        <v>651.915637955208</v>
      </c>
      <c r="AQ26" s="33" t="n">
        <v>380.64777076564</v>
      </c>
      <c r="AR26" s="33" t="n">
        <v>144.986155227052</v>
      </c>
      <c r="AS26" s="33" t="n">
        <v>13.1951674849015</v>
      </c>
      <c r="AT26" s="33"/>
      <c r="AU26" s="33"/>
      <c r="AV26" s="33" t="n">
        <v>1805.76108168504</v>
      </c>
      <c r="AW26" s="33" t="n">
        <v>1357.55445506519</v>
      </c>
      <c r="AX26" s="33" t="n">
        <v>983.024888775377</v>
      </c>
      <c r="AY26" s="33" t="n">
        <v>665.020319402217</v>
      </c>
      <c r="AZ26" s="33" t="n">
        <v>391.748148817053</v>
      </c>
      <c r="BA26" s="33" t="n">
        <v>154.203932693415</v>
      </c>
      <c r="BB26" s="33" t="n">
        <v>16.6701150098855</v>
      </c>
      <c r="BC26" s="33"/>
      <c r="BD26" s="33"/>
      <c r="BE26" s="34" t="n">
        <f aca="false">IF(OR($S26+B$52&lt;'Standard Settings'!$G21,$S26+B$52&gt;'Standard Settings'!$I21),-1,(EchelleFPAparam!$S$3/('cpmcfgWVLEN_Table.csv'!$S26+B$52))*(SIN(EchelleFPAparam!$T$3-EchelleFPAparam!$M$3/2)+SIN('Standard Settings'!$F21+EchelleFPAparam!$M$3)))</f>
        <v>-1</v>
      </c>
      <c r="BF26" s="34" t="n">
        <f aca="false">IF(OR($S26+C$52&lt;'Standard Settings'!$G21,$S26+C$52&gt;'Standard Settings'!$I21),-1,(EchelleFPAparam!$S$3/('cpmcfgWVLEN_Table.csv'!$S26+C$52))*(SIN(EchelleFPAparam!$T$3-EchelleFPAparam!$M$3/2)+SIN('Standard Settings'!$F21+EchelleFPAparam!$M$3)))</f>
        <v>5568.39932780874</v>
      </c>
      <c r="BG26" s="34" t="n">
        <f aca="false">IF(OR($S26+D$52&lt;'Standard Settings'!$G21,$S26+D$52&gt;'Standard Settings'!$I21),-1,(EchelleFPAparam!$S$3/('cpmcfgWVLEN_Table.csv'!$S26+D$52))*(SIN(EchelleFPAparam!$T$3-EchelleFPAparam!$M$3/2)+SIN('Standard Settings'!$F21+EchelleFPAparam!$M$3)))</f>
        <v>5062.18120709885</v>
      </c>
      <c r="BH26" s="34" t="n">
        <f aca="false">IF(OR($S26+E$52&lt;'Standard Settings'!$G21,$S26+E$52&gt;'Standard Settings'!$I21),-1,(EchelleFPAparam!$S$3/('cpmcfgWVLEN_Table.csv'!$S26+E$52))*(SIN(EchelleFPAparam!$T$3-EchelleFPAparam!$M$3/2)+SIN('Standard Settings'!$F21+EchelleFPAparam!$M$3)))</f>
        <v>4640.33277317395</v>
      </c>
      <c r="BI26" s="34" t="n">
        <f aca="false">IF(OR($S26+F$52&lt;'Standard Settings'!$G21,$S26+F$52&gt;'Standard Settings'!$I21),-1,(EchelleFPAparam!$S$3/('cpmcfgWVLEN_Table.csv'!$S26+F$52))*(SIN(EchelleFPAparam!$T$3-EchelleFPAparam!$M$3/2)+SIN('Standard Settings'!$F21+EchelleFPAparam!$M$3)))</f>
        <v>4283.38409831441</v>
      </c>
      <c r="BJ26" s="34" t="n">
        <f aca="false">IF(OR($S26+G$52&lt;'Standard Settings'!$G21,$S26+G$52&gt;'Standard Settings'!$I21),-1,(EchelleFPAparam!$S$3/('cpmcfgWVLEN_Table.csv'!$S26+G$52))*(SIN(EchelleFPAparam!$T$3-EchelleFPAparam!$M$3/2)+SIN('Standard Settings'!$F21+EchelleFPAparam!$M$3)))</f>
        <v>3977.42809129196</v>
      </c>
      <c r="BK26" s="34" t="n">
        <f aca="false">IF(OR($S26+H$52&lt;'Standard Settings'!$G21,$S26+H$52&gt;'Standard Settings'!$I21),-1,(EchelleFPAparam!$S$3/('cpmcfgWVLEN_Table.csv'!$S26+H$52))*(SIN(EchelleFPAparam!$T$3-EchelleFPAparam!$M$3/2)+SIN('Standard Settings'!$F21+EchelleFPAparam!$M$3)))</f>
        <v>3712.26621853916</v>
      </c>
      <c r="BL26" s="34" t="n">
        <f aca="false">IF(OR($S26+I$52&lt;'Standard Settings'!$G21,$S26+I$52&gt;'Standard Settings'!$I21),-1,(EchelleFPAparam!$S$3/('cpmcfgWVLEN_Table.csv'!$S26+I$52))*(SIN(EchelleFPAparam!$T$3-EchelleFPAparam!$M$3/2)+SIN('Standard Settings'!$F21+EchelleFPAparam!$M$3)))</f>
        <v>3480.24957988046</v>
      </c>
      <c r="BM26" s="34" t="n">
        <f aca="false">IF(OR($S26+J$52&lt;'Standard Settings'!$G21,$S26+J$52&gt;'Standard Settings'!$I21),-1,(EchelleFPAparam!$S$3/('cpmcfgWVLEN_Table.csv'!$S26+J$52))*(SIN(EchelleFPAparam!$T$3-EchelleFPAparam!$M$3/2)+SIN('Standard Settings'!$F21+EchelleFPAparam!$M$3)))</f>
        <v>-1</v>
      </c>
      <c r="BN26" s="35" t="n">
        <f aca="false">IF(OR($S26+B$52&lt;'Standard Settings'!$G21,$S26+B$52&gt;'Standard Settings'!$I21),-1,BE26*(($D26+B$52)/($D26+B$52+0.5)))</f>
        <v>-1</v>
      </c>
      <c r="BO26" s="35" t="n">
        <f aca="false">IF(OR($S26+C$52&lt;'Standard Settings'!$G21,$S26+C$52&gt;'Standard Settings'!$I21),-1,BF26*(($D26+C$52)/($D26+C$52+0.5)))</f>
        <v>5376.3855578843</v>
      </c>
      <c r="BP26" s="35" t="n">
        <f aca="false">IF(OR($S26+D$52&lt;'Standard Settings'!$G21,$S26+D$52&gt;'Standard Settings'!$I21),-1,BG26*(($D26+D$52)/($D26+D$52+0.5)))</f>
        <v>4898.88503912792</v>
      </c>
      <c r="BQ26" s="35" t="n">
        <f aca="false">IF(OR($S26+E$52&lt;'Standard Settings'!$G21,$S26+E$52&gt;'Standard Settings'!$I21),-1,BH26*(($D26+E$52)/($D26+E$52+0.5)))</f>
        <v>4499.71662853231</v>
      </c>
      <c r="BR26" s="35" t="n">
        <f aca="false">IF(OR($S26+F$52&lt;'Standard Settings'!$G21,$S26+F$52&gt;'Standard Settings'!$I21),-1,BI26*(($D26+F$52)/($D26+F$52+0.5)))</f>
        <v>4161.00169550543</v>
      </c>
      <c r="BS26" s="35" t="n">
        <f aca="false">IF(OR($S26+G$52&lt;'Standard Settings'!$G21,$S26+G$52&gt;'Standard Settings'!$I21),-1,BJ26*(($D26+G$52)/($D26+G$52+0.5)))</f>
        <v>3869.93003477055</v>
      </c>
      <c r="BT26" s="35" t="n">
        <f aca="false">IF(OR($S26+H$52&lt;'Standard Settings'!$G21,$S26+H$52&gt;'Standard Settings'!$I21),-1,BK26*(($D26+H$52)/($D26+H$52+0.5)))</f>
        <v>3617.07990524328</v>
      </c>
      <c r="BU26" s="35" t="n">
        <f aca="false">IF(OR($S26+I$52&lt;'Standard Settings'!$G21,$S26+I$52&gt;'Standard Settings'!$I21),-1,BL26*(($D26+I$52)/($D26+I$52+0.5)))</f>
        <v>3395.36544378582</v>
      </c>
      <c r="BV26" s="35" t="n">
        <f aca="false">IF(OR($S26+J$52&lt;'Standard Settings'!$G21,$S26+J$52&gt;'Standard Settings'!$I21),-1,BM26*(($D26+J$52)/($D26+J$52+0.5)))</f>
        <v>-1</v>
      </c>
      <c r="BW26" s="35" t="n">
        <f aca="false">IF(OR($S26+B$52&lt;'Standard Settings'!$G21,$S26+B$52&gt;'Standard Settings'!$I21),-1,BE26*(($D26+B$52)/($D26+B$52-0.5)))</f>
        <v>-1</v>
      </c>
      <c r="BX26" s="35" t="n">
        <f aca="false">IF(OR($S26+C$52&lt;'Standard Settings'!$G21,$S26+C$52&gt;'Standard Settings'!$I21),-1,BF26*(($D26+C$52)/($D26+C$52-0.5)))</f>
        <v>5774.6363399498</v>
      </c>
      <c r="BY26" s="35" t="n">
        <f aca="false">IF(OR($S26+D$52&lt;'Standard Settings'!$G21,$S26+D$52&gt;'Standard Settings'!$I21),-1,BG26*(($D26+D$52)/($D26+D$52-0.5)))</f>
        <v>5236.73917975744</v>
      </c>
      <c r="BZ26" s="35" t="n">
        <f aca="false">IF(OR($S26+E$52&lt;'Standard Settings'!$G21,$S26+E$52&gt;'Standard Settings'!$I21),-1,BH26*(($D26+E$52)/($D26+E$52-0.5)))</f>
        <v>4790.0209271473</v>
      </c>
      <c r="CA26" s="35" t="n">
        <f aca="false">IF(OR($S26+F$52&lt;'Standard Settings'!$G21,$S26+F$52&gt;'Standard Settings'!$I21),-1,BI26*(($D26+F$52)/($D26+F$52-0.5)))</f>
        <v>4413.18361644515</v>
      </c>
      <c r="CB26" s="35" t="n">
        <f aca="false">IF(OR($S26+G$52&lt;'Standard Settings'!$G21,$S26+G$52&gt;'Standard Settings'!$I21),-1,BJ26*(($D26+G$52)/($D26+G$52-0.5)))</f>
        <v>4091.0688939003</v>
      </c>
      <c r="CC26" s="35" t="n">
        <f aca="false">IF(OR($S26+H$52&lt;'Standard Settings'!$G21,$S26+H$52&gt;'Standard Settings'!$I21),-1,BK26*(($D26+H$52)/($D26+H$52-0.5)))</f>
        <v>3812.59773795914</v>
      </c>
      <c r="CD26" s="35" t="n">
        <f aca="false">IF(OR($S26+I$52&lt;'Standard Settings'!$G21,$S26+I$52&gt;'Standard Settings'!$I21),-1,BL26*(($D26+I$52)/($D26+I$52-0.5)))</f>
        <v>3569.48674859535</v>
      </c>
      <c r="CE26" s="35" t="n">
        <f aca="false">IF(OR($S26+J$52&lt;'Standard Settings'!$G21,$S26+J$52&gt;'Standard Settings'!$I21),-1,BM26*(($D26+J$52)/($D26+J$52-0.5)))</f>
        <v>-1</v>
      </c>
      <c r="CF26" s="36" t="n">
        <f aca="false">IF(OR($S26+B$52&lt;'Standard Settings'!$G21,$S26+B$52&gt;'Standard Settings'!$I21),-1,(EchelleFPAparam!$S$3/('cpmcfgWVLEN_Table.csv'!$S26+B$52))*(SIN('Standard Settings'!$F21)+SIN('Standard Settings'!$F21+EchelleFPAparam!$M$3+EchelleFPAparam!$F$3)))</f>
        <v>-1</v>
      </c>
      <c r="CG26" s="36" t="n">
        <f aca="false">IF(OR($S26+C$52&lt;'Standard Settings'!$G21,$S26+C$52&gt;'Standard Settings'!$I21),-1,(EchelleFPAparam!$S$3/('cpmcfgWVLEN_Table.csv'!$S26+C$52))*(SIN('Standard Settings'!$F21)+SIN('Standard Settings'!$F21+EchelleFPAparam!$M$3+EchelleFPAparam!$F$3)))</f>
        <v>5406.27823434296</v>
      </c>
      <c r="CH26" s="36" t="n">
        <f aca="false">IF(OR($S26+D$52&lt;'Standard Settings'!$G21,$S26+D$52&gt;'Standard Settings'!$I21),-1,(EchelleFPAparam!$S$3/('cpmcfgWVLEN_Table.csv'!$S26+D$52))*(SIN('Standard Settings'!$F21)+SIN('Standard Settings'!$F21+EchelleFPAparam!$M$3+EchelleFPAparam!$F$3)))</f>
        <v>4914.79839485723</v>
      </c>
      <c r="CI26" s="36" t="n">
        <f aca="false">IF(OR($S26+E$52&lt;'Standard Settings'!$G21,$S26+E$52&gt;'Standard Settings'!$I21),-1,(EchelleFPAparam!$S$3/('cpmcfgWVLEN_Table.csv'!$S26+E$52))*(SIN('Standard Settings'!$F21)+SIN('Standard Settings'!$F21+EchelleFPAparam!$M$3+EchelleFPAparam!$F$3)))</f>
        <v>4505.23186195246</v>
      </c>
      <c r="CJ26" s="36" t="n">
        <f aca="false">IF(OR($S26+F$52&lt;'Standard Settings'!$G21,$S26+F$52&gt;'Standard Settings'!$I21),-1,(EchelleFPAparam!$S$3/('cpmcfgWVLEN_Table.csv'!$S26+F$52))*(SIN('Standard Settings'!$F21)+SIN('Standard Settings'!$F21+EchelleFPAparam!$M$3+EchelleFPAparam!$F$3)))</f>
        <v>4158.6755648792</v>
      </c>
      <c r="CK26" s="36" t="n">
        <f aca="false">IF(OR($S26+G$52&lt;'Standard Settings'!$G21,$S26+G$52&gt;'Standard Settings'!$I21),-1,(EchelleFPAparam!$S$3/('cpmcfgWVLEN_Table.csv'!$S26+G$52))*(SIN('Standard Settings'!$F21)+SIN('Standard Settings'!$F21+EchelleFPAparam!$M$3+EchelleFPAparam!$F$3)))</f>
        <v>3861.62731024497</v>
      </c>
      <c r="CL26" s="36" t="n">
        <f aca="false">IF(OR($S26+H$52&lt;'Standard Settings'!$G21,$S26+H$52&gt;'Standard Settings'!$I21),-1,(EchelleFPAparam!$S$3/('cpmcfgWVLEN_Table.csv'!$S26+H$52))*(SIN('Standard Settings'!$F21)+SIN('Standard Settings'!$F21+EchelleFPAparam!$M$3+EchelleFPAparam!$F$3)))</f>
        <v>3604.18548956197</v>
      </c>
      <c r="CM26" s="36" t="n">
        <f aca="false">IF(OR($S26+I$52&lt;'Standard Settings'!$G21,$S26+I$52&gt;'Standard Settings'!$I21),-1,(EchelleFPAparam!$S$3/('cpmcfgWVLEN_Table.csv'!$S26+I$52))*(SIN('Standard Settings'!$F21)+SIN('Standard Settings'!$F21+EchelleFPAparam!$M$3+EchelleFPAparam!$F$3)))</f>
        <v>3378.92389646435</v>
      </c>
      <c r="CN26" s="36" t="n">
        <f aca="false">IF(OR($S26+J$52&lt;'Standard Settings'!$G21,$S26+J$52&gt;'Standard Settings'!$I21),-1,(EchelleFPAparam!$S$3/('cpmcfgWVLEN_Table.csv'!$S26+J$52))*(SIN('Standard Settings'!$F21)+SIN('Standard Settings'!$F21+EchelleFPAparam!$M$3+EchelleFPAparam!$F$3)))</f>
        <v>-1</v>
      </c>
      <c r="CO26" s="36" t="n">
        <f aca="false">IF(OR($S26+B$52&lt;'Standard Settings'!$G21,$S26+B$52&gt;'Standard Settings'!$I21),-1,(EchelleFPAparam!$S$3/('cpmcfgWVLEN_Table.csv'!$S26+B$52))*(SIN('Standard Settings'!$F21)+SIN('Standard Settings'!$F21+EchelleFPAparam!$M$3+EchelleFPAparam!$G$3)))</f>
        <v>-1</v>
      </c>
      <c r="CP26" s="36" t="n">
        <f aca="false">IF(OR($S26+C$52&lt;'Standard Settings'!$G21,$S26+C$52&gt;'Standard Settings'!$I21),-1,(EchelleFPAparam!$S$3/('cpmcfgWVLEN_Table.csv'!$S26+C$52))*(SIN('Standard Settings'!$F21)+SIN('Standard Settings'!$F21+EchelleFPAparam!$M$3+EchelleFPAparam!$G$3)))</f>
        <v>5449.4781213038</v>
      </c>
      <c r="CQ26" s="36" t="n">
        <f aca="false">IF(OR($S26+D$52&lt;'Standard Settings'!$G21,$S26+D$52&gt;'Standard Settings'!$I21),-1,(EchelleFPAparam!$S$3/('cpmcfgWVLEN_Table.csv'!$S26+D$52))*(SIN('Standard Settings'!$F21)+SIN('Standard Settings'!$F21+EchelleFPAparam!$M$3+EchelleFPAparam!$G$3)))</f>
        <v>4954.07101936709</v>
      </c>
      <c r="CR26" s="36" t="n">
        <f aca="false">IF(OR($S26+E$52&lt;'Standard Settings'!$G21,$S26+E$52&gt;'Standard Settings'!$I21),-1,(EchelleFPAparam!$S$3/('cpmcfgWVLEN_Table.csv'!$S26+E$52))*(SIN('Standard Settings'!$F21)+SIN('Standard Settings'!$F21+EchelleFPAparam!$M$3+EchelleFPAparam!$G$3)))</f>
        <v>4541.23176775317</v>
      </c>
      <c r="CS26" s="36" t="n">
        <f aca="false">IF(OR($S26+F$52&lt;'Standard Settings'!$G21,$S26+F$52&gt;'Standard Settings'!$I21),-1,(EchelleFPAparam!$S$3/('cpmcfgWVLEN_Table.csv'!$S26+F$52))*(SIN('Standard Settings'!$F21)+SIN('Standard Settings'!$F21+EchelleFPAparam!$M$3+EchelleFPAparam!$G$3)))</f>
        <v>4191.90624715677</v>
      </c>
      <c r="CT26" s="36" t="n">
        <f aca="false">IF(OR($S26+G$52&lt;'Standard Settings'!$G21,$S26+G$52&gt;'Standard Settings'!$I21),-1,(EchelleFPAparam!$S$3/('cpmcfgWVLEN_Table.csv'!$S26+G$52))*(SIN('Standard Settings'!$F21)+SIN('Standard Settings'!$F21+EchelleFPAparam!$M$3+EchelleFPAparam!$G$3)))</f>
        <v>3892.48437235986</v>
      </c>
      <c r="CU26" s="36" t="n">
        <f aca="false">IF(OR($S26+H$52&lt;'Standard Settings'!$G21,$S26+H$52&gt;'Standard Settings'!$I21),-1,(EchelleFPAparam!$S$3/('cpmcfgWVLEN_Table.csv'!$S26+H$52))*(SIN('Standard Settings'!$F21)+SIN('Standard Settings'!$F21+EchelleFPAparam!$M$3+EchelleFPAparam!$G$3)))</f>
        <v>3632.98541420254</v>
      </c>
      <c r="CV26" s="36" t="n">
        <f aca="false">IF(OR($S26+I$52&lt;'Standard Settings'!$G21,$S26+I$52&gt;'Standard Settings'!$I21),-1,(EchelleFPAparam!$S$3/('cpmcfgWVLEN_Table.csv'!$S26+I$52))*(SIN('Standard Settings'!$F21)+SIN('Standard Settings'!$F21+EchelleFPAparam!$M$3+EchelleFPAparam!$G$3)))</f>
        <v>3405.92382581488</v>
      </c>
      <c r="CW26" s="36" t="n">
        <f aca="false">IF(OR($S26+J$52&lt;'Standard Settings'!$G21,$S26+J$52&gt;'Standard Settings'!$I21),-1,(EchelleFPAparam!$S$3/('cpmcfgWVLEN_Table.csv'!$S26+J$52))*(SIN('Standard Settings'!$F21)+SIN('Standard Settings'!$F21+EchelleFPAparam!$M$3+EchelleFPAparam!$G$3)))</f>
        <v>-1</v>
      </c>
      <c r="CX26" s="36" t="n">
        <f aca="false">IF(OR($S26+B$52&lt;'Standard Settings'!$G21,$S26+B$52&gt;'Standard Settings'!$I21),-1,(EchelleFPAparam!$S$3/('cpmcfgWVLEN_Table.csv'!$S26+B$52))*(SIN('Standard Settings'!$F21)+SIN('Standard Settings'!$F21+EchelleFPAparam!$M$3+EchelleFPAparam!$H$3)))</f>
        <v>-1</v>
      </c>
      <c r="CY26" s="36" t="n">
        <f aca="false">IF(OR($S26+C$52&lt;'Standard Settings'!$G21,$S26+C$52&gt;'Standard Settings'!$I21),-1,(EchelleFPAparam!$S$3/('cpmcfgWVLEN_Table.csv'!$S26+C$52))*(SIN('Standard Settings'!$F21)+SIN('Standard Settings'!$F21+EchelleFPAparam!$M$3+EchelleFPAparam!$H$3)))</f>
        <v>5451.77475989094</v>
      </c>
      <c r="CZ26" s="36" t="n">
        <f aca="false">IF(OR($S26+D$52&lt;'Standard Settings'!$G21,$S26+D$52&gt;'Standard Settings'!$I21),-1,(EchelleFPAparam!$S$3/('cpmcfgWVLEN_Table.csv'!$S26+D$52))*(SIN('Standard Settings'!$F21)+SIN('Standard Settings'!$F21+EchelleFPAparam!$M$3+EchelleFPAparam!$H$3)))</f>
        <v>4956.15887262813</v>
      </c>
      <c r="DA26" s="36" t="n">
        <f aca="false">IF(OR($S26+E$52&lt;'Standard Settings'!$G21,$S26+E$52&gt;'Standard Settings'!$I21),-1,(EchelleFPAparam!$S$3/('cpmcfgWVLEN_Table.csv'!$S26+E$52))*(SIN('Standard Settings'!$F21)+SIN('Standard Settings'!$F21+EchelleFPAparam!$M$3+EchelleFPAparam!$H$3)))</f>
        <v>4543.14563324245</v>
      </c>
      <c r="DB26" s="36" t="n">
        <f aca="false">IF(OR($S26+F$52&lt;'Standard Settings'!$G21,$S26+F$52&gt;'Standard Settings'!$I21),-1,(EchelleFPAparam!$S$3/('cpmcfgWVLEN_Table.csv'!$S26+F$52))*(SIN('Standard Settings'!$F21)+SIN('Standard Settings'!$F21+EchelleFPAparam!$M$3+EchelleFPAparam!$H$3)))</f>
        <v>4193.6728922238</v>
      </c>
      <c r="DC26" s="36" t="n">
        <f aca="false">IF(OR($S26+G$52&lt;'Standard Settings'!$G21,$S26+G$52&gt;'Standard Settings'!$I21),-1,(EchelleFPAparam!$S$3/('cpmcfgWVLEN_Table.csv'!$S26+G$52))*(SIN('Standard Settings'!$F21)+SIN('Standard Settings'!$F21+EchelleFPAparam!$M$3+EchelleFPAparam!$H$3)))</f>
        <v>3894.12482849353</v>
      </c>
      <c r="DD26" s="36" t="n">
        <f aca="false">IF(OR($S26+H$52&lt;'Standard Settings'!$G21,$S26+H$52&gt;'Standard Settings'!$I21),-1,(EchelleFPAparam!$S$3/('cpmcfgWVLEN_Table.csv'!$S26+H$52))*(SIN('Standard Settings'!$F21)+SIN('Standard Settings'!$F21+EchelleFPAparam!$M$3+EchelleFPAparam!$H$3)))</f>
        <v>3634.51650659396</v>
      </c>
      <c r="DE26" s="36" t="n">
        <f aca="false">IF(OR($S26+I$52&lt;'Standard Settings'!$G21,$S26+I$52&gt;'Standard Settings'!$I21),-1,(EchelleFPAparam!$S$3/('cpmcfgWVLEN_Table.csv'!$S26+I$52))*(SIN('Standard Settings'!$F21)+SIN('Standard Settings'!$F21+EchelleFPAparam!$M$3+EchelleFPAparam!$H$3)))</f>
        <v>3407.35922493184</v>
      </c>
      <c r="DF26" s="36" t="n">
        <f aca="false">IF(OR($S26+J$52&lt;'Standard Settings'!$G21,$S26+J$52&gt;'Standard Settings'!$I21),-1,(EchelleFPAparam!$S$3/('cpmcfgWVLEN_Table.csv'!$S26+J$52))*(SIN('Standard Settings'!$F21)+SIN('Standard Settings'!$F21+EchelleFPAparam!$M$3+EchelleFPAparam!$H$3)))</f>
        <v>-1</v>
      </c>
      <c r="DG26" s="36" t="n">
        <f aca="false">IF(OR($S26+B$52&lt;'Standard Settings'!$G21,$S26+B$52&gt;'Standard Settings'!$I21),-1,(EchelleFPAparam!$S$3/('cpmcfgWVLEN_Table.csv'!$S26+B$52))*(SIN('Standard Settings'!$F21)+SIN('Standard Settings'!$F21+EchelleFPAparam!$M$3+EchelleFPAparam!$I$3)))</f>
        <v>-1</v>
      </c>
      <c r="DH26" s="36" t="n">
        <f aca="false">IF(OR($S26+C$52&lt;'Standard Settings'!$G21,$S26+C$52&gt;'Standard Settings'!$I21),-1,(EchelleFPAparam!$S$3/('cpmcfgWVLEN_Table.csv'!$S26+C$52))*(SIN('Standard Settings'!$F21)+SIN('Standard Settings'!$F21+EchelleFPAparam!$M$3+EchelleFPAparam!$I$3)))</f>
        <v>5493.22867841986</v>
      </c>
      <c r="DI26" s="36" t="n">
        <f aca="false">IF(OR($S26+D$52&lt;'Standard Settings'!$G21,$S26+D$52&gt;'Standard Settings'!$I21),-1,(EchelleFPAparam!$S$3/('cpmcfgWVLEN_Table.csv'!$S26+D$52))*(SIN('Standard Settings'!$F21)+SIN('Standard Settings'!$F21+EchelleFPAparam!$M$3+EchelleFPAparam!$I$3)))</f>
        <v>4993.84425310896</v>
      </c>
      <c r="DJ26" s="36" t="n">
        <f aca="false">IF(OR($S26+E$52&lt;'Standard Settings'!$G21,$S26+E$52&gt;'Standard Settings'!$I21),-1,(EchelleFPAparam!$S$3/('cpmcfgWVLEN_Table.csv'!$S26+E$52))*(SIN('Standard Settings'!$F21)+SIN('Standard Settings'!$F21+EchelleFPAparam!$M$3+EchelleFPAparam!$I$3)))</f>
        <v>4577.69056534988</v>
      </c>
      <c r="DK26" s="36" t="n">
        <f aca="false">IF(OR($S26+F$52&lt;'Standard Settings'!$G21,$S26+F$52&gt;'Standard Settings'!$I21),-1,(EchelleFPAparam!$S$3/('cpmcfgWVLEN_Table.csv'!$S26+F$52))*(SIN('Standard Settings'!$F21)+SIN('Standard Settings'!$F21+EchelleFPAparam!$M$3+EchelleFPAparam!$I$3)))</f>
        <v>4225.56052186143</v>
      </c>
      <c r="DL26" s="36" t="n">
        <f aca="false">IF(OR($S26+G$52&lt;'Standard Settings'!$G21,$S26+G$52&gt;'Standard Settings'!$I21),-1,(EchelleFPAparam!$S$3/('cpmcfgWVLEN_Table.csv'!$S26+G$52))*(SIN('Standard Settings'!$F21)+SIN('Standard Settings'!$F21+EchelleFPAparam!$M$3+EchelleFPAparam!$I$3)))</f>
        <v>3923.7347702999</v>
      </c>
      <c r="DM26" s="36" t="n">
        <f aca="false">IF(OR($S26+H$52&lt;'Standard Settings'!$G21,$S26+H$52&gt;'Standard Settings'!$I21),-1,(EchelleFPAparam!$S$3/('cpmcfgWVLEN_Table.csv'!$S26+H$52))*(SIN('Standard Settings'!$F21)+SIN('Standard Settings'!$F21+EchelleFPAparam!$M$3+EchelleFPAparam!$I$3)))</f>
        <v>3662.1524522799</v>
      </c>
      <c r="DN26" s="36" t="n">
        <f aca="false">IF(OR($S26+I$52&lt;'Standard Settings'!$G21,$S26+I$52&gt;'Standard Settings'!$I21),-1,(EchelleFPAparam!$S$3/('cpmcfgWVLEN_Table.csv'!$S26+I$52))*(SIN('Standard Settings'!$F21)+SIN('Standard Settings'!$F21+EchelleFPAparam!$M$3+EchelleFPAparam!$I$3)))</f>
        <v>3433.26792401241</v>
      </c>
      <c r="DO26" s="36" t="n">
        <f aca="false">IF(OR($S26+J$52&lt;'Standard Settings'!$G21,$S26+J$52&gt;'Standard Settings'!$I21),-1,(EchelleFPAparam!$S$3/('cpmcfgWVLEN_Table.csv'!$S26+J$52))*(SIN('Standard Settings'!$F21)+SIN('Standard Settings'!$F21+EchelleFPAparam!$M$3+EchelleFPAparam!$I$3)))</f>
        <v>-1</v>
      </c>
      <c r="DP26" s="36" t="n">
        <f aca="false">IF(OR($S26+B$52&lt;'Standard Settings'!$G21,$S26+B$52&gt;'Standard Settings'!$I21),-1,(EchelleFPAparam!$S$3/('cpmcfgWVLEN_Table.csv'!$S26+B$52))*(SIN('Standard Settings'!$F21)+SIN('Standard Settings'!$F21+EchelleFPAparam!$M$3+EchelleFPAparam!$J$3)))</f>
        <v>-1</v>
      </c>
      <c r="DQ26" s="36" t="n">
        <f aca="false">IF(OR($S26+C$52&lt;'Standard Settings'!$G21,$S26+C$52&gt;'Standard Settings'!$I21),-1,(EchelleFPAparam!$S$3/('cpmcfgWVLEN_Table.csv'!$S26+C$52))*(SIN('Standard Settings'!$F21)+SIN('Standard Settings'!$F21+EchelleFPAparam!$M$3+EchelleFPAparam!$J$3)))</f>
        <v>5495.42980609189</v>
      </c>
      <c r="DR26" s="36" t="n">
        <f aca="false">IF(OR($S26+D$52&lt;'Standard Settings'!$G21,$S26+D$52&gt;'Standard Settings'!$I21),-1,(EchelleFPAparam!$S$3/('cpmcfgWVLEN_Table.csv'!$S26+D$52))*(SIN('Standard Settings'!$F21)+SIN('Standard Settings'!$F21+EchelleFPAparam!$M$3+EchelleFPAparam!$J$3)))</f>
        <v>4995.84527826535</v>
      </c>
      <c r="DS26" s="36" t="n">
        <f aca="false">IF(OR($S26+E$52&lt;'Standard Settings'!$G21,$S26+E$52&gt;'Standard Settings'!$I21),-1,(EchelleFPAparam!$S$3/('cpmcfgWVLEN_Table.csv'!$S26+E$52))*(SIN('Standard Settings'!$F21)+SIN('Standard Settings'!$F21+EchelleFPAparam!$M$3+EchelleFPAparam!$J$3)))</f>
        <v>4579.52483840991</v>
      </c>
      <c r="DT26" s="36" t="n">
        <f aca="false">IF(OR($S26+F$52&lt;'Standard Settings'!$G21,$S26+F$52&gt;'Standard Settings'!$I21),-1,(EchelleFPAparam!$S$3/('cpmcfgWVLEN_Table.csv'!$S26+F$52))*(SIN('Standard Settings'!$F21)+SIN('Standard Settings'!$F21+EchelleFPAparam!$M$3+EchelleFPAparam!$J$3)))</f>
        <v>4227.25369699376</v>
      </c>
      <c r="DU26" s="36" t="n">
        <f aca="false">IF(OR($S26+G$52&lt;'Standard Settings'!$G21,$S26+G$52&gt;'Standard Settings'!$I21),-1,(EchelleFPAparam!$S$3/('cpmcfgWVLEN_Table.csv'!$S26+G$52))*(SIN('Standard Settings'!$F21)+SIN('Standard Settings'!$F21+EchelleFPAparam!$M$3+EchelleFPAparam!$J$3)))</f>
        <v>3925.30700435135</v>
      </c>
      <c r="DV26" s="36" t="n">
        <f aca="false">IF(OR($S26+H$52&lt;'Standard Settings'!$G21,$S26+H$52&gt;'Standard Settings'!$I21),-1,(EchelleFPAparam!$S$3/('cpmcfgWVLEN_Table.csv'!$S26+H$52))*(SIN('Standard Settings'!$F21)+SIN('Standard Settings'!$F21+EchelleFPAparam!$M$3+EchelleFPAparam!$J$3)))</f>
        <v>3663.61987072793</v>
      </c>
      <c r="DW26" s="36" t="n">
        <f aca="false">IF(OR($S26+I$52&lt;'Standard Settings'!$G21,$S26+I$52&gt;'Standard Settings'!$I21),-1,(EchelleFPAparam!$S$3/('cpmcfgWVLEN_Table.csv'!$S26+I$52))*(SIN('Standard Settings'!$F21)+SIN('Standard Settings'!$F21+EchelleFPAparam!$M$3+EchelleFPAparam!$J$3)))</f>
        <v>3434.64362880743</v>
      </c>
      <c r="DX26" s="36" t="n">
        <f aca="false">IF(OR($S26+J$52&lt;'Standard Settings'!$G21,$S26+J$52&gt;'Standard Settings'!$I21),-1,(EchelleFPAparam!$S$3/('cpmcfgWVLEN_Table.csv'!$S26+J$52))*(SIN('Standard Settings'!$F21)+SIN('Standard Settings'!$F21+EchelleFPAparam!$M$3+EchelleFPAparam!$J$3)))</f>
        <v>-1</v>
      </c>
      <c r="DY26" s="36" t="n">
        <f aca="false">IF(OR($S26+B$52&lt;$Q26,$S26+B$52&gt;$R26),-1,(EchelleFPAparam!$S$3/('cpmcfgWVLEN_Table.csv'!$S26+B$52))*(SIN('Standard Settings'!$F21)+SIN('Standard Settings'!$F21+EchelleFPAparam!$M$3+EchelleFPAparam!$K$3)))</f>
        <v>-1</v>
      </c>
      <c r="DZ26" s="36" t="n">
        <f aca="false">IF(OR($S26+C$52&lt;$Q26,$S26+C$52&gt;$R26),-1,(EchelleFPAparam!$S$3/('cpmcfgWVLEN_Table.csv'!$S26+C$52))*(SIN('Standard Settings'!$F21)+SIN('Standard Settings'!$F21+EchelleFPAparam!$M$3+EchelleFPAparam!$K$3)))</f>
        <v>5535.10917290005</v>
      </c>
      <c r="EA26" s="36" t="n">
        <f aca="false">IF(OR($S26+D$52&lt;$Q26,$S26+D$52&gt;$R26),-1,(EchelleFPAparam!$S$3/('cpmcfgWVLEN_Table.csv'!$S26+D$52))*(SIN('Standard Settings'!$F21)+SIN('Standard Settings'!$F21+EchelleFPAparam!$M$3+EchelleFPAparam!$K$3)))</f>
        <v>5031.91742990914</v>
      </c>
      <c r="EB26" s="36" t="n">
        <f aca="false">IF(OR($S26+E$52&lt;$Q26,$S26+E$52&gt;$R26),-1,(EchelleFPAparam!$S$3/('cpmcfgWVLEN_Table.csv'!$S26+E$52))*(SIN('Standard Settings'!$F21)+SIN('Standard Settings'!$F21+EchelleFPAparam!$M$3+EchelleFPAparam!$K$3)))</f>
        <v>4612.59097741671</v>
      </c>
      <c r="EC26" s="36" t="n">
        <f aca="false">IF(OR($S26+F$52&lt;$Q26,$S26+F$52&gt;$R26),-1,(EchelleFPAparam!$S$3/('cpmcfgWVLEN_Table.csv'!$S26+F$52))*(SIN('Standard Settings'!$F21)+SIN('Standard Settings'!$F21+EchelleFPAparam!$M$3+EchelleFPAparam!$K$3)))</f>
        <v>4257.77628684619</v>
      </c>
      <c r="ED26" s="36" t="n">
        <f aca="false">IF(OR($S26+G$52&lt;$Q26,$S26+G$52&gt;$R26),-1,(EchelleFPAparam!$S$3/('cpmcfgWVLEN_Table.csv'!$S26+G$52))*(SIN('Standard Settings'!$F21)+SIN('Standard Settings'!$F21+EchelleFPAparam!$M$3+EchelleFPAparam!$K$3)))</f>
        <v>3953.64940921432</v>
      </c>
      <c r="EE26" s="36" t="n">
        <f aca="false">IF(OR($S26+H$52&lt;$Q26,$S26+H$52&gt;$R26),-1,(EchelleFPAparam!$S$3/('cpmcfgWVLEN_Table.csv'!$S26+H$52))*(SIN('Standard Settings'!$F21)+SIN('Standard Settings'!$F21+EchelleFPAparam!$M$3+EchelleFPAparam!$K$3)))</f>
        <v>3690.07278193337</v>
      </c>
      <c r="EF26" s="36" t="n">
        <f aca="false">IF(OR($S26+I$52&lt;$Q26,$S26+I$52&gt;$R26),-1,(EchelleFPAparam!$S$3/('cpmcfgWVLEN_Table.csv'!$S26+I$52))*(SIN('Standard Settings'!$F21)+SIN('Standard Settings'!$F21+EchelleFPAparam!$M$3+EchelleFPAparam!$K$3)))</f>
        <v>3459.44323306253</v>
      </c>
      <c r="EG26" s="36" t="n">
        <f aca="false">IF(OR($S26+J$52&lt;$Q26,$S26+J$52&gt;$R26),-1,(EchelleFPAparam!$S$3/('cpmcfgWVLEN_Table.csv'!$S26+J$52))*(SIN('Standard Settings'!$F21)+SIN('Standard Settings'!$F21+EchelleFPAparam!$M$3+EchelleFPAparam!$K$3)))</f>
        <v>-1</v>
      </c>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8" t="n">
        <f aca="false">1/(F26*EchelleFPAparam!$Q$3)</f>
        <v>721.988134904488</v>
      </c>
      <c r="FG26" s="38" t="n">
        <f aca="false">E26*FF26</f>
        <v>11.2414503166959</v>
      </c>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(DK27-DB27)/2048</f>
        <v>0.0153497985879216</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301</v>
      </c>
      <c r="N27" s="14" t="s">
        <v>301</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t="n">
        <v>1789.63925775545</v>
      </c>
      <c r="AE27" s="33" t="n">
        <v>1345.69121972059</v>
      </c>
      <c r="AF27" s="33" t="n">
        <v>974.815698428639</v>
      </c>
      <c r="AG27" s="33" t="n">
        <v>659.848367637698</v>
      </c>
      <c r="AH27" s="33" t="n">
        <v>389.148027651629</v>
      </c>
      <c r="AI27" s="33" t="n">
        <v>153.90263827104</v>
      </c>
      <c r="AJ27" s="33" t="n">
        <v>18.0072265306445</v>
      </c>
      <c r="AK27" s="33"/>
      <c r="AL27" s="33"/>
      <c r="AM27" s="33" t="n">
        <v>1808.55235571867</v>
      </c>
      <c r="AN27" s="33" t="n">
        <v>1361.69027729987</v>
      </c>
      <c r="AO27" s="33" t="n">
        <v>988.211094759343</v>
      </c>
      <c r="AP27" s="33" t="n">
        <v>671.128212344599</v>
      </c>
      <c r="AQ27" s="33" t="n">
        <v>398.640434674971</v>
      </c>
      <c r="AR27" s="33" t="n">
        <v>161.816181495064</v>
      </c>
      <c r="AS27" s="33" t="n">
        <v>20.704665932013</v>
      </c>
      <c r="AT27" s="33"/>
      <c r="AU27" s="33"/>
      <c r="AV27" s="33" t="n">
        <v>1829.77539994624</v>
      </c>
      <c r="AW27" s="33" t="n">
        <v>1379.59313958574</v>
      </c>
      <c r="AX27" s="33" t="n">
        <v>1003.31709124177</v>
      </c>
      <c r="AY27" s="33" t="n">
        <v>683.783705088333</v>
      </c>
      <c r="AZ27" s="33" t="n">
        <v>409.237476384489</v>
      </c>
      <c r="BA27" s="33" t="n">
        <v>170.596773792356</v>
      </c>
      <c r="BB27" s="33" t="n">
        <v>24.2480457200328</v>
      </c>
      <c r="BC27" s="33"/>
      <c r="BD27" s="33"/>
      <c r="BE27" s="34" t="n">
        <f aca="false">IF(OR($S27+B$52&lt;'Standard Settings'!$G22,$S27+B$52&gt;'Standard Settings'!$I22),-1,(EchelleFPAparam!$S$3/('cpmcfgWVLEN_Table.csv'!$S27+B$52))*(SIN(EchelleFPAparam!$T$3-EchelleFPAparam!$M$3/2)+SIN('Standard Settings'!$F22+EchelleFPAparam!$M$3)))</f>
        <v>-1</v>
      </c>
      <c r="BF27" s="34" t="n">
        <f aca="false">IF(OR($S27+C$52&lt;'Standard Settings'!$G22,$S27+C$52&gt;'Standard Settings'!$I22),-1,(EchelleFPAparam!$S$3/('cpmcfgWVLEN_Table.csv'!$S27+C$52))*(SIN(EchelleFPAparam!$T$3-EchelleFPAparam!$M$3/2)+SIN('Standard Settings'!$F22+EchelleFPAparam!$M$3)))</f>
        <v>5582.82056213881</v>
      </c>
      <c r="BG27" s="34" t="n">
        <f aca="false">IF(OR($S27+D$52&lt;'Standard Settings'!$G22,$S27+D$52&gt;'Standard Settings'!$I22),-1,(EchelleFPAparam!$S$3/('cpmcfgWVLEN_Table.csv'!$S27+D$52))*(SIN(EchelleFPAparam!$T$3-EchelleFPAparam!$M$3/2)+SIN('Standard Settings'!$F22+EchelleFPAparam!$M$3)))</f>
        <v>5075.29142012619</v>
      </c>
      <c r="BH27" s="34" t="n">
        <f aca="false">IF(OR($S27+E$52&lt;'Standard Settings'!$G22,$S27+E$52&gt;'Standard Settings'!$I22),-1,(EchelleFPAparam!$S$3/('cpmcfgWVLEN_Table.csv'!$S27+E$52))*(SIN(EchelleFPAparam!$T$3-EchelleFPAparam!$M$3/2)+SIN('Standard Settings'!$F22+EchelleFPAparam!$M$3)))</f>
        <v>4652.35046844901</v>
      </c>
      <c r="BI27" s="34" t="n">
        <f aca="false">IF(OR($S27+F$52&lt;'Standard Settings'!$G22,$S27+F$52&gt;'Standard Settings'!$I22),-1,(EchelleFPAparam!$S$3/('cpmcfgWVLEN_Table.csv'!$S27+F$52))*(SIN(EchelleFPAparam!$T$3-EchelleFPAparam!$M$3/2)+SIN('Standard Settings'!$F22+EchelleFPAparam!$M$3)))</f>
        <v>4294.47735549139</v>
      </c>
      <c r="BJ27" s="34" t="n">
        <f aca="false">IF(OR($S27+G$52&lt;'Standard Settings'!$G22,$S27+G$52&gt;'Standard Settings'!$I22),-1,(EchelleFPAparam!$S$3/('cpmcfgWVLEN_Table.csv'!$S27+G$52))*(SIN(EchelleFPAparam!$T$3-EchelleFPAparam!$M$3/2)+SIN('Standard Settings'!$F22+EchelleFPAparam!$M$3)))</f>
        <v>3987.72897295629</v>
      </c>
      <c r="BK27" s="34" t="n">
        <f aca="false">IF(OR($S27+H$52&lt;'Standard Settings'!$G22,$S27+H$52&gt;'Standard Settings'!$I22),-1,(EchelleFPAparam!$S$3/('cpmcfgWVLEN_Table.csv'!$S27+H$52))*(SIN(EchelleFPAparam!$T$3-EchelleFPAparam!$M$3/2)+SIN('Standard Settings'!$F22+EchelleFPAparam!$M$3)))</f>
        <v>3721.8803747592</v>
      </c>
      <c r="BL27" s="34" t="n">
        <f aca="false">IF(OR($S27+I$52&lt;'Standard Settings'!$G22,$S27+I$52&gt;'Standard Settings'!$I22),-1,(EchelleFPAparam!$S$3/('cpmcfgWVLEN_Table.csv'!$S27+I$52))*(SIN(EchelleFPAparam!$T$3-EchelleFPAparam!$M$3/2)+SIN('Standard Settings'!$F22+EchelleFPAparam!$M$3)))</f>
        <v>3489.26285133675</v>
      </c>
      <c r="BM27" s="34" t="n">
        <f aca="false">IF(OR($S27+J$52&lt;'Standard Settings'!$G22,$S27+J$52&gt;'Standard Settings'!$I22),-1,(EchelleFPAparam!$S$3/('cpmcfgWVLEN_Table.csv'!$S27+J$52))*(SIN(EchelleFPAparam!$T$3-EchelleFPAparam!$M$3/2)+SIN('Standard Settings'!$F22+EchelleFPAparam!$M$3)))</f>
        <v>-1</v>
      </c>
      <c r="BN27" s="35" t="n">
        <f aca="false">IF(OR($S27+B$52&lt;'Standard Settings'!$G22,$S27+B$52&gt;'Standard Settings'!$I22),-1,BE27*(($D27+B$52)/($D27+B$52+0.5)))</f>
        <v>-1</v>
      </c>
      <c r="BO27" s="35" t="n">
        <f aca="false">IF(OR($S27+C$52&lt;'Standard Settings'!$G22,$S27+C$52&gt;'Standard Settings'!$I22),-1,BF27*(($D27+C$52)/($D27+C$52+0.5)))</f>
        <v>5390.30950827195</v>
      </c>
      <c r="BP27" s="35" t="n">
        <f aca="false">IF(OR($S27+D$52&lt;'Standard Settings'!$G22,$S27+D$52&gt;'Standard Settings'!$I22),-1,BG27*(($D27+D$52)/($D27+D$52+0.5)))</f>
        <v>4911.5723420576</v>
      </c>
      <c r="BQ27" s="35" t="n">
        <f aca="false">IF(OR($S27+E$52&lt;'Standard Settings'!$G22,$S27+E$52&gt;'Standard Settings'!$I22),-1,BH27*(($D27+E$52)/($D27+E$52+0.5)))</f>
        <v>4511.37015122328</v>
      </c>
      <c r="BR27" s="35" t="n">
        <f aca="false">IF(OR($S27+F$52&lt;'Standard Settings'!$G22,$S27+F$52&gt;'Standard Settings'!$I22),-1,BI27*(($D27+F$52)/($D27+F$52+0.5)))</f>
        <v>4171.77800247735</v>
      </c>
      <c r="BS27" s="35" t="n">
        <f aca="false">IF(OR($S27+G$52&lt;'Standard Settings'!$G22,$S27+G$52&gt;'Standard Settings'!$I22),-1,BJ27*(($D27+G$52)/($D27+G$52+0.5)))</f>
        <v>3879.95251422774</v>
      </c>
      <c r="BT27" s="35" t="n">
        <f aca="false">IF(OR($S27+H$52&lt;'Standard Settings'!$G22,$S27+H$52&gt;'Standard Settings'!$I22),-1,BK27*(($D27+H$52)/($D27+H$52+0.5)))</f>
        <v>3626.44754463717</v>
      </c>
      <c r="BU27" s="35" t="n">
        <f aca="false">IF(OR($S27+I$52&lt;'Standard Settings'!$G22,$S27+I$52&gt;'Standard Settings'!$I22),-1,BL27*(($D27+I$52)/($D27+I$52+0.5)))</f>
        <v>3404.15887935293</v>
      </c>
      <c r="BV27" s="35" t="n">
        <f aca="false">IF(OR($S27+J$52&lt;'Standard Settings'!$G22,$S27+J$52&gt;'Standard Settings'!$I22),-1,BM27*(($D27+J$52)/($D27+J$52+0.5)))</f>
        <v>-1</v>
      </c>
      <c r="BW27" s="35" t="n">
        <f aca="false">IF(OR($S27+B$52&lt;'Standard Settings'!$G22,$S27+B$52&gt;'Standard Settings'!$I22),-1,BE27*(($D27+B$52)/($D27+B$52-0.5)))</f>
        <v>-1</v>
      </c>
      <c r="BX27" s="35" t="n">
        <f aca="false">IF(OR($S27+C$52&lt;'Standard Settings'!$G22,$S27+C$52&gt;'Standard Settings'!$I22),-1,BF27*(($D27+C$52)/($D27+C$52-0.5)))</f>
        <v>5789.59169406987</v>
      </c>
      <c r="BY27" s="35" t="n">
        <f aca="false">IF(OR($S27+D$52&lt;'Standard Settings'!$G22,$S27+D$52&gt;'Standard Settings'!$I22),-1,BG27*(($D27+D$52)/($D27+D$52-0.5)))</f>
        <v>5250.30146909606</v>
      </c>
      <c r="BZ27" s="35" t="n">
        <f aca="false">IF(OR($S27+E$52&lt;'Standard Settings'!$G22,$S27+E$52&gt;'Standard Settings'!$I22),-1,BH27*(($D27+E$52)/($D27+E$52-0.5)))</f>
        <v>4802.42629001188</v>
      </c>
      <c r="CA27" s="35" t="n">
        <f aca="false">IF(OR($S27+F$52&lt;'Standard Settings'!$G22,$S27+F$52&gt;'Standard Settings'!$I22),-1,BI27*(($D27+F$52)/($D27+F$52-0.5)))</f>
        <v>4424.61303293052</v>
      </c>
      <c r="CB27" s="35" t="n">
        <f aca="false">IF(OR($S27+G$52&lt;'Standard Settings'!$G22,$S27+G$52&gt;'Standard Settings'!$I22),-1,BJ27*(($D27+G$52)/($D27+G$52-0.5)))</f>
        <v>4101.66408646933</v>
      </c>
      <c r="CC27" s="35" t="n">
        <f aca="false">IF(OR($S27+H$52&lt;'Standard Settings'!$G22,$S27+H$52&gt;'Standard Settings'!$I22),-1,BK27*(($D27+H$52)/($D27+H$52-0.5)))</f>
        <v>3822.47173623918</v>
      </c>
      <c r="CD27" s="35" t="n">
        <f aca="false">IF(OR($S27+I$52&lt;'Standard Settings'!$G22,$S27+I$52&gt;'Standard Settings'!$I22),-1,BL27*(($D27+I$52)/($D27+I$52-0.5)))</f>
        <v>3578.73112957616</v>
      </c>
      <c r="CE27" s="35" t="n">
        <f aca="false">IF(OR($S27+J$52&lt;'Standard Settings'!$G22,$S27+J$52&gt;'Standard Settings'!$I22),-1,BM27*(($D27+J$52)/($D27+J$52-0.5)))</f>
        <v>-1</v>
      </c>
      <c r="CF27" s="36" t="n">
        <f aca="false">IF(OR($S27+B$52&lt;'Standard Settings'!$G22,$S27+B$52&gt;'Standard Settings'!$I22),-1,(EchelleFPAparam!$S$3/('cpmcfgWVLEN_Table.csv'!$S27+B$52))*(SIN('Standard Settings'!$F22)+SIN('Standard Settings'!$F22+EchelleFPAparam!$M$3+EchelleFPAparam!$F$3)))</f>
        <v>-1</v>
      </c>
      <c r="CG27" s="36" t="n">
        <f aca="false">IF(OR($S27+C$52&lt;'Standard Settings'!$G22,$S27+C$52&gt;'Standard Settings'!$I22),-1,(EchelleFPAparam!$S$3/('cpmcfgWVLEN_Table.csv'!$S27+C$52))*(SIN('Standard Settings'!$F22)+SIN('Standard Settings'!$F22+EchelleFPAparam!$M$3+EchelleFPAparam!$F$3)))</f>
        <v>5434.67152452385</v>
      </c>
      <c r="CH27" s="36" t="n">
        <f aca="false">IF(OR($S27+D$52&lt;'Standard Settings'!$G22,$S27+D$52&gt;'Standard Settings'!$I22),-1,(EchelleFPAparam!$S$3/('cpmcfgWVLEN_Table.csv'!$S27+D$52))*(SIN('Standard Settings'!$F22)+SIN('Standard Settings'!$F22+EchelleFPAparam!$M$3+EchelleFPAparam!$F$3)))</f>
        <v>4940.61047683987</v>
      </c>
      <c r="CI27" s="36" t="n">
        <f aca="false">IF(OR($S27+E$52&lt;'Standard Settings'!$G22,$S27+E$52&gt;'Standard Settings'!$I22),-1,(EchelleFPAparam!$S$3/('cpmcfgWVLEN_Table.csv'!$S27+E$52))*(SIN('Standard Settings'!$F22)+SIN('Standard Settings'!$F22+EchelleFPAparam!$M$3+EchelleFPAparam!$F$3)))</f>
        <v>4528.89293710321</v>
      </c>
      <c r="CJ27" s="36" t="n">
        <f aca="false">IF(OR($S27+F$52&lt;'Standard Settings'!$G22,$S27+F$52&gt;'Standard Settings'!$I22),-1,(EchelleFPAparam!$S$3/('cpmcfgWVLEN_Table.csv'!$S27+F$52))*(SIN('Standard Settings'!$F22)+SIN('Standard Settings'!$F22+EchelleFPAparam!$M$3+EchelleFPAparam!$F$3)))</f>
        <v>4180.51655732604</v>
      </c>
      <c r="CK27" s="36" t="n">
        <f aca="false">IF(OR($S27+G$52&lt;'Standard Settings'!$G22,$S27+G$52&gt;'Standard Settings'!$I22),-1,(EchelleFPAparam!$S$3/('cpmcfgWVLEN_Table.csv'!$S27+G$52))*(SIN('Standard Settings'!$F22)+SIN('Standard Settings'!$F22+EchelleFPAparam!$M$3+EchelleFPAparam!$F$3)))</f>
        <v>3881.90823180275</v>
      </c>
      <c r="CL27" s="36" t="n">
        <f aca="false">IF(OR($S27+H$52&lt;'Standard Settings'!$G22,$S27+H$52&gt;'Standard Settings'!$I22),-1,(EchelleFPAparam!$S$3/('cpmcfgWVLEN_Table.csv'!$S27+H$52))*(SIN('Standard Settings'!$F22)+SIN('Standard Settings'!$F22+EchelleFPAparam!$M$3+EchelleFPAparam!$F$3)))</f>
        <v>3623.11434968257</v>
      </c>
      <c r="CM27" s="36" t="n">
        <f aca="false">IF(OR($S27+I$52&lt;'Standard Settings'!$G22,$S27+I$52&gt;'Standard Settings'!$I22),-1,(EchelleFPAparam!$S$3/('cpmcfgWVLEN_Table.csv'!$S27+I$52))*(SIN('Standard Settings'!$F22)+SIN('Standard Settings'!$F22+EchelleFPAparam!$M$3+EchelleFPAparam!$F$3)))</f>
        <v>3396.66970282741</v>
      </c>
      <c r="CN27" s="36" t="n">
        <f aca="false">IF(OR($S27+J$52&lt;'Standard Settings'!$G22,$S27+J$52&gt;'Standard Settings'!$I22),-1,(EchelleFPAparam!$S$3/('cpmcfgWVLEN_Table.csv'!$S27+J$52))*(SIN('Standard Settings'!$F22)+SIN('Standard Settings'!$F22+EchelleFPAparam!$M$3+EchelleFPAparam!$F$3)))</f>
        <v>-1</v>
      </c>
      <c r="CO27" s="36" t="n">
        <f aca="false">IF(OR($S27+B$52&lt;'Standard Settings'!$G22,$S27+B$52&gt;'Standard Settings'!$I22),-1,(EchelleFPAparam!$S$3/('cpmcfgWVLEN_Table.csv'!$S27+B$52))*(SIN('Standard Settings'!$F22)+SIN('Standard Settings'!$F22+EchelleFPAparam!$M$3+EchelleFPAparam!$G$3)))</f>
        <v>-1</v>
      </c>
      <c r="CP27" s="36" t="n">
        <f aca="false">IF(OR($S27+C$52&lt;'Standard Settings'!$G22,$S27+C$52&gt;'Standard Settings'!$I22),-1,(EchelleFPAparam!$S$3/('cpmcfgWVLEN_Table.csv'!$S27+C$52))*(SIN('Standard Settings'!$F22)+SIN('Standard Settings'!$F22+EchelleFPAparam!$M$3+EchelleFPAparam!$G$3)))</f>
        <v>5477.29443017621</v>
      </c>
      <c r="CQ27" s="36" t="n">
        <f aca="false">IF(OR($S27+D$52&lt;'Standard Settings'!$G22,$S27+D$52&gt;'Standard Settings'!$I22),-1,(EchelleFPAparam!$S$3/('cpmcfgWVLEN_Table.csv'!$S27+D$52))*(SIN('Standard Settings'!$F22)+SIN('Standard Settings'!$F22+EchelleFPAparam!$M$3+EchelleFPAparam!$G$3)))</f>
        <v>4979.35857288746</v>
      </c>
      <c r="CR27" s="36" t="n">
        <f aca="false">IF(OR($S27+E$52&lt;'Standard Settings'!$G22,$S27+E$52&gt;'Standard Settings'!$I22),-1,(EchelleFPAparam!$S$3/('cpmcfgWVLEN_Table.csv'!$S27+E$52))*(SIN('Standard Settings'!$F22)+SIN('Standard Settings'!$F22+EchelleFPAparam!$M$3+EchelleFPAparam!$G$3)))</f>
        <v>4564.41202514684</v>
      </c>
      <c r="CS27" s="36" t="n">
        <f aca="false">IF(OR($S27+F$52&lt;'Standard Settings'!$G22,$S27+F$52&gt;'Standard Settings'!$I22),-1,(EchelleFPAparam!$S$3/('cpmcfgWVLEN_Table.csv'!$S27+F$52))*(SIN('Standard Settings'!$F22)+SIN('Standard Settings'!$F22+EchelleFPAparam!$M$3+EchelleFPAparam!$G$3)))</f>
        <v>4213.30340782785</v>
      </c>
      <c r="CT27" s="36" t="n">
        <f aca="false">IF(OR($S27+G$52&lt;'Standard Settings'!$G22,$S27+G$52&gt;'Standard Settings'!$I22),-1,(EchelleFPAparam!$S$3/('cpmcfgWVLEN_Table.csv'!$S27+G$52))*(SIN('Standard Settings'!$F22)+SIN('Standard Settings'!$F22+EchelleFPAparam!$M$3+EchelleFPAparam!$G$3)))</f>
        <v>3912.35316441158</v>
      </c>
      <c r="CU27" s="36" t="n">
        <f aca="false">IF(OR($S27+H$52&lt;'Standard Settings'!$G22,$S27+H$52&gt;'Standard Settings'!$I22),-1,(EchelleFPAparam!$S$3/('cpmcfgWVLEN_Table.csv'!$S27+H$52))*(SIN('Standard Settings'!$F22)+SIN('Standard Settings'!$F22+EchelleFPAparam!$M$3+EchelleFPAparam!$G$3)))</f>
        <v>3651.52962011747</v>
      </c>
      <c r="CV27" s="36" t="n">
        <f aca="false">IF(OR($S27+I$52&lt;'Standard Settings'!$G22,$S27+I$52&gt;'Standard Settings'!$I22),-1,(EchelleFPAparam!$S$3/('cpmcfgWVLEN_Table.csv'!$S27+I$52))*(SIN('Standard Settings'!$F22)+SIN('Standard Settings'!$F22+EchelleFPAparam!$M$3+EchelleFPAparam!$G$3)))</f>
        <v>3423.30901886013</v>
      </c>
      <c r="CW27" s="36" t="n">
        <f aca="false">IF(OR($S27+J$52&lt;'Standard Settings'!$G22,$S27+J$52&gt;'Standard Settings'!$I22),-1,(EchelleFPAparam!$S$3/('cpmcfgWVLEN_Table.csv'!$S27+J$52))*(SIN('Standard Settings'!$F22)+SIN('Standard Settings'!$F22+EchelleFPAparam!$M$3+EchelleFPAparam!$G$3)))</f>
        <v>-1</v>
      </c>
      <c r="CX27" s="36" t="n">
        <f aca="false">IF(OR($S27+B$52&lt;'Standard Settings'!$G22,$S27+B$52&gt;'Standard Settings'!$I22),-1,(EchelleFPAparam!$S$3/('cpmcfgWVLEN_Table.csv'!$S27+B$52))*(SIN('Standard Settings'!$F22)+SIN('Standard Settings'!$F22+EchelleFPAparam!$M$3+EchelleFPAparam!$H$3)))</f>
        <v>-1</v>
      </c>
      <c r="CY27" s="36" t="n">
        <f aca="false">IF(OR($S27+C$52&lt;'Standard Settings'!$G22,$S27+C$52&gt;'Standard Settings'!$I22),-1,(EchelleFPAparam!$S$3/('cpmcfgWVLEN_Table.csv'!$S27+C$52))*(SIN('Standard Settings'!$F22)+SIN('Standard Settings'!$F22+EchelleFPAparam!$M$3+EchelleFPAparam!$H$3)))</f>
        <v>5479.55950066508</v>
      </c>
      <c r="CZ27" s="36" t="n">
        <f aca="false">IF(OR($S27+D$52&lt;'Standard Settings'!$G22,$S27+D$52&gt;'Standard Settings'!$I22),-1,(EchelleFPAparam!$S$3/('cpmcfgWVLEN_Table.csv'!$S27+D$52))*(SIN('Standard Settings'!$F22)+SIN('Standard Settings'!$F22+EchelleFPAparam!$M$3+EchelleFPAparam!$H$3)))</f>
        <v>4981.41772787735</v>
      </c>
      <c r="DA27" s="36" t="n">
        <f aca="false">IF(OR($S27+E$52&lt;'Standard Settings'!$G22,$S27+E$52&gt;'Standard Settings'!$I22),-1,(EchelleFPAparam!$S$3/('cpmcfgWVLEN_Table.csv'!$S27+E$52))*(SIN('Standard Settings'!$F22)+SIN('Standard Settings'!$F22+EchelleFPAparam!$M$3+EchelleFPAparam!$H$3)))</f>
        <v>4566.29958388757</v>
      </c>
      <c r="DB27" s="36" t="n">
        <f aca="false">IF(OR($S27+F$52&lt;'Standard Settings'!$G22,$S27+F$52&gt;'Standard Settings'!$I22),-1,(EchelleFPAparam!$S$3/('cpmcfgWVLEN_Table.csv'!$S27+F$52))*(SIN('Standard Settings'!$F22)+SIN('Standard Settings'!$F22+EchelleFPAparam!$M$3+EchelleFPAparam!$H$3)))</f>
        <v>4215.04576974237</v>
      </c>
      <c r="DC27" s="36" t="n">
        <f aca="false">IF(OR($S27+G$52&lt;'Standard Settings'!$G22,$S27+G$52&gt;'Standard Settings'!$I22),-1,(EchelleFPAparam!$S$3/('cpmcfgWVLEN_Table.csv'!$S27+G$52))*(SIN('Standard Settings'!$F22)+SIN('Standard Settings'!$F22+EchelleFPAparam!$M$3+EchelleFPAparam!$H$3)))</f>
        <v>3913.97107190363</v>
      </c>
      <c r="DD27" s="36" t="n">
        <f aca="false">IF(OR($S27+H$52&lt;'Standard Settings'!$G22,$S27+H$52&gt;'Standard Settings'!$I22),-1,(EchelleFPAparam!$S$3/('cpmcfgWVLEN_Table.csv'!$S27+H$52))*(SIN('Standard Settings'!$F22)+SIN('Standard Settings'!$F22+EchelleFPAparam!$M$3+EchelleFPAparam!$H$3)))</f>
        <v>3653.03966711005</v>
      </c>
      <c r="DE27" s="36" t="n">
        <f aca="false">IF(OR($S27+I$52&lt;'Standard Settings'!$G22,$S27+I$52&gt;'Standard Settings'!$I22),-1,(EchelleFPAparam!$S$3/('cpmcfgWVLEN_Table.csv'!$S27+I$52))*(SIN('Standard Settings'!$F22)+SIN('Standard Settings'!$F22+EchelleFPAparam!$M$3+EchelleFPAparam!$H$3)))</f>
        <v>3424.72468791568</v>
      </c>
      <c r="DF27" s="36" t="n">
        <f aca="false">IF(OR($S27+J$52&lt;'Standard Settings'!$G22,$S27+J$52&gt;'Standard Settings'!$I22),-1,(EchelleFPAparam!$S$3/('cpmcfgWVLEN_Table.csv'!$S27+J$52))*(SIN('Standard Settings'!$F22)+SIN('Standard Settings'!$F22+EchelleFPAparam!$M$3+EchelleFPAparam!$H$3)))</f>
        <v>-1</v>
      </c>
      <c r="DG27" s="36" t="n">
        <f aca="false">IF(OR($S27+B$52&lt;'Standard Settings'!$G22,$S27+B$52&gt;'Standard Settings'!$I22),-1,(EchelleFPAparam!$S$3/('cpmcfgWVLEN_Table.csv'!$S27+B$52))*(SIN('Standard Settings'!$F22)+SIN('Standard Settings'!$F22+EchelleFPAparam!$M$3+EchelleFPAparam!$I$3)))</f>
        <v>-1</v>
      </c>
      <c r="DH27" s="36" t="n">
        <f aca="false">IF(OR($S27+C$52&lt;'Standard Settings'!$G22,$S27+C$52&gt;'Standard Settings'!$I22),-1,(EchelleFPAparam!$S$3/('cpmcfgWVLEN_Table.csv'!$S27+C$52))*(SIN('Standard Settings'!$F22)+SIN('Standard Settings'!$F22+EchelleFPAparam!$M$3+EchelleFPAparam!$I$3)))</f>
        <v>5520.42680442556</v>
      </c>
      <c r="DI27" s="36" t="n">
        <f aca="false">IF(OR($S27+D$52&lt;'Standard Settings'!$G22,$S27+D$52&gt;'Standard Settings'!$I22),-1,(EchelleFPAparam!$S$3/('cpmcfgWVLEN_Table.csv'!$S27+D$52))*(SIN('Standard Settings'!$F22)+SIN('Standard Settings'!$F22+EchelleFPAparam!$M$3+EchelleFPAparam!$I$3)))</f>
        <v>5018.56982220506</v>
      </c>
      <c r="DJ27" s="36" t="n">
        <f aca="false">IF(OR($S27+E$52&lt;'Standard Settings'!$G22,$S27+E$52&gt;'Standard Settings'!$I22),-1,(EchelleFPAparam!$S$3/('cpmcfgWVLEN_Table.csv'!$S27+E$52))*(SIN('Standard Settings'!$F22)+SIN('Standard Settings'!$F22+EchelleFPAparam!$M$3+EchelleFPAparam!$I$3)))</f>
        <v>4600.35567035464</v>
      </c>
      <c r="DK27" s="36" t="n">
        <f aca="false">IF(OR($S27+F$52&lt;'Standard Settings'!$G22,$S27+F$52&gt;'Standard Settings'!$I22),-1,(EchelleFPAparam!$S$3/('cpmcfgWVLEN_Table.csv'!$S27+F$52))*(SIN('Standard Settings'!$F22)+SIN('Standard Settings'!$F22+EchelleFPAparam!$M$3+EchelleFPAparam!$I$3)))</f>
        <v>4246.48215725043</v>
      </c>
      <c r="DL27" s="36" t="n">
        <f aca="false">IF(OR($S27+G$52&lt;'Standard Settings'!$G22,$S27+G$52&gt;'Standard Settings'!$I22),-1,(EchelleFPAparam!$S$3/('cpmcfgWVLEN_Table.csv'!$S27+G$52))*(SIN('Standard Settings'!$F22)+SIN('Standard Settings'!$F22+EchelleFPAparam!$M$3+EchelleFPAparam!$I$3)))</f>
        <v>3943.16200316112</v>
      </c>
      <c r="DM27" s="36" t="n">
        <f aca="false">IF(OR($S27+H$52&lt;'Standard Settings'!$G22,$S27+H$52&gt;'Standard Settings'!$I22),-1,(EchelleFPAparam!$S$3/('cpmcfgWVLEN_Table.csv'!$S27+H$52))*(SIN('Standard Settings'!$F22)+SIN('Standard Settings'!$F22+EchelleFPAparam!$M$3+EchelleFPAparam!$I$3)))</f>
        <v>3680.28453628371</v>
      </c>
      <c r="DN27" s="36" t="n">
        <f aca="false">IF(OR($S27+I$52&lt;'Standard Settings'!$G22,$S27+I$52&gt;'Standard Settings'!$I22),-1,(EchelleFPAparam!$S$3/('cpmcfgWVLEN_Table.csv'!$S27+I$52))*(SIN('Standard Settings'!$F22)+SIN('Standard Settings'!$F22+EchelleFPAparam!$M$3+EchelleFPAparam!$I$3)))</f>
        <v>3450.26675276598</v>
      </c>
      <c r="DO27" s="36" t="n">
        <f aca="false">IF(OR($S27+J$52&lt;'Standard Settings'!$G22,$S27+J$52&gt;'Standard Settings'!$I22),-1,(EchelleFPAparam!$S$3/('cpmcfgWVLEN_Table.csv'!$S27+J$52))*(SIN('Standard Settings'!$F22)+SIN('Standard Settings'!$F22+EchelleFPAparam!$M$3+EchelleFPAparam!$I$3)))</f>
        <v>-1</v>
      </c>
      <c r="DP27" s="36" t="n">
        <f aca="false">IF(OR($S27+B$52&lt;'Standard Settings'!$G22,$S27+B$52&gt;'Standard Settings'!$I22),-1,(EchelleFPAparam!$S$3/('cpmcfgWVLEN_Table.csv'!$S27+B$52))*(SIN('Standard Settings'!$F22)+SIN('Standard Settings'!$F22+EchelleFPAparam!$M$3+EchelleFPAparam!$J$3)))</f>
        <v>-1</v>
      </c>
      <c r="DQ27" s="36" t="n">
        <f aca="false">IF(OR($S27+C$52&lt;'Standard Settings'!$G22,$S27+C$52&gt;'Standard Settings'!$I22),-1,(EchelleFPAparam!$S$3/('cpmcfgWVLEN_Table.csv'!$S27+C$52))*(SIN('Standard Settings'!$F22)+SIN('Standard Settings'!$F22+EchelleFPAparam!$M$3+EchelleFPAparam!$J$3)))</f>
        <v>5522.59585226567</v>
      </c>
      <c r="DR27" s="36" t="n">
        <f aca="false">IF(OR($S27+D$52&lt;'Standard Settings'!$G22,$S27+D$52&gt;'Standard Settings'!$I22),-1,(EchelleFPAparam!$S$3/('cpmcfgWVLEN_Table.csv'!$S27+D$52))*(SIN('Standard Settings'!$F22)+SIN('Standard Settings'!$F22+EchelleFPAparam!$M$3+EchelleFPAparam!$J$3)))</f>
        <v>5020.54168387789</v>
      </c>
      <c r="DS27" s="36" t="n">
        <f aca="false">IF(OR($S27+E$52&lt;'Standard Settings'!$G22,$S27+E$52&gt;'Standard Settings'!$I22),-1,(EchelleFPAparam!$S$3/('cpmcfgWVLEN_Table.csv'!$S27+E$52))*(SIN('Standard Settings'!$F22)+SIN('Standard Settings'!$F22+EchelleFPAparam!$M$3+EchelleFPAparam!$J$3)))</f>
        <v>4602.16321022139</v>
      </c>
      <c r="DT27" s="36" t="n">
        <f aca="false">IF(OR($S27+F$52&lt;'Standard Settings'!$G22,$S27+F$52&gt;'Standard Settings'!$I22),-1,(EchelleFPAparam!$S$3/('cpmcfgWVLEN_Table.csv'!$S27+F$52))*(SIN('Standard Settings'!$F22)+SIN('Standard Settings'!$F22+EchelleFPAparam!$M$3+EchelleFPAparam!$J$3)))</f>
        <v>4248.15065558898</v>
      </c>
      <c r="DU27" s="36" t="n">
        <f aca="false">IF(OR($S27+G$52&lt;'Standard Settings'!$G22,$S27+G$52&gt;'Standard Settings'!$I22),-1,(EchelleFPAparam!$S$3/('cpmcfgWVLEN_Table.csv'!$S27+G$52))*(SIN('Standard Settings'!$F22)+SIN('Standard Settings'!$F22+EchelleFPAparam!$M$3+EchelleFPAparam!$J$3)))</f>
        <v>3944.71132304691</v>
      </c>
      <c r="DV27" s="36" t="n">
        <f aca="false">IF(OR($S27+H$52&lt;'Standard Settings'!$G22,$S27+H$52&gt;'Standard Settings'!$I22),-1,(EchelleFPAparam!$S$3/('cpmcfgWVLEN_Table.csv'!$S27+H$52))*(SIN('Standard Settings'!$F22)+SIN('Standard Settings'!$F22+EchelleFPAparam!$M$3+EchelleFPAparam!$J$3)))</f>
        <v>3681.73056817711</v>
      </c>
      <c r="DW27" s="36" t="n">
        <f aca="false">IF(OR($S27+I$52&lt;'Standard Settings'!$G22,$S27+I$52&gt;'Standard Settings'!$I22),-1,(EchelleFPAparam!$S$3/('cpmcfgWVLEN_Table.csv'!$S27+I$52))*(SIN('Standard Settings'!$F22)+SIN('Standard Settings'!$F22+EchelleFPAparam!$M$3+EchelleFPAparam!$J$3)))</f>
        <v>3451.62240766605</v>
      </c>
      <c r="DX27" s="36" t="n">
        <f aca="false">IF(OR($S27+J$52&lt;'Standard Settings'!$G22,$S27+J$52&gt;'Standard Settings'!$I22),-1,(EchelleFPAparam!$S$3/('cpmcfgWVLEN_Table.csv'!$S27+J$52))*(SIN('Standard Settings'!$F22)+SIN('Standard Settings'!$F22+EchelleFPAparam!$M$3+EchelleFPAparam!$J$3)))</f>
        <v>-1</v>
      </c>
      <c r="DY27" s="36" t="n">
        <f aca="false">IF(OR($S27+B$52&lt;$Q27,$S27+B$52&gt;$R27),-1,(EchelleFPAparam!$S$3/('cpmcfgWVLEN_Table.csv'!$S27+B$52))*(SIN('Standard Settings'!$F22)+SIN('Standard Settings'!$F22+EchelleFPAparam!$M$3+EchelleFPAparam!$K$3)))</f>
        <v>-1</v>
      </c>
      <c r="DZ27" s="36" t="n">
        <f aca="false">IF(OR($S27+C$52&lt;$Q27,$S27+C$52&gt;$R27),-1,(EchelleFPAparam!$S$3/('cpmcfgWVLEN_Table.csv'!$S27+C$52))*(SIN('Standard Settings'!$F22)+SIN('Standard Settings'!$F22+EchelleFPAparam!$M$3+EchelleFPAparam!$K$3)))</f>
        <v>5561.67937532785</v>
      </c>
      <c r="EA27" s="36" t="n">
        <f aca="false">IF(OR($S27+D$52&lt;$Q27,$S27+D$52&gt;$R27),-1,(EchelleFPAparam!$S$3/('cpmcfgWVLEN_Table.csv'!$S27+D$52))*(SIN('Standard Settings'!$F22)+SIN('Standard Settings'!$F22+EchelleFPAparam!$M$3+EchelleFPAparam!$K$3)))</f>
        <v>5056.07215938895</v>
      </c>
      <c r="EB27" s="36" t="n">
        <f aca="false">IF(OR($S27+E$52&lt;$Q27,$S27+E$52&gt;$R27),-1,(EchelleFPAparam!$S$3/('cpmcfgWVLEN_Table.csv'!$S27+E$52))*(SIN('Standard Settings'!$F22)+SIN('Standard Settings'!$F22+EchelleFPAparam!$M$3+EchelleFPAparam!$K$3)))</f>
        <v>4634.73281277321</v>
      </c>
      <c r="EC27" s="36" t="n">
        <f aca="false">IF(OR($S27+F$52&lt;$Q27,$S27+F$52&gt;$R27),-1,(EchelleFPAparam!$S$3/('cpmcfgWVLEN_Table.csv'!$S27+F$52))*(SIN('Standard Settings'!$F22)+SIN('Standard Settings'!$F22+EchelleFPAparam!$M$3+EchelleFPAparam!$K$3)))</f>
        <v>4278.21490409834</v>
      </c>
      <c r="ED27" s="36" t="n">
        <f aca="false">IF(OR($S27+G$52&lt;$Q27,$S27+G$52&gt;$R27),-1,(EchelleFPAparam!$S$3/('cpmcfgWVLEN_Table.csv'!$S27+G$52))*(SIN('Standard Settings'!$F22)+SIN('Standard Settings'!$F22+EchelleFPAparam!$M$3+EchelleFPAparam!$K$3)))</f>
        <v>3972.62812523418</v>
      </c>
      <c r="EE27" s="36" t="n">
        <f aca="false">IF(OR($S27+H$52&lt;$Q27,$S27+H$52&gt;$R27),-1,(EchelleFPAparam!$S$3/('cpmcfgWVLEN_Table.csv'!$S27+H$52))*(SIN('Standard Settings'!$F22)+SIN('Standard Settings'!$F22+EchelleFPAparam!$M$3+EchelleFPAparam!$K$3)))</f>
        <v>3707.78625021856</v>
      </c>
      <c r="EF27" s="36" t="n">
        <f aca="false">IF(OR($S27+I$52&lt;$Q27,$S27+I$52&gt;$R27),-1,(EchelleFPAparam!$S$3/('cpmcfgWVLEN_Table.csv'!$S27+I$52))*(SIN('Standard Settings'!$F22)+SIN('Standard Settings'!$F22+EchelleFPAparam!$M$3+EchelleFPAparam!$K$3)))</f>
        <v>3476.0496095799</v>
      </c>
      <c r="EG27" s="36" t="n">
        <f aca="false">IF(OR($S27+J$52&lt;$Q27,$S27+J$52&gt;$R27),-1,(EchelleFPAparam!$S$3/('cpmcfgWVLEN_Table.csv'!$S27+J$52))*(SIN('Standard Settings'!$F22)+SIN('Standard Settings'!$F22+EchelleFPAparam!$M$3+EchelleFPAparam!$K$3)))</f>
        <v>-1</v>
      </c>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8" t="n">
        <f aca="false">1/(F27*EchelleFPAparam!$Q$3)</f>
        <v>733.044693510257</v>
      </c>
      <c r="FG27" s="38" t="n">
        <f aca="false">E27*FF27</f>
        <v>11.2520884013272</v>
      </c>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(DK28-DB28)/2048</f>
        <v>0.0146818532556225</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301</v>
      </c>
      <c r="N28" s="14" t="s">
        <v>301</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t="n">
        <v>1862.80240719271</v>
      </c>
      <c r="AE28" s="33" t="n">
        <v>1412.76624605882</v>
      </c>
      <c r="AF28" s="33" t="n">
        <v>1036.47311350769</v>
      </c>
      <c r="AG28" s="33" t="n">
        <v>716.981467917863</v>
      </c>
      <c r="AH28" s="33" t="n">
        <v>442.512913942126</v>
      </c>
      <c r="AI28" s="33" t="n">
        <v>203.939661572306</v>
      </c>
      <c r="AJ28" s="33" t="n">
        <v>40.7530182520216</v>
      </c>
      <c r="AK28" s="33"/>
      <c r="AL28" s="33"/>
      <c r="AM28" s="33" t="n">
        <v>1879.89404974498</v>
      </c>
      <c r="AN28" s="33" t="n">
        <v>1427.12756826976</v>
      </c>
      <c r="AO28" s="33" t="n">
        <v>1048.45094207532</v>
      </c>
      <c r="AP28" s="33" t="n">
        <v>726.921964089183</v>
      </c>
      <c r="AQ28" s="33" t="n">
        <v>450.640786129284</v>
      </c>
      <c r="AR28" s="33" t="n">
        <v>210.542364422536</v>
      </c>
      <c r="AS28" s="33" t="n">
        <v>43.3266117659274</v>
      </c>
      <c r="AT28" s="33"/>
      <c r="AU28" s="33"/>
      <c r="AV28" s="33" t="n">
        <v>1899.27096950364</v>
      </c>
      <c r="AW28" s="33" t="n">
        <v>1443.59455815598</v>
      </c>
      <c r="AX28" s="33" t="n">
        <v>1062.12765868588</v>
      </c>
      <c r="AY28" s="33" t="n">
        <v>738.266837540078</v>
      </c>
      <c r="AZ28" s="33" t="n">
        <v>459.973654776065</v>
      </c>
      <c r="BA28" s="33" t="n">
        <v>218.218321919665</v>
      </c>
      <c r="BB28" s="33" t="n">
        <v>46.4137163930114</v>
      </c>
      <c r="BC28" s="33"/>
      <c r="BD28" s="33"/>
      <c r="BE28" s="34" t="n">
        <f aca="false">IF(OR($S28+B$52&lt;'Standard Settings'!$G23,$S28+B$52&gt;'Standard Settings'!$I23),-1,(EchelleFPAparam!$S$3/('cpmcfgWVLEN_Table.csv'!$S28+B$52))*(SIN(EchelleFPAparam!$T$3-EchelleFPAparam!$M$3/2)+SIN('Standard Settings'!$F23+EchelleFPAparam!$M$3)))</f>
        <v>-1</v>
      </c>
      <c r="BF28" s="34" t="n">
        <f aca="false">IF(OR($S28+C$52&lt;'Standard Settings'!$G23,$S28+C$52&gt;'Standard Settings'!$I23),-1,(EchelleFPAparam!$S$3/('cpmcfgWVLEN_Table.csv'!$S28+C$52))*(SIN(EchelleFPAparam!$T$3-EchelleFPAparam!$M$3/2)+SIN('Standard Settings'!$F23+EchelleFPAparam!$M$3)))</f>
        <v>5624.84350409908</v>
      </c>
      <c r="BG28" s="34" t="n">
        <f aca="false">IF(OR($S28+D$52&lt;'Standard Settings'!$G23,$S28+D$52&gt;'Standard Settings'!$I23),-1,(EchelleFPAparam!$S$3/('cpmcfgWVLEN_Table.csv'!$S28+D$52))*(SIN(EchelleFPAparam!$T$3-EchelleFPAparam!$M$3/2)+SIN('Standard Settings'!$F23+EchelleFPAparam!$M$3)))</f>
        <v>5113.49409463552</v>
      </c>
      <c r="BH28" s="34" t="n">
        <f aca="false">IF(OR($S28+E$52&lt;'Standard Settings'!$G23,$S28+E$52&gt;'Standard Settings'!$I23),-1,(EchelleFPAparam!$S$3/('cpmcfgWVLEN_Table.csv'!$S28+E$52))*(SIN(EchelleFPAparam!$T$3-EchelleFPAparam!$M$3/2)+SIN('Standard Settings'!$F23+EchelleFPAparam!$M$3)))</f>
        <v>4687.36958674923</v>
      </c>
      <c r="BI28" s="34" t="n">
        <f aca="false">IF(OR($S28+F$52&lt;'Standard Settings'!$G23,$S28+F$52&gt;'Standard Settings'!$I23),-1,(EchelleFPAparam!$S$3/('cpmcfgWVLEN_Table.csv'!$S28+F$52))*(SIN(EchelleFPAparam!$T$3-EchelleFPAparam!$M$3/2)+SIN('Standard Settings'!$F23+EchelleFPAparam!$M$3)))</f>
        <v>4326.80269546083</v>
      </c>
      <c r="BJ28" s="34" t="n">
        <f aca="false">IF(OR($S28+G$52&lt;'Standard Settings'!$G23,$S28+G$52&gt;'Standard Settings'!$I23),-1,(EchelleFPAparam!$S$3/('cpmcfgWVLEN_Table.csv'!$S28+G$52))*(SIN(EchelleFPAparam!$T$3-EchelleFPAparam!$M$3/2)+SIN('Standard Settings'!$F23+EchelleFPAparam!$M$3)))</f>
        <v>4017.74536007077</v>
      </c>
      <c r="BK28" s="34" t="n">
        <f aca="false">IF(OR($S28+H$52&lt;'Standard Settings'!$G23,$S28+H$52&gt;'Standard Settings'!$I23),-1,(EchelleFPAparam!$S$3/('cpmcfgWVLEN_Table.csv'!$S28+H$52))*(SIN(EchelleFPAparam!$T$3-EchelleFPAparam!$M$3/2)+SIN('Standard Settings'!$F23+EchelleFPAparam!$M$3)))</f>
        <v>3749.89566939938</v>
      </c>
      <c r="BL28" s="34" t="n">
        <f aca="false">IF(OR($S28+I$52&lt;'Standard Settings'!$G23,$S28+I$52&gt;'Standard Settings'!$I23),-1,(EchelleFPAparam!$S$3/('cpmcfgWVLEN_Table.csv'!$S28+I$52))*(SIN(EchelleFPAparam!$T$3-EchelleFPAparam!$M$3/2)+SIN('Standard Settings'!$F23+EchelleFPAparam!$M$3)))</f>
        <v>3515.52719006192</v>
      </c>
      <c r="BM28" s="34" t="n">
        <f aca="false">IF(OR($S28+J$52&lt;'Standard Settings'!$G23,$S28+J$52&gt;'Standard Settings'!$I23),-1,(EchelleFPAparam!$S$3/('cpmcfgWVLEN_Table.csv'!$S28+J$52))*(SIN(EchelleFPAparam!$T$3-EchelleFPAparam!$M$3/2)+SIN('Standard Settings'!$F23+EchelleFPAparam!$M$3)))</f>
        <v>-1</v>
      </c>
      <c r="BN28" s="35" t="n">
        <f aca="false">IF(OR($S28+B$52&lt;'Standard Settings'!$G23,$S28+B$52&gt;'Standard Settings'!$I23),-1,BE28*(($D28+B$52)/($D28+B$52+0.5)))</f>
        <v>-1</v>
      </c>
      <c r="BO28" s="35" t="n">
        <f aca="false">IF(OR($S28+C$52&lt;'Standard Settings'!$G23,$S28+C$52&gt;'Standard Settings'!$I23),-1,BF28*(($D28+C$52)/($D28+C$52+0.5)))</f>
        <v>5430.88338326807</v>
      </c>
      <c r="BP28" s="35" t="n">
        <f aca="false">IF(OR($S28+D$52&lt;'Standard Settings'!$G23,$S28+D$52&gt;'Standard Settings'!$I23),-1,BG28*(($D28+D$52)/($D28+D$52+0.5)))</f>
        <v>4948.54267222793</v>
      </c>
      <c r="BQ28" s="35" t="n">
        <f aca="false">IF(OR($S28+E$52&lt;'Standard Settings'!$G23,$S28+E$52&gt;'Standard Settings'!$I23),-1,BH28*(($D28+E$52)/($D28+E$52+0.5)))</f>
        <v>4545.32808412047</v>
      </c>
      <c r="BR28" s="35" t="n">
        <f aca="false">IF(OR($S28+F$52&lt;'Standard Settings'!$G23,$S28+F$52&gt;'Standard Settings'!$I23),-1,BI28*(($D28+F$52)/($D28+F$52+0.5)))</f>
        <v>4203.1797613048</v>
      </c>
      <c r="BS28" s="35" t="n">
        <f aca="false">IF(OR($S28+G$52&lt;'Standard Settings'!$G23,$S28+G$52&gt;'Standard Settings'!$I23),-1,BJ28*(($D28+G$52)/($D28+G$52+0.5)))</f>
        <v>3909.15764763642</v>
      </c>
      <c r="BT28" s="35" t="n">
        <f aca="false">IF(OR($S28+H$52&lt;'Standard Settings'!$G23,$S28+H$52&gt;'Standard Settings'!$I23),-1,BK28*(($D28+H$52)/($D28+H$52+0.5)))</f>
        <v>3653.74449838914</v>
      </c>
      <c r="BU28" s="35" t="n">
        <f aca="false">IF(OR($S28+I$52&lt;'Standard Settings'!$G23,$S28+I$52&gt;'Standard Settings'!$I23),-1,BL28*(($D28+I$52)/($D28+I$52+0.5)))</f>
        <v>3429.78262445066</v>
      </c>
      <c r="BV28" s="35" t="n">
        <f aca="false">IF(OR($S28+J$52&lt;'Standard Settings'!$G23,$S28+J$52&gt;'Standard Settings'!$I23),-1,BM28*(($D28+J$52)/($D28+J$52+0.5)))</f>
        <v>-1</v>
      </c>
      <c r="BW28" s="35" t="n">
        <f aca="false">IF(OR($S28+B$52&lt;'Standard Settings'!$G23,$S28+B$52&gt;'Standard Settings'!$I23),-1,BE28*(($D28+B$52)/($D28+B$52-0.5)))</f>
        <v>-1</v>
      </c>
      <c r="BX28" s="35" t="n">
        <f aca="false">IF(OR($S28+C$52&lt;'Standard Settings'!$G23,$S28+C$52&gt;'Standard Settings'!$I23),-1,BF28*(($D28+C$52)/($D28+C$52-0.5)))</f>
        <v>5833.17104128793</v>
      </c>
      <c r="BY28" s="35" t="n">
        <f aca="false">IF(OR($S28+D$52&lt;'Standard Settings'!$G23,$S28+D$52&gt;'Standard Settings'!$I23),-1,BG28*(($D28+D$52)/($D28+D$52-0.5)))</f>
        <v>5289.82147720916</v>
      </c>
      <c r="BZ28" s="35" t="n">
        <f aca="false">IF(OR($S28+E$52&lt;'Standard Settings'!$G23,$S28+E$52&gt;'Standard Settings'!$I23),-1,BH28*(($D28+E$52)/($D28+E$52-0.5)))</f>
        <v>4838.57505728953</v>
      </c>
      <c r="CA28" s="35" t="n">
        <f aca="false">IF(OR($S28+F$52&lt;'Standard Settings'!$G23,$S28+F$52&gt;'Standard Settings'!$I23),-1,BI28*(($D28+F$52)/($D28+F$52-0.5)))</f>
        <v>4457.91792865661</v>
      </c>
      <c r="CB28" s="35" t="n">
        <f aca="false">IF(OR($S28+G$52&lt;'Standard Settings'!$G23,$S28+G$52&gt;'Standard Settings'!$I23),-1,BJ28*(($D28+G$52)/($D28+G$52-0.5)))</f>
        <v>4132.53808464422</v>
      </c>
      <c r="CC28" s="35" t="n">
        <f aca="false">IF(OR($S28+H$52&lt;'Standard Settings'!$G23,$S28+H$52&gt;'Standard Settings'!$I23),-1,BK28*(($D28+H$52)/($D28+H$52-0.5)))</f>
        <v>3851.24420100477</v>
      </c>
      <c r="CD28" s="35" t="n">
        <f aca="false">IF(OR($S28+I$52&lt;'Standard Settings'!$G23,$S28+I$52&gt;'Standard Settings'!$I23),-1,BL28*(($D28+I$52)/($D28+I$52-0.5)))</f>
        <v>3605.66891288402</v>
      </c>
      <c r="CE28" s="35" t="n">
        <f aca="false">IF(OR($S28+J$52&lt;'Standard Settings'!$G23,$S28+J$52&gt;'Standard Settings'!$I23),-1,BM28*(($D28+J$52)/($D28+J$52-0.5)))</f>
        <v>-1</v>
      </c>
      <c r="CF28" s="36" t="n">
        <f aca="false">IF(OR($S28+B$52&lt;'Standard Settings'!$G23,$S28+B$52&gt;'Standard Settings'!$I23),-1,(EchelleFPAparam!$S$3/('cpmcfgWVLEN_Table.csv'!$S28+B$52))*(SIN('Standard Settings'!$F23)+SIN('Standard Settings'!$F23+EchelleFPAparam!$M$3+EchelleFPAparam!$F$3)))</f>
        <v>-1</v>
      </c>
      <c r="CG28" s="36" t="n">
        <f aca="false">IF(OR($S28+C$52&lt;'Standard Settings'!$G23,$S28+C$52&gt;'Standard Settings'!$I23),-1,(EchelleFPAparam!$S$3/('cpmcfgWVLEN_Table.csv'!$S28+C$52))*(SIN('Standard Settings'!$F23)+SIN('Standard Settings'!$F23+EchelleFPAparam!$M$3+EchelleFPAparam!$F$3)))</f>
        <v>5517.35967604212</v>
      </c>
      <c r="CH28" s="36" t="n">
        <f aca="false">IF(OR($S28+D$52&lt;'Standard Settings'!$G23,$S28+D$52&gt;'Standard Settings'!$I23),-1,(EchelleFPAparam!$S$3/('cpmcfgWVLEN_Table.csv'!$S28+D$52))*(SIN('Standard Settings'!$F23)+SIN('Standard Settings'!$F23+EchelleFPAparam!$M$3+EchelleFPAparam!$F$3)))</f>
        <v>5015.78152367466</v>
      </c>
      <c r="CI28" s="36" t="n">
        <f aca="false">IF(OR($S28+E$52&lt;'Standard Settings'!$G23,$S28+E$52&gt;'Standard Settings'!$I23),-1,(EchelleFPAparam!$S$3/('cpmcfgWVLEN_Table.csv'!$S28+E$52))*(SIN('Standard Settings'!$F23)+SIN('Standard Settings'!$F23+EchelleFPAparam!$M$3+EchelleFPAparam!$F$3)))</f>
        <v>4597.7997300351</v>
      </c>
      <c r="CJ28" s="36" t="n">
        <f aca="false">IF(OR($S28+F$52&lt;'Standard Settings'!$G23,$S28+F$52&gt;'Standard Settings'!$I23),-1,(EchelleFPAparam!$S$3/('cpmcfgWVLEN_Table.csv'!$S28+F$52))*(SIN('Standard Settings'!$F23)+SIN('Standard Settings'!$F23+EchelleFPAparam!$M$3+EchelleFPAparam!$F$3)))</f>
        <v>4244.12282772471</v>
      </c>
      <c r="CK28" s="36" t="n">
        <f aca="false">IF(OR($S28+G$52&lt;'Standard Settings'!$G23,$S28+G$52&gt;'Standard Settings'!$I23),-1,(EchelleFPAparam!$S$3/('cpmcfgWVLEN_Table.csv'!$S28+G$52))*(SIN('Standard Settings'!$F23)+SIN('Standard Settings'!$F23+EchelleFPAparam!$M$3+EchelleFPAparam!$F$3)))</f>
        <v>3940.97119717294</v>
      </c>
      <c r="CL28" s="36" t="n">
        <f aca="false">IF(OR($S28+H$52&lt;'Standard Settings'!$G23,$S28+H$52&gt;'Standard Settings'!$I23),-1,(EchelleFPAparam!$S$3/('cpmcfgWVLEN_Table.csv'!$S28+H$52))*(SIN('Standard Settings'!$F23)+SIN('Standard Settings'!$F23+EchelleFPAparam!$M$3+EchelleFPAparam!$F$3)))</f>
        <v>3678.23978402808</v>
      </c>
      <c r="CM28" s="36" t="n">
        <f aca="false">IF(OR($S28+I$52&lt;'Standard Settings'!$G23,$S28+I$52&gt;'Standard Settings'!$I23),-1,(EchelleFPAparam!$S$3/('cpmcfgWVLEN_Table.csv'!$S28+I$52))*(SIN('Standard Settings'!$F23)+SIN('Standard Settings'!$F23+EchelleFPAparam!$M$3+EchelleFPAparam!$F$3)))</f>
        <v>3448.34979752633</v>
      </c>
      <c r="CN28" s="36" t="n">
        <f aca="false">IF(OR($S28+J$52&lt;'Standard Settings'!$G23,$S28+J$52&gt;'Standard Settings'!$I23),-1,(EchelleFPAparam!$S$3/('cpmcfgWVLEN_Table.csv'!$S28+J$52))*(SIN('Standard Settings'!$F23)+SIN('Standard Settings'!$F23+EchelleFPAparam!$M$3+EchelleFPAparam!$F$3)))</f>
        <v>-1</v>
      </c>
      <c r="CO28" s="36" t="n">
        <f aca="false">IF(OR($S28+B$52&lt;'Standard Settings'!$G23,$S28+B$52&gt;'Standard Settings'!$I23),-1,(EchelleFPAparam!$S$3/('cpmcfgWVLEN_Table.csv'!$S28+B$52))*(SIN('Standard Settings'!$F23)+SIN('Standard Settings'!$F23+EchelleFPAparam!$M$3+EchelleFPAparam!$G$3)))</f>
        <v>-1</v>
      </c>
      <c r="CP28" s="36" t="n">
        <f aca="false">IF(OR($S28+C$52&lt;'Standard Settings'!$G23,$S28+C$52&gt;'Standard Settings'!$I23),-1,(EchelleFPAparam!$S$3/('cpmcfgWVLEN_Table.csv'!$S28+C$52))*(SIN('Standard Settings'!$F23)+SIN('Standard Settings'!$F23+EchelleFPAparam!$M$3+EchelleFPAparam!$G$3)))</f>
        <v>5558.23233936271</v>
      </c>
      <c r="CQ28" s="36" t="n">
        <f aca="false">IF(OR($S28+D$52&lt;'Standard Settings'!$G23,$S28+D$52&gt;'Standard Settings'!$I23),-1,(EchelleFPAparam!$S$3/('cpmcfgWVLEN_Table.csv'!$S28+D$52))*(SIN('Standard Settings'!$F23)+SIN('Standard Settings'!$F23+EchelleFPAparam!$M$3+EchelleFPAparam!$G$3)))</f>
        <v>5052.93849032974</v>
      </c>
      <c r="CR28" s="36" t="n">
        <f aca="false">IF(OR($S28+E$52&lt;'Standard Settings'!$G23,$S28+E$52&gt;'Standard Settings'!$I23),-1,(EchelleFPAparam!$S$3/('cpmcfgWVLEN_Table.csv'!$S28+E$52))*(SIN('Standard Settings'!$F23)+SIN('Standard Settings'!$F23+EchelleFPAparam!$M$3+EchelleFPAparam!$G$3)))</f>
        <v>4631.86028280226</v>
      </c>
      <c r="CS28" s="36" t="n">
        <f aca="false">IF(OR($S28+F$52&lt;'Standard Settings'!$G23,$S28+F$52&gt;'Standard Settings'!$I23),-1,(EchelleFPAparam!$S$3/('cpmcfgWVLEN_Table.csv'!$S28+F$52))*(SIN('Standard Settings'!$F23)+SIN('Standard Settings'!$F23+EchelleFPAparam!$M$3+EchelleFPAparam!$G$3)))</f>
        <v>4275.56333797131</v>
      </c>
      <c r="CT28" s="36" t="n">
        <f aca="false">IF(OR($S28+G$52&lt;'Standard Settings'!$G23,$S28+G$52&gt;'Standard Settings'!$I23),-1,(EchelleFPAparam!$S$3/('cpmcfgWVLEN_Table.csv'!$S28+G$52))*(SIN('Standard Settings'!$F23)+SIN('Standard Settings'!$F23+EchelleFPAparam!$M$3+EchelleFPAparam!$G$3)))</f>
        <v>3970.16595668765</v>
      </c>
      <c r="CU28" s="36" t="n">
        <f aca="false">IF(OR($S28+H$52&lt;'Standard Settings'!$G23,$S28+H$52&gt;'Standard Settings'!$I23),-1,(EchelleFPAparam!$S$3/('cpmcfgWVLEN_Table.csv'!$S28+H$52))*(SIN('Standard Settings'!$F23)+SIN('Standard Settings'!$F23+EchelleFPAparam!$M$3+EchelleFPAparam!$G$3)))</f>
        <v>3705.48822624181</v>
      </c>
      <c r="CV28" s="36" t="n">
        <f aca="false">IF(OR($S28+I$52&lt;'Standard Settings'!$G23,$S28+I$52&gt;'Standard Settings'!$I23),-1,(EchelleFPAparam!$S$3/('cpmcfgWVLEN_Table.csv'!$S28+I$52))*(SIN('Standard Settings'!$F23)+SIN('Standard Settings'!$F23+EchelleFPAparam!$M$3+EchelleFPAparam!$G$3)))</f>
        <v>3473.89521210169</v>
      </c>
      <c r="CW28" s="36" t="n">
        <f aca="false">IF(OR($S28+J$52&lt;'Standard Settings'!$G23,$S28+J$52&gt;'Standard Settings'!$I23),-1,(EchelleFPAparam!$S$3/('cpmcfgWVLEN_Table.csv'!$S28+J$52))*(SIN('Standard Settings'!$F23)+SIN('Standard Settings'!$F23+EchelleFPAparam!$M$3+EchelleFPAparam!$G$3)))</f>
        <v>-1</v>
      </c>
      <c r="CX28" s="36" t="n">
        <f aca="false">IF(OR($S28+B$52&lt;'Standard Settings'!$G23,$S28+B$52&gt;'Standard Settings'!$I23),-1,(EchelleFPAparam!$S$3/('cpmcfgWVLEN_Table.csv'!$S28+B$52))*(SIN('Standard Settings'!$F23)+SIN('Standard Settings'!$F23+EchelleFPAparam!$M$3+EchelleFPAparam!$H$3)))</f>
        <v>-1</v>
      </c>
      <c r="CY28" s="36" t="n">
        <f aca="false">IF(OR($S28+C$52&lt;'Standard Settings'!$G23,$S28+C$52&gt;'Standard Settings'!$I23),-1,(EchelleFPAparam!$S$3/('cpmcfgWVLEN_Table.csv'!$S28+C$52))*(SIN('Standard Settings'!$F23)+SIN('Standard Settings'!$F23+EchelleFPAparam!$M$3+EchelleFPAparam!$H$3)))</f>
        <v>5560.40168027506</v>
      </c>
      <c r="CZ28" s="36" t="n">
        <f aca="false">IF(OR($S28+D$52&lt;'Standard Settings'!$G23,$S28+D$52&gt;'Standard Settings'!$I23),-1,(EchelleFPAparam!$S$3/('cpmcfgWVLEN_Table.csv'!$S28+D$52))*(SIN('Standard Settings'!$F23)+SIN('Standard Settings'!$F23+EchelleFPAparam!$M$3+EchelleFPAparam!$H$3)))</f>
        <v>5054.91061843188</v>
      </c>
      <c r="DA28" s="36" t="n">
        <f aca="false">IF(OR($S28+E$52&lt;'Standard Settings'!$G23,$S28+E$52&gt;'Standard Settings'!$I23),-1,(EchelleFPAparam!$S$3/('cpmcfgWVLEN_Table.csv'!$S28+E$52))*(SIN('Standard Settings'!$F23)+SIN('Standard Settings'!$F23+EchelleFPAparam!$M$3+EchelleFPAparam!$H$3)))</f>
        <v>4633.66806689589</v>
      </c>
      <c r="DB28" s="36" t="n">
        <f aca="false">IF(OR($S28+F$52&lt;'Standard Settings'!$G23,$S28+F$52&gt;'Standard Settings'!$I23),-1,(EchelleFPAparam!$S$3/('cpmcfgWVLEN_Table.csv'!$S28+F$52))*(SIN('Standard Settings'!$F23)+SIN('Standard Settings'!$F23+EchelleFPAparam!$M$3+EchelleFPAparam!$H$3)))</f>
        <v>4277.23206175005</v>
      </c>
      <c r="DC28" s="36" t="n">
        <f aca="false">IF(OR($S28+G$52&lt;'Standard Settings'!$G23,$S28+G$52&gt;'Standard Settings'!$I23),-1,(EchelleFPAparam!$S$3/('cpmcfgWVLEN_Table.csv'!$S28+G$52))*(SIN('Standard Settings'!$F23)+SIN('Standard Settings'!$F23+EchelleFPAparam!$M$3+EchelleFPAparam!$H$3)))</f>
        <v>3971.71548591076</v>
      </c>
      <c r="DD28" s="36" t="n">
        <f aca="false">IF(OR($S28+H$52&lt;'Standard Settings'!$G23,$S28+H$52&gt;'Standard Settings'!$I23),-1,(EchelleFPAparam!$S$3/('cpmcfgWVLEN_Table.csv'!$S28+H$52))*(SIN('Standard Settings'!$F23)+SIN('Standard Settings'!$F23+EchelleFPAparam!$M$3+EchelleFPAparam!$H$3)))</f>
        <v>3706.93445351671</v>
      </c>
      <c r="DE28" s="36" t="n">
        <f aca="false">IF(OR($S28+I$52&lt;'Standard Settings'!$G23,$S28+I$52&gt;'Standard Settings'!$I23),-1,(EchelleFPAparam!$S$3/('cpmcfgWVLEN_Table.csv'!$S28+I$52))*(SIN('Standard Settings'!$F23)+SIN('Standard Settings'!$F23+EchelleFPAparam!$M$3+EchelleFPAparam!$H$3)))</f>
        <v>3475.25105017192</v>
      </c>
      <c r="DF28" s="36" t="n">
        <f aca="false">IF(OR($S28+J$52&lt;'Standard Settings'!$G23,$S28+J$52&gt;'Standard Settings'!$I23),-1,(EchelleFPAparam!$S$3/('cpmcfgWVLEN_Table.csv'!$S28+J$52))*(SIN('Standard Settings'!$F23)+SIN('Standard Settings'!$F23+EchelleFPAparam!$M$3+EchelleFPAparam!$H$3)))</f>
        <v>-1</v>
      </c>
      <c r="DG28" s="36" t="n">
        <f aca="false">IF(OR($S28+B$52&lt;'Standard Settings'!$G23,$S28+B$52&gt;'Standard Settings'!$I23),-1,(EchelleFPAparam!$S$3/('cpmcfgWVLEN_Table.csv'!$S28+B$52))*(SIN('Standard Settings'!$F23)+SIN('Standard Settings'!$F23+EchelleFPAparam!$M$3+EchelleFPAparam!$I$3)))</f>
        <v>-1</v>
      </c>
      <c r="DH28" s="36" t="n">
        <f aca="false">IF(OR($S28+C$52&lt;'Standard Settings'!$G23,$S28+C$52&gt;'Standard Settings'!$I23),-1,(EchelleFPAparam!$S$3/('cpmcfgWVLEN_Table.csv'!$S28+C$52))*(SIN('Standard Settings'!$F23)+SIN('Standard Settings'!$F23+EchelleFPAparam!$M$3+EchelleFPAparam!$I$3)))</f>
        <v>5599.49064638283</v>
      </c>
      <c r="DI28" s="36" t="n">
        <f aca="false">IF(OR($S28+D$52&lt;'Standard Settings'!$G23,$S28+D$52&gt;'Standard Settings'!$I23),-1,(EchelleFPAparam!$S$3/('cpmcfgWVLEN_Table.csv'!$S28+D$52))*(SIN('Standard Settings'!$F23)+SIN('Standard Settings'!$F23+EchelleFPAparam!$M$3+EchelleFPAparam!$I$3)))</f>
        <v>5090.44604216621</v>
      </c>
      <c r="DJ28" s="36" t="n">
        <f aca="false">IF(OR($S28+E$52&lt;'Standard Settings'!$G23,$S28+E$52&gt;'Standard Settings'!$I23),-1,(EchelleFPAparam!$S$3/('cpmcfgWVLEN_Table.csv'!$S28+E$52))*(SIN('Standard Settings'!$F23)+SIN('Standard Settings'!$F23+EchelleFPAparam!$M$3+EchelleFPAparam!$I$3)))</f>
        <v>4666.24220531903</v>
      </c>
      <c r="DK28" s="36" t="n">
        <f aca="false">IF(OR($S28+F$52&lt;'Standard Settings'!$G23,$S28+F$52&gt;'Standard Settings'!$I23),-1,(EchelleFPAparam!$S$3/('cpmcfgWVLEN_Table.csv'!$S28+F$52))*(SIN('Standard Settings'!$F23)+SIN('Standard Settings'!$F23+EchelleFPAparam!$M$3+EchelleFPAparam!$I$3)))</f>
        <v>4307.30049721756</v>
      </c>
      <c r="DL28" s="36" t="n">
        <f aca="false">IF(OR($S28+G$52&lt;'Standard Settings'!$G23,$S28+G$52&gt;'Standard Settings'!$I23),-1,(EchelleFPAparam!$S$3/('cpmcfgWVLEN_Table.csv'!$S28+G$52))*(SIN('Standard Settings'!$F23)+SIN('Standard Settings'!$F23+EchelleFPAparam!$M$3+EchelleFPAparam!$I$3)))</f>
        <v>3999.63617598774</v>
      </c>
      <c r="DM28" s="36" t="n">
        <f aca="false">IF(OR($S28+H$52&lt;'Standard Settings'!$G23,$S28+H$52&gt;'Standard Settings'!$I23),-1,(EchelleFPAparam!$S$3/('cpmcfgWVLEN_Table.csv'!$S28+H$52))*(SIN('Standard Settings'!$F23)+SIN('Standard Settings'!$F23+EchelleFPAparam!$M$3+EchelleFPAparam!$I$3)))</f>
        <v>3732.99376425522</v>
      </c>
      <c r="DN28" s="36" t="n">
        <f aca="false">IF(OR($S28+I$52&lt;'Standard Settings'!$G23,$S28+I$52&gt;'Standard Settings'!$I23),-1,(EchelleFPAparam!$S$3/('cpmcfgWVLEN_Table.csv'!$S28+I$52))*(SIN('Standard Settings'!$F23)+SIN('Standard Settings'!$F23+EchelleFPAparam!$M$3+EchelleFPAparam!$I$3)))</f>
        <v>3499.68165398927</v>
      </c>
      <c r="DO28" s="36" t="n">
        <f aca="false">IF(OR($S28+J$52&lt;'Standard Settings'!$G23,$S28+J$52&gt;'Standard Settings'!$I23),-1,(EchelleFPAparam!$S$3/('cpmcfgWVLEN_Table.csv'!$S28+J$52))*(SIN('Standard Settings'!$F23)+SIN('Standard Settings'!$F23+EchelleFPAparam!$M$3+EchelleFPAparam!$I$3)))</f>
        <v>-1</v>
      </c>
      <c r="DP28" s="36" t="n">
        <f aca="false">IF(OR($S28+B$52&lt;'Standard Settings'!$G23,$S28+B$52&gt;'Standard Settings'!$I23),-1,(EchelleFPAparam!$S$3/('cpmcfgWVLEN_Table.csv'!$S28+B$52))*(SIN('Standard Settings'!$F23)+SIN('Standard Settings'!$F23+EchelleFPAparam!$M$3+EchelleFPAparam!$J$3)))</f>
        <v>-1</v>
      </c>
      <c r="DQ28" s="36" t="n">
        <f aca="false">IF(OR($S28+C$52&lt;'Standard Settings'!$G23,$S28+C$52&gt;'Standard Settings'!$I23),-1,(EchelleFPAparam!$S$3/('cpmcfgWVLEN_Table.csv'!$S28+C$52))*(SIN('Standard Settings'!$F23)+SIN('Standard Settings'!$F23+EchelleFPAparam!$M$3+EchelleFPAparam!$J$3)))</f>
        <v>5601.56247347352</v>
      </c>
      <c r="DR28" s="36" t="n">
        <f aca="false">IF(OR($S28+D$52&lt;'Standard Settings'!$G23,$S28+D$52&gt;'Standard Settings'!$I23),-1,(EchelleFPAparam!$S$3/('cpmcfgWVLEN_Table.csv'!$S28+D$52))*(SIN('Standard Settings'!$F23)+SIN('Standard Settings'!$F23+EchelleFPAparam!$M$3+EchelleFPAparam!$J$3)))</f>
        <v>5092.32952133956</v>
      </c>
      <c r="DS28" s="36" t="n">
        <f aca="false">IF(OR($S28+E$52&lt;'Standard Settings'!$G23,$S28+E$52&gt;'Standard Settings'!$I23),-1,(EchelleFPAparam!$S$3/('cpmcfgWVLEN_Table.csv'!$S28+E$52))*(SIN('Standard Settings'!$F23)+SIN('Standard Settings'!$F23+EchelleFPAparam!$M$3+EchelleFPAparam!$J$3)))</f>
        <v>4667.9687278946</v>
      </c>
      <c r="DT28" s="36" t="n">
        <f aca="false">IF(OR($S28+F$52&lt;'Standard Settings'!$G23,$S28+F$52&gt;'Standard Settings'!$I23),-1,(EchelleFPAparam!$S$3/('cpmcfgWVLEN_Table.csv'!$S28+F$52))*(SIN('Standard Settings'!$F23)+SIN('Standard Settings'!$F23+EchelleFPAparam!$M$3+EchelleFPAparam!$J$3)))</f>
        <v>4308.89421036425</v>
      </c>
      <c r="DU28" s="36" t="n">
        <f aca="false">IF(OR($S28+G$52&lt;'Standard Settings'!$G23,$S28+G$52&gt;'Standard Settings'!$I23),-1,(EchelleFPAparam!$S$3/('cpmcfgWVLEN_Table.csv'!$S28+G$52))*(SIN('Standard Settings'!$F23)+SIN('Standard Settings'!$F23+EchelleFPAparam!$M$3+EchelleFPAparam!$J$3)))</f>
        <v>4001.11605248109</v>
      </c>
      <c r="DV28" s="36" t="n">
        <f aca="false">IF(OR($S28+H$52&lt;'Standard Settings'!$G23,$S28+H$52&gt;'Standard Settings'!$I23),-1,(EchelleFPAparam!$S$3/('cpmcfgWVLEN_Table.csv'!$S28+H$52))*(SIN('Standard Settings'!$F23)+SIN('Standard Settings'!$F23+EchelleFPAparam!$M$3+EchelleFPAparam!$J$3)))</f>
        <v>3734.37498231568</v>
      </c>
      <c r="DW28" s="36" t="n">
        <f aca="false">IF(OR($S28+I$52&lt;'Standard Settings'!$G23,$S28+I$52&gt;'Standard Settings'!$I23),-1,(EchelleFPAparam!$S$3/('cpmcfgWVLEN_Table.csv'!$S28+I$52))*(SIN('Standard Settings'!$F23)+SIN('Standard Settings'!$F23+EchelleFPAparam!$M$3+EchelleFPAparam!$J$3)))</f>
        <v>3500.97654592095</v>
      </c>
      <c r="DX28" s="36" t="n">
        <f aca="false">IF(OR($S28+J$52&lt;'Standard Settings'!$G23,$S28+J$52&gt;'Standard Settings'!$I23),-1,(EchelleFPAparam!$S$3/('cpmcfgWVLEN_Table.csv'!$S28+J$52))*(SIN('Standard Settings'!$F23)+SIN('Standard Settings'!$F23+EchelleFPAparam!$M$3+EchelleFPAparam!$J$3)))</f>
        <v>-1</v>
      </c>
      <c r="DY28" s="36" t="n">
        <f aca="false">IF(OR($S28+B$52&lt;$Q28,$S28+B$52&gt;$R28),-1,(EchelleFPAparam!$S$3/('cpmcfgWVLEN_Table.csv'!$S28+B$52))*(SIN('Standard Settings'!$F23)+SIN('Standard Settings'!$F23+EchelleFPAparam!$M$3+EchelleFPAparam!$K$3)))</f>
        <v>-1</v>
      </c>
      <c r="DZ28" s="36" t="n">
        <f aca="false">IF(OR($S28+C$52&lt;$Q28,$S28+C$52&gt;$R28),-1,(EchelleFPAparam!$S$3/('cpmcfgWVLEN_Table.csv'!$S28+C$52))*(SIN('Standard Settings'!$F23)+SIN('Standard Settings'!$F23+EchelleFPAparam!$M$3+EchelleFPAparam!$K$3)))</f>
        <v>5638.84078976068</v>
      </c>
      <c r="EA28" s="36" t="n">
        <f aca="false">IF(OR($S28+D$52&lt;$Q28,$S28+D$52&gt;$R28),-1,(EchelleFPAparam!$S$3/('cpmcfgWVLEN_Table.csv'!$S28+D$52))*(SIN('Standard Settings'!$F23)+SIN('Standard Settings'!$F23+EchelleFPAparam!$M$3+EchelleFPAparam!$K$3)))</f>
        <v>5126.21889978244</v>
      </c>
      <c r="EB28" s="36" t="n">
        <f aca="false">IF(OR($S28+E$52&lt;$Q28,$S28+E$52&gt;$R28),-1,(EchelleFPAparam!$S$3/('cpmcfgWVLEN_Table.csv'!$S28+E$52))*(SIN('Standard Settings'!$F23)+SIN('Standard Settings'!$F23+EchelleFPAparam!$M$3+EchelleFPAparam!$K$3)))</f>
        <v>4699.03399146723</v>
      </c>
      <c r="EC28" s="36" t="n">
        <f aca="false">IF(OR($S28+F$52&lt;$Q28,$S28+F$52&gt;$R28),-1,(EchelleFPAparam!$S$3/('cpmcfgWVLEN_Table.csv'!$S28+F$52))*(SIN('Standard Settings'!$F23)+SIN('Standard Settings'!$F23+EchelleFPAparam!$M$3+EchelleFPAparam!$K$3)))</f>
        <v>4337.56983827744</v>
      </c>
      <c r="ED28" s="36" t="n">
        <f aca="false">IF(OR($S28+G$52&lt;$Q28,$S28+G$52&gt;$R28),-1,(EchelleFPAparam!$S$3/('cpmcfgWVLEN_Table.csv'!$S28+G$52))*(SIN('Standard Settings'!$F23)+SIN('Standard Settings'!$F23+EchelleFPAparam!$M$3+EchelleFPAparam!$K$3)))</f>
        <v>4027.74342125763</v>
      </c>
      <c r="EE28" s="36" t="n">
        <f aca="false">IF(OR($S28+H$52&lt;$Q28,$S28+H$52&gt;$R28),-1,(EchelleFPAparam!$S$3/('cpmcfgWVLEN_Table.csv'!$S28+H$52))*(SIN('Standard Settings'!$F23)+SIN('Standard Settings'!$F23+EchelleFPAparam!$M$3+EchelleFPAparam!$K$3)))</f>
        <v>3759.22719317378</v>
      </c>
      <c r="EF28" s="36" t="n">
        <f aca="false">IF(OR($S28+I$52&lt;$Q28,$S28+I$52&gt;$R28),-1,(EchelleFPAparam!$S$3/('cpmcfgWVLEN_Table.csv'!$S28+I$52))*(SIN('Standard Settings'!$F23)+SIN('Standard Settings'!$F23+EchelleFPAparam!$M$3+EchelleFPAparam!$K$3)))</f>
        <v>3524.27549360042</v>
      </c>
      <c r="EG28" s="36" t="n">
        <f aca="false">IF(OR($S28+J$52&lt;$Q28,$S28+J$52&gt;$R28),-1,(EchelleFPAparam!$S$3/('cpmcfgWVLEN_Table.csv'!$S28+J$52))*(SIN('Standard Settings'!$F23)+SIN('Standard Settings'!$F23+EchelleFPAparam!$M$3+EchelleFPAparam!$K$3)))</f>
        <v>-1</v>
      </c>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8" t="n">
        <f aca="false">1/(F28*EchelleFPAparam!$Q$3)</f>
        <v>768.708432075838</v>
      </c>
      <c r="FG28" s="38" t="n">
        <f aca="false">E28*FF28</f>
        <v>11.2860643960971</v>
      </c>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(DK29-DB29)/2048</f>
        <v>0.0144569459571131</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301</v>
      </c>
      <c r="N29" s="14" t="s">
        <v>301</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t="n">
        <v>1886.33451158126</v>
      </c>
      <c r="AE29" s="33" t="n">
        <v>1434.41121257231</v>
      </c>
      <c r="AF29" s="33" t="n">
        <v>1056.40985345804</v>
      </c>
      <c r="AG29" s="33" t="n">
        <v>735.458755105451</v>
      </c>
      <c r="AH29" s="33" t="n">
        <v>459.684144516477</v>
      </c>
      <c r="AI29" s="33" t="n">
        <v>220.03876521167</v>
      </c>
      <c r="AJ29" s="33" t="n">
        <v>48.271996053434</v>
      </c>
      <c r="AK29" s="33"/>
      <c r="AL29" s="33"/>
      <c r="AM29" s="33" t="n">
        <v>1902.82311894888</v>
      </c>
      <c r="AN29" s="33" t="n">
        <v>1448.30985161587</v>
      </c>
      <c r="AO29" s="33" t="n">
        <v>1067.87954448826</v>
      </c>
      <c r="AP29" s="33" t="n">
        <v>744.898664885847</v>
      </c>
      <c r="AQ29" s="33" t="n">
        <v>467.372904987659</v>
      </c>
      <c r="AR29" s="33" t="n">
        <v>226.224837989899</v>
      </c>
      <c r="AS29" s="33" t="n">
        <v>50.668390074497</v>
      </c>
      <c r="AT29" s="33"/>
      <c r="AU29" s="33"/>
      <c r="AV29" s="33" t="n">
        <v>1921.54183501178</v>
      </c>
      <c r="AW29" s="33" t="n">
        <v>1464.25524115155</v>
      </c>
      <c r="AX29" s="33" t="n">
        <v>1081.09786699942</v>
      </c>
      <c r="AY29" s="33" t="n">
        <v>755.818230905455</v>
      </c>
      <c r="AZ29" s="33" t="n">
        <v>476.356147912476</v>
      </c>
      <c r="BA29" s="33" t="n">
        <v>233.496932219609</v>
      </c>
      <c r="BB29" s="33" t="n">
        <v>53.6018723660707</v>
      </c>
      <c r="BC29" s="33"/>
      <c r="BD29" s="33"/>
      <c r="BE29" s="34" t="n">
        <f aca="false">IF(OR($S29+B$52&lt;'Standard Settings'!$G24,$S29+B$52&gt;'Standard Settings'!$I24),-1,(EchelleFPAparam!$S$3/('cpmcfgWVLEN_Table.csv'!$S29+B$52))*(SIN(EchelleFPAparam!$T$3-EchelleFPAparam!$M$3/2)+SIN('Standard Settings'!$F24+EchelleFPAparam!$M$3)))</f>
        <v>-1</v>
      </c>
      <c r="BF29" s="34" t="n">
        <f aca="false">IF(OR($S29+C$52&lt;'Standard Settings'!$G24,$S29+C$52&gt;'Standard Settings'!$I24),-1,(EchelleFPAparam!$S$3/('cpmcfgWVLEN_Table.csv'!$S29+C$52))*(SIN(EchelleFPAparam!$T$3-EchelleFPAparam!$M$3/2)+SIN('Standard Settings'!$F24+EchelleFPAparam!$M$3)))</f>
        <v>5638.43400861147</v>
      </c>
      <c r="BG29" s="34" t="n">
        <f aca="false">IF(OR($S29+D$52&lt;'Standard Settings'!$G24,$S29+D$52&gt;'Standard Settings'!$I24),-1,(EchelleFPAparam!$S$3/('cpmcfgWVLEN_Table.csv'!$S29+D$52))*(SIN(EchelleFPAparam!$T$3-EchelleFPAparam!$M$3/2)+SIN('Standard Settings'!$F24+EchelleFPAparam!$M$3)))</f>
        <v>5125.8490987377</v>
      </c>
      <c r="BH29" s="34" t="n">
        <f aca="false">IF(OR($S29+E$52&lt;'Standard Settings'!$G24,$S29+E$52&gt;'Standard Settings'!$I24),-1,(EchelleFPAparam!$S$3/('cpmcfgWVLEN_Table.csv'!$S29+E$52))*(SIN(EchelleFPAparam!$T$3-EchelleFPAparam!$M$3/2)+SIN('Standard Settings'!$F24+EchelleFPAparam!$M$3)))</f>
        <v>4698.69500717623</v>
      </c>
      <c r="BI29" s="34" t="n">
        <f aca="false">IF(OR($S29+F$52&lt;'Standard Settings'!$G24,$S29+F$52&gt;'Standard Settings'!$I24),-1,(EchelleFPAparam!$S$3/('cpmcfgWVLEN_Table.csv'!$S29+F$52))*(SIN(EchelleFPAparam!$T$3-EchelleFPAparam!$M$3/2)+SIN('Standard Settings'!$F24+EchelleFPAparam!$M$3)))</f>
        <v>4337.25692970113</v>
      </c>
      <c r="BJ29" s="34" t="n">
        <f aca="false">IF(OR($S29+G$52&lt;'Standard Settings'!$G24,$S29+G$52&gt;'Standard Settings'!$I24),-1,(EchelleFPAparam!$S$3/('cpmcfgWVLEN_Table.csv'!$S29+G$52))*(SIN(EchelleFPAparam!$T$3-EchelleFPAparam!$M$3/2)+SIN('Standard Settings'!$F24+EchelleFPAparam!$M$3)))</f>
        <v>4027.45286329391</v>
      </c>
      <c r="BK29" s="34" t="n">
        <f aca="false">IF(OR($S29+H$52&lt;'Standard Settings'!$G24,$S29+H$52&gt;'Standard Settings'!$I24),-1,(EchelleFPAparam!$S$3/('cpmcfgWVLEN_Table.csv'!$S29+H$52))*(SIN(EchelleFPAparam!$T$3-EchelleFPAparam!$M$3/2)+SIN('Standard Settings'!$F24+EchelleFPAparam!$M$3)))</f>
        <v>3758.95600574098</v>
      </c>
      <c r="BL29" s="34" t="n">
        <f aca="false">IF(OR($S29+I$52&lt;'Standard Settings'!$G24,$S29+I$52&gt;'Standard Settings'!$I24),-1,(EchelleFPAparam!$S$3/('cpmcfgWVLEN_Table.csv'!$S29+I$52))*(SIN(EchelleFPAparam!$T$3-EchelleFPAparam!$M$3/2)+SIN('Standard Settings'!$F24+EchelleFPAparam!$M$3)))</f>
        <v>3524.02125538217</v>
      </c>
      <c r="BM29" s="34" t="n">
        <f aca="false">IF(OR($S29+J$52&lt;'Standard Settings'!$G24,$S29+J$52&gt;'Standard Settings'!$I24),-1,(EchelleFPAparam!$S$3/('cpmcfgWVLEN_Table.csv'!$S29+J$52))*(SIN(EchelleFPAparam!$T$3-EchelleFPAparam!$M$3/2)+SIN('Standard Settings'!$F24+EchelleFPAparam!$M$3)))</f>
        <v>-1</v>
      </c>
      <c r="BN29" s="35" t="n">
        <f aca="false">IF(OR($S29+B$52&lt;'Standard Settings'!$G24,$S29+B$52&gt;'Standard Settings'!$I24),-1,BE29*(($D29+B$52)/($D29+B$52+0.5)))</f>
        <v>-1</v>
      </c>
      <c r="BO29" s="35" t="n">
        <f aca="false">IF(OR($S29+C$52&lt;'Standard Settings'!$G24,$S29+C$52&gt;'Standard Settings'!$I24),-1,BF29*(($D29+C$52)/($D29+C$52+0.5)))</f>
        <v>5444.00524969383</v>
      </c>
      <c r="BP29" s="35" t="n">
        <f aca="false">IF(OR($S29+D$52&lt;'Standard Settings'!$G24,$S29+D$52&gt;'Standard Settings'!$I24),-1,BG29*(($D29+D$52)/($D29+D$52+0.5)))</f>
        <v>4960.49912781068</v>
      </c>
      <c r="BQ29" s="35" t="n">
        <f aca="false">IF(OR($S29+E$52&lt;'Standard Settings'!$G24,$S29+E$52&gt;'Standard Settings'!$I24),-1,BH29*(($D29+E$52)/($D29+E$52+0.5)))</f>
        <v>4556.31030998907</v>
      </c>
      <c r="BR29" s="35" t="n">
        <f aca="false">IF(OR($S29+F$52&lt;'Standard Settings'!$G24,$S29+F$52&gt;'Standard Settings'!$I24),-1,BI29*(($D29+F$52)/($D29+F$52+0.5)))</f>
        <v>4213.33530313824</v>
      </c>
      <c r="BS29" s="35" t="n">
        <f aca="false">IF(OR($S29+G$52&lt;'Standard Settings'!$G24,$S29+G$52&gt;'Standard Settings'!$I24),-1,BJ29*(($D29+G$52)/($D29+G$52+0.5)))</f>
        <v>3918.60278590759</v>
      </c>
      <c r="BT29" s="35" t="n">
        <f aca="false">IF(OR($S29+H$52&lt;'Standard Settings'!$G24,$S29+H$52&gt;'Standard Settings'!$I24),-1,BK29*(($D29+H$52)/($D29+H$52+0.5)))</f>
        <v>3662.57251841429</v>
      </c>
      <c r="BU29" s="35" t="n">
        <f aca="false">IF(OR($S29+I$52&lt;'Standard Settings'!$G24,$S29+I$52&gt;'Standard Settings'!$I24),-1,BL29*(($D29+I$52)/($D29+I$52+0.5)))</f>
        <v>3438.06951744602</v>
      </c>
      <c r="BV29" s="35" t="n">
        <f aca="false">IF(OR($S29+J$52&lt;'Standard Settings'!$G24,$S29+J$52&gt;'Standard Settings'!$I24),-1,BM29*(($D29+J$52)/($D29+J$52+0.5)))</f>
        <v>-1</v>
      </c>
      <c r="BW29" s="35" t="n">
        <f aca="false">IF(OR($S29+B$52&lt;'Standard Settings'!$G24,$S29+B$52&gt;'Standard Settings'!$I24),-1,BE29*(($D29+B$52)/($D29+B$52-0.5)))</f>
        <v>-1</v>
      </c>
      <c r="BX29" s="35" t="n">
        <f aca="false">IF(OR($S29+C$52&lt;'Standard Settings'!$G24,$S29+C$52&gt;'Standard Settings'!$I24),-1,BF29*(($D29+C$52)/($D29+C$52-0.5)))</f>
        <v>5847.2648978193</v>
      </c>
      <c r="BY29" s="35" t="n">
        <f aca="false">IF(OR($S29+D$52&lt;'Standard Settings'!$G24,$S29+D$52&gt;'Standard Settings'!$I24),-1,BG29*(($D29+D$52)/($D29+D$52-0.5)))</f>
        <v>5302.60251593555</v>
      </c>
      <c r="BZ29" s="35" t="n">
        <f aca="false">IF(OR($S29+E$52&lt;'Standard Settings'!$G24,$S29+E$52&gt;'Standard Settings'!$I24),-1,BH29*(($D29+E$52)/($D29+E$52-0.5)))</f>
        <v>4850.26581385933</v>
      </c>
      <c r="CA29" s="35" t="n">
        <f aca="false">IF(OR($S29+F$52&lt;'Standard Settings'!$G24,$S29+F$52&gt;'Standard Settings'!$I24),-1,BI29*(($D29+F$52)/($D29+F$52-0.5)))</f>
        <v>4468.68895787389</v>
      </c>
      <c r="CB29" s="35" t="n">
        <f aca="false">IF(OR($S29+G$52&lt;'Standard Settings'!$G24,$S29+G$52&gt;'Standard Settings'!$I24),-1,BJ29*(($D29+G$52)/($D29+G$52-0.5)))</f>
        <v>4142.52294510231</v>
      </c>
      <c r="CC29" s="35" t="n">
        <f aca="false">IF(OR($S29+H$52&lt;'Standard Settings'!$G24,$S29+H$52&gt;'Standard Settings'!$I24),-1,BK29*(($D29+H$52)/($D29+H$52-0.5)))</f>
        <v>3860.54941130155</v>
      </c>
      <c r="CD29" s="35" t="n">
        <f aca="false">IF(OR($S29+I$52&lt;'Standard Settings'!$G24,$S29+I$52&gt;'Standard Settings'!$I24),-1,BL29*(($D29+I$52)/($D29+I$52-0.5)))</f>
        <v>3614.38077475094</v>
      </c>
      <c r="CE29" s="35" t="n">
        <f aca="false">IF(OR($S29+J$52&lt;'Standard Settings'!$G24,$S29+J$52&gt;'Standard Settings'!$I24),-1,BM29*(($D29+J$52)/($D29+J$52-0.5)))</f>
        <v>-1</v>
      </c>
      <c r="CF29" s="36" t="n">
        <f aca="false">IF(OR($S29+B$52&lt;'Standard Settings'!$G24,$S29+B$52&gt;'Standard Settings'!$I24),-1,(EchelleFPAparam!$S$3/('cpmcfgWVLEN_Table.csv'!$S29+B$52))*(SIN('Standard Settings'!$F24)+SIN('Standard Settings'!$F24+EchelleFPAparam!$M$3+EchelleFPAparam!$F$3)))</f>
        <v>-1</v>
      </c>
      <c r="CG29" s="36" t="n">
        <f aca="false">IF(OR($S29+C$52&lt;'Standard Settings'!$G24,$S29+C$52&gt;'Standard Settings'!$I24),-1,(EchelleFPAparam!$S$3/('cpmcfgWVLEN_Table.csv'!$S29+C$52))*(SIN('Standard Settings'!$F24)+SIN('Standard Settings'!$F24+EchelleFPAparam!$M$3+EchelleFPAparam!$F$3)))</f>
        <v>5544.08482349668</v>
      </c>
      <c r="CH29" s="36" t="n">
        <f aca="false">IF(OR($S29+D$52&lt;'Standard Settings'!$G24,$S29+D$52&gt;'Standard Settings'!$I24),-1,(EchelleFPAparam!$S$3/('cpmcfgWVLEN_Table.csv'!$S29+D$52))*(SIN('Standard Settings'!$F24)+SIN('Standard Settings'!$F24+EchelleFPAparam!$M$3+EchelleFPAparam!$F$3)))</f>
        <v>5040.07711226971</v>
      </c>
      <c r="CI29" s="36" t="n">
        <f aca="false">IF(OR($S29+E$52&lt;'Standard Settings'!$G24,$S29+E$52&gt;'Standard Settings'!$I24),-1,(EchelleFPAparam!$S$3/('cpmcfgWVLEN_Table.csv'!$S29+E$52))*(SIN('Standard Settings'!$F24)+SIN('Standard Settings'!$F24+EchelleFPAparam!$M$3+EchelleFPAparam!$F$3)))</f>
        <v>4620.07068624723</v>
      </c>
      <c r="CJ29" s="36" t="n">
        <f aca="false">IF(OR($S29+F$52&lt;'Standard Settings'!$G24,$S29+F$52&gt;'Standard Settings'!$I24),-1,(EchelleFPAparam!$S$3/('cpmcfgWVLEN_Table.csv'!$S29+F$52))*(SIN('Standard Settings'!$F24)+SIN('Standard Settings'!$F24+EchelleFPAparam!$M$3+EchelleFPAparam!$F$3)))</f>
        <v>4264.68063345899</v>
      </c>
      <c r="CK29" s="36" t="n">
        <f aca="false">IF(OR($S29+G$52&lt;'Standard Settings'!$G24,$S29+G$52&gt;'Standard Settings'!$I24),-1,(EchelleFPAparam!$S$3/('cpmcfgWVLEN_Table.csv'!$S29+G$52))*(SIN('Standard Settings'!$F24)+SIN('Standard Settings'!$F24+EchelleFPAparam!$M$3+EchelleFPAparam!$F$3)))</f>
        <v>3960.06058821191</v>
      </c>
      <c r="CL29" s="36" t="n">
        <f aca="false">IF(OR($S29+H$52&lt;'Standard Settings'!$G24,$S29+H$52&gt;'Standard Settings'!$I24),-1,(EchelleFPAparam!$S$3/('cpmcfgWVLEN_Table.csv'!$S29+H$52))*(SIN('Standard Settings'!$F24)+SIN('Standard Settings'!$F24+EchelleFPAparam!$M$3+EchelleFPAparam!$F$3)))</f>
        <v>3696.05654899779</v>
      </c>
      <c r="CM29" s="36" t="n">
        <f aca="false">IF(OR($S29+I$52&lt;'Standard Settings'!$G24,$S29+I$52&gt;'Standard Settings'!$I24),-1,(EchelleFPAparam!$S$3/('cpmcfgWVLEN_Table.csv'!$S29+I$52))*(SIN('Standard Settings'!$F24)+SIN('Standard Settings'!$F24+EchelleFPAparam!$M$3+EchelleFPAparam!$F$3)))</f>
        <v>3465.05301468543</v>
      </c>
      <c r="CN29" s="36" t="n">
        <f aca="false">IF(OR($S29+J$52&lt;'Standard Settings'!$G24,$S29+J$52&gt;'Standard Settings'!$I24),-1,(EchelleFPAparam!$S$3/('cpmcfgWVLEN_Table.csv'!$S29+J$52))*(SIN('Standard Settings'!$F24)+SIN('Standard Settings'!$F24+EchelleFPAparam!$M$3+EchelleFPAparam!$F$3)))</f>
        <v>-1</v>
      </c>
      <c r="CO29" s="36" t="n">
        <f aca="false">IF(OR($S29+B$52&lt;'Standard Settings'!$G24,$S29+B$52&gt;'Standard Settings'!$I24),-1,(EchelleFPAparam!$S$3/('cpmcfgWVLEN_Table.csv'!$S29+B$52))*(SIN('Standard Settings'!$F24)+SIN('Standard Settings'!$F24+EchelleFPAparam!$M$3+EchelleFPAparam!$G$3)))</f>
        <v>-1</v>
      </c>
      <c r="CP29" s="36" t="n">
        <f aca="false">IF(OR($S29+C$52&lt;'Standard Settings'!$G24,$S29+C$52&gt;'Standard Settings'!$I24),-1,(EchelleFPAparam!$S$3/('cpmcfgWVLEN_Table.csv'!$S29+C$52))*(SIN('Standard Settings'!$F24)+SIN('Standard Settings'!$F24+EchelleFPAparam!$M$3+EchelleFPAparam!$G$3)))</f>
        <v>5584.36778800244</v>
      </c>
      <c r="CQ29" s="36" t="n">
        <f aca="false">IF(OR($S29+D$52&lt;'Standard Settings'!$G24,$S29+D$52&gt;'Standard Settings'!$I24),-1,(EchelleFPAparam!$S$3/('cpmcfgWVLEN_Table.csv'!$S29+D$52))*(SIN('Standard Settings'!$F24)+SIN('Standard Settings'!$F24+EchelleFPAparam!$M$3+EchelleFPAparam!$G$3)))</f>
        <v>5076.69798909313</v>
      </c>
      <c r="CR29" s="36" t="n">
        <f aca="false">IF(OR($S29+E$52&lt;'Standard Settings'!$G24,$S29+E$52&gt;'Standard Settings'!$I24),-1,(EchelleFPAparam!$S$3/('cpmcfgWVLEN_Table.csv'!$S29+E$52))*(SIN('Standard Settings'!$F24)+SIN('Standard Settings'!$F24+EchelleFPAparam!$M$3+EchelleFPAparam!$G$3)))</f>
        <v>4653.63982333537</v>
      </c>
      <c r="CS29" s="36" t="n">
        <f aca="false">IF(OR($S29+F$52&lt;'Standard Settings'!$G24,$S29+F$52&gt;'Standard Settings'!$I24),-1,(EchelleFPAparam!$S$3/('cpmcfgWVLEN_Table.csv'!$S29+F$52))*(SIN('Standard Settings'!$F24)+SIN('Standard Settings'!$F24+EchelleFPAparam!$M$3+EchelleFPAparam!$G$3)))</f>
        <v>4295.66752923265</v>
      </c>
      <c r="CT29" s="36" t="n">
        <f aca="false">IF(OR($S29+G$52&lt;'Standard Settings'!$G24,$S29+G$52&gt;'Standard Settings'!$I24),-1,(EchelleFPAparam!$S$3/('cpmcfgWVLEN_Table.csv'!$S29+G$52))*(SIN('Standard Settings'!$F24)+SIN('Standard Settings'!$F24+EchelleFPAparam!$M$3+EchelleFPAparam!$G$3)))</f>
        <v>3988.83413428746</v>
      </c>
      <c r="CU29" s="36" t="n">
        <f aca="false">IF(OR($S29+H$52&lt;'Standard Settings'!$G24,$S29+H$52&gt;'Standard Settings'!$I24),-1,(EchelleFPAparam!$S$3/('cpmcfgWVLEN_Table.csv'!$S29+H$52))*(SIN('Standard Settings'!$F24)+SIN('Standard Settings'!$F24+EchelleFPAparam!$M$3+EchelleFPAparam!$G$3)))</f>
        <v>3722.9118586683</v>
      </c>
      <c r="CV29" s="36" t="n">
        <f aca="false">IF(OR($S29+I$52&lt;'Standard Settings'!$G24,$S29+I$52&gt;'Standard Settings'!$I24),-1,(EchelleFPAparam!$S$3/('cpmcfgWVLEN_Table.csv'!$S29+I$52))*(SIN('Standard Settings'!$F24)+SIN('Standard Settings'!$F24+EchelleFPAparam!$M$3+EchelleFPAparam!$G$3)))</f>
        <v>3490.22986750153</v>
      </c>
      <c r="CW29" s="36" t="n">
        <f aca="false">IF(OR($S29+J$52&lt;'Standard Settings'!$G24,$S29+J$52&gt;'Standard Settings'!$I24),-1,(EchelleFPAparam!$S$3/('cpmcfgWVLEN_Table.csv'!$S29+J$52))*(SIN('Standard Settings'!$F24)+SIN('Standard Settings'!$F24+EchelleFPAparam!$M$3+EchelleFPAparam!$G$3)))</f>
        <v>-1</v>
      </c>
      <c r="CX29" s="36" t="n">
        <f aca="false">IF(OR($S29+B$52&lt;'Standard Settings'!$G24,$S29+B$52&gt;'Standard Settings'!$I24),-1,(EchelleFPAparam!$S$3/('cpmcfgWVLEN_Table.csv'!$S29+B$52))*(SIN('Standard Settings'!$F24)+SIN('Standard Settings'!$F24+EchelleFPAparam!$M$3+EchelleFPAparam!$H$3)))</f>
        <v>-1</v>
      </c>
      <c r="CY29" s="36" t="n">
        <f aca="false">IF(OR($S29+C$52&lt;'Standard Settings'!$G24,$S29+C$52&gt;'Standard Settings'!$I24),-1,(EchelleFPAparam!$S$3/('cpmcfgWVLEN_Table.csv'!$S29+C$52))*(SIN('Standard Settings'!$F24)+SIN('Standard Settings'!$F24+EchelleFPAparam!$M$3+EchelleFPAparam!$H$3)))</f>
        <v>5586.50488539561</v>
      </c>
      <c r="CZ29" s="36" t="n">
        <f aca="false">IF(OR($S29+D$52&lt;'Standard Settings'!$G24,$S29+D$52&gt;'Standard Settings'!$I24),-1,(EchelleFPAparam!$S$3/('cpmcfgWVLEN_Table.csv'!$S29+D$52))*(SIN('Standard Settings'!$F24)+SIN('Standard Settings'!$F24+EchelleFPAparam!$M$3+EchelleFPAparam!$H$3)))</f>
        <v>5078.6408049051</v>
      </c>
      <c r="DA29" s="36" t="n">
        <f aca="false">IF(OR($S29+E$52&lt;'Standard Settings'!$G24,$S29+E$52&gt;'Standard Settings'!$I24),-1,(EchelleFPAparam!$S$3/('cpmcfgWVLEN_Table.csv'!$S29+E$52))*(SIN('Standard Settings'!$F24)+SIN('Standard Settings'!$F24+EchelleFPAparam!$M$3+EchelleFPAparam!$H$3)))</f>
        <v>4655.42073782967</v>
      </c>
      <c r="DB29" s="36" t="n">
        <f aca="false">IF(OR($S29+F$52&lt;'Standard Settings'!$G24,$S29+F$52&gt;'Standard Settings'!$I24),-1,(EchelleFPAparam!$S$3/('cpmcfgWVLEN_Table.csv'!$S29+F$52))*(SIN('Standard Settings'!$F24)+SIN('Standard Settings'!$F24+EchelleFPAparam!$M$3+EchelleFPAparam!$H$3)))</f>
        <v>4297.31145030431</v>
      </c>
      <c r="DC29" s="36" t="n">
        <f aca="false">IF(OR($S29+G$52&lt;'Standard Settings'!$G24,$S29+G$52&gt;'Standard Settings'!$I24),-1,(EchelleFPAparam!$S$3/('cpmcfgWVLEN_Table.csv'!$S29+G$52))*(SIN('Standard Settings'!$F24)+SIN('Standard Settings'!$F24+EchelleFPAparam!$M$3+EchelleFPAparam!$H$3)))</f>
        <v>3990.36063242543</v>
      </c>
      <c r="DD29" s="36" t="n">
        <f aca="false">IF(OR($S29+H$52&lt;'Standard Settings'!$G24,$S29+H$52&gt;'Standard Settings'!$I24),-1,(EchelleFPAparam!$S$3/('cpmcfgWVLEN_Table.csv'!$S29+H$52))*(SIN('Standard Settings'!$F24)+SIN('Standard Settings'!$F24+EchelleFPAparam!$M$3+EchelleFPAparam!$H$3)))</f>
        <v>3724.33659026374</v>
      </c>
      <c r="DE29" s="36" t="n">
        <f aca="false">IF(OR($S29+I$52&lt;'Standard Settings'!$G24,$S29+I$52&gt;'Standard Settings'!$I24),-1,(EchelleFPAparam!$S$3/('cpmcfgWVLEN_Table.csv'!$S29+I$52))*(SIN('Standard Settings'!$F24)+SIN('Standard Settings'!$F24+EchelleFPAparam!$M$3+EchelleFPAparam!$H$3)))</f>
        <v>3491.56555337225</v>
      </c>
      <c r="DF29" s="36" t="n">
        <f aca="false">IF(OR($S29+J$52&lt;'Standard Settings'!$G24,$S29+J$52&gt;'Standard Settings'!$I24),-1,(EchelleFPAparam!$S$3/('cpmcfgWVLEN_Table.csv'!$S29+J$52))*(SIN('Standard Settings'!$F24)+SIN('Standard Settings'!$F24+EchelleFPAparam!$M$3+EchelleFPAparam!$H$3)))</f>
        <v>-1</v>
      </c>
      <c r="DG29" s="36" t="n">
        <f aca="false">IF(OR($S29+B$52&lt;'Standard Settings'!$G24,$S29+B$52&gt;'Standard Settings'!$I24),-1,(EchelleFPAparam!$S$3/('cpmcfgWVLEN_Table.csv'!$S29+B$52))*(SIN('Standard Settings'!$F24)+SIN('Standard Settings'!$F24+EchelleFPAparam!$M$3+EchelleFPAparam!$I$3)))</f>
        <v>-1</v>
      </c>
      <c r="DH29" s="36" t="n">
        <f aca="false">IF(OR($S29+C$52&lt;'Standard Settings'!$G24,$S29+C$52&gt;'Standard Settings'!$I24),-1,(EchelleFPAparam!$S$3/('cpmcfgWVLEN_Table.csv'!$S29+C$52))*(SIN('Standard Settings'!$F24)+SIN('Standard Settings'!$F24+EchelleFPAparam!$M$3+EchelleFPAparam!$I$3)))</f>
        <v>5624.99505831182</v>
      </c>
      <c r="DI29" s="36" t="n">
        <f aca="false">IF(OR($S29+D$52&lt;'Standard Settings'!$G24,$S29+D$52&gt;'Standard Settings'!$I24),-1,(EchelleFPAparam!$S$3/('cpmcfgWVLEN_Table.csv'!$S29+D$52))*(SIN('Standard Settings'!$F24)+SIN('Standard Settings'!$F24+EchelleFPAparam!$M$3+EchelleFPAparam!$I$3)))</f>
        <v>5113.63187119257</v>
      </c>
      <c r="DJ29" s="36" t="n">
        <f aca="false">IF(OR($S29+E$52&lt;'Standard Settings'!$G24,$S29+E$52&gt;'Standard Settings'!$I24),-1,(EchelleFPAparam!$S$3/('cpmcfgWVLEN_Table.csv'!$S29+E$52))*(SIN('Standard Settings'!$F24)+SIN('Standard Settings'!$F24+EchelleFPAparam!$M$3+EchelleFPAparam!$I$3)))</f>
        <v>4687.49588192652</v>
      </c>
      <c r="DK29" s="36" t="n">
        <f aca="false">IF(OR($S29+F$52&lt;'Standard Settings'!$G24,$S29+F$52&gt;'Standard Settings'!$I24),-1,(EchelleFPAparam!$S$3/('cpmcfgWVLEN_Table.csv'!$S29+F$52))*(SIN('Standard Settings'!$F24)+SIN('Standard Settings'!$F24+EchelleFPAparam!$M$3+EchelleFPAparam!$I$3)))</f>
        <v>4326.91927562448</v>
      </c>
      <c r="DL29" s="36" t="n">
        <f aca="false">IF(OR($S29+G$52&lt;'Standard Settings'!$G24,$S29+G$52&gt;'Standard Settings'!$I24),-1,(EchelleFPAparam!$S$3/('cpmcfgWVLEN_Table.csv'!$S29+G$52))*(SIN('Standard Settings'!$F24)+SIN('Standard Settings'!$F24+EchelleFPAparam!$M$3+EchelleFPAparam!$I$3)))</f>
        <v>4017.85361307987</v>
      </c>
      <c r="DM29" s="36" t="n">
        <f aca="false">IF(OR($S29+H$52&lt;'Standard Settings'!$G24,$S29+H$52&gt;'Standard Settings'!$I24),-1,(EchelleFPAparam!$S$3/('cpmcfgWVLEN_Table.csv'!$S29+H$52))*(SIN('Standard Settings'!$F24)+SIN('Standard Settings'!$F24+EchelleFPAparam!$M$3+EchelleFPAparam!$I$3)))</f>
        <v>3749.99670554121</v>
      </c>
      <c r="DN29" s="36" t="n">
        <f aca="false">IF(OR($S29+I$52&lt;'Standard Settings'!$G24,$S29+I$52&gt;'Standard Settings'!$I24),-1,(EchelleFPAparam!$S$3/('cpmcfgWVLEN_Table.csv'!$S29+I$52))*(SIN('Standard Settings'!$F24)+SIN('Standard Settings'!$F24+EchelleFPAparam!$M$3+EchelleFPAparam!$I$3)))</f>
        <v>3515.62191144489</v>
      </c>
      <c r="DO29" s="36" t="n">
        <f aca="false">IF(OR($S29+J$52&lt;'Standard Settings'!$G24,$S29+J$52&gt;'Standard Settings'!$I24),-1,(EchelleFPAparam!$S$3/('cpmcfgWVLEN_Table.csv'!$S29+J$52))*(SIN('Standard Settings'!$F24)+SIN('Standard Settings'!$F24+EchelleFPAparam!$M$3+EchelleFPAparam!$I$3)))</f>
        <v>-1</v>
      </c>
      <c r="DP29" s="36" t="n">
        <f aca="false">IF(OR($S29+B$52&lt;'Standard Settings'!$G24,$S29+B$52&gt;'Standard Settings'!$I24),-1,(EchelleFPAparam!$S$3/('cpmcfgWVLEN_Table.csv'!$S29+B$52))*(SIN('Standard Settings'!$F24)+SIN('Standard Settings'!$F24+EchelleFPAparam!$M$3+EchelleFPAparam!$J$3)))</f>
        <v>-1</v>
      </c>
      <c r="DQ29" s="36" t="n">
        <f aca="false">IF(OR($S29+C$52&lt;'Standard Settings'!$G24,$S29+C$52&gt;'Standard Settings'!$I24),-1,(EchelleFPAparam!$S$3/('cpmcfgWVLEN_Table.csv'!$S29+C$52))*(SIN('Standard Settings'!$F24)+SIN('Standard Settings'!$F24+EchelleFPAparam!$M$3+EchelleFPAparam!$J$3)))</f>
        <v>5627.03415962788</v>
      </c>
      <c r="DR29" s="36" t="n">
        <f aca="false">IF(OR($S29+D$52&lt;'Standard Settings'!$G24,$S29+D$52&gt;'Standard Settings'!$I24),-1,(EchelleFPAparam!$S$3/('cpmcfgWVLEN_Table.csv'!$S29+D$52))*(SIN('Standard Settings'!$F24)+SIN('Standard Settings'!$F24+EchelleFPAparam!$M$3+EchelleFPAparam!$J$3)))</f>
        <v>5115.48559966171</v>
      </c>
      <c r="DS29" s="36" t="n">
        <f aca="false">IF(OR($S29+E$52&lt;'Standard Settings'!$G24,$S29+E$52&gt;'Standard Settings'!$I24),-1,(EchelleFPAparam!$S$3/('cpmcfgWVLEN_Table.csv'!$S29+E$52))*(SIN('Standard Settings'!$F24)+SIN('Standard Settings'!$F24+EchelleFPAparam!$M$3+EchelleFPAparam!$J$3)))</f>
        <v>4689.19513302323</v>
      </c>
      <c r="DT29" s="36" t="n">
        <f aca="false">IF(OR($S29+F$52&lt;'Standard Settings'!$G24,$S29+F$52&gt;'Standard Settings'!$I24),-1,(EchelleFPAparam!$S$3/('cpmcfgWVLEN_Table.csv'!$S29+F$52))*(SIN('Standard Settings'!$F24)+SIN('Standard Settings'!$F24+EchelleFPAparam!$M$3+EchelleFPAparam!$J$3)))</f>
        <v>4328.48781509837</v>
      </c>
      <c r="DU29" s="36" t="n">
        <f aca="false">IF(OR($S29+G$52&lt;'Standard Settings'!$G24,$S29+G$52&gt;'Standard Settings'!$I24),-1,(EchelleFPAparam!$S$3/('cpmcfgWVLEN_Table.csv'!$S29+G$52))*(SIN('Standard Settings'!$F24)+SIN('Standard Settings'!$F24+EchelleFPAparam!$M$3+EchelleFPAparam!$J$3)))</f>
        <v>4019.31011401991</v>
      </c>
      <c r="DV29" s="36" t="n">
        <f aca="false">IF(OR($S29+H$52&lt;'Standard Settings'!$G24,$S29+H$52&gt;'Standard Settings'!$I24),-1,(EchelleFPAparam!$S$3/('cpmcfgWVLEN_Table.csv'!$S29+H$52))*(SIN('Standard Settings'!$F24)+SIN('Standard Settings'!$F24+EchelleFPAparam!$M$3+EchelleFPAparam!$J$3)))</f>
        <v>3751.35610641858</v>
      </c>
      <c r="DW29" s="36" t="n">
        <f aca="false">IF(OR($S29+I$52&lt;'Standard Settings'!$G24,$S29+I$52&gt;'Standard Settings'!$I24),-1,(EchelleFPAparam!$S$3/('cpmcfgWVLEN_Table.csv'!$S29+I$52))*(SIN('Standard Settings'!$F24)+SIN('Standard Settings'!$F24+EchelleFPAparam!$M$3+EchelleFPAparam!$J$3)))</f>
        <v>3516.89634976742</v>
      </c>
      <c r="DX29" s="36" t="n">
        <f aca="false">IF(OR($S29+J$52&lt;'Standard Settings'!$G24,$S29+J$52&gt;'Standard Settings'!$I24),-1,(EchelleFPAparam!$S$3/('cpmcfgWVLEN_Table.csv'!$S29+J$52))*(SIN('Standard Settings'!$F24)+SIN('Standard Settings'!$F24+EchelleFPAparam!$M$3+EchelleFPAparam!$J$3)))</f>
        <v>-1</v>
      </c>
      <c r="DY29" s="36" t="n">
        <f aca="false">IF(OR($S29+B$52&lt;$Q29,$S29+B$52&gt;$R29),-1,(EchelleFPAparam!$S$3/('cpmcfgWVLEN_Table.csv'!$S29+B$52))*(SIN('Standard Settings'!$F24)+SIN('Standard Settings'!$F24+EchelleFPAparam!$M$3+EchelleFPAparam!$K$3)))</f>
        <v>-1</v>
      </c>
      <c r="DZ29" s="36" t="n">
        <f aca="false">IF(OR($S29+C$52&lt;$Q29,$S29+C$52&gt;$R29),-1,(EchelleFPAparam!$S$3/('cpmcfgWVLEN_Table.csv'!$S29+C$52))*(SIN('Standard Settings'!$F24)+SIN('Standard Settings'!$F24+EchelleFPAparam!$M$3+EchelleFPAparam!$K$3)))</f>
        <v>5663.70500122639</v>
      </c>
      <c r="EA29" s="36" t="n">
        <f aca="false">IF(OR($S29+D$52&lt;$Q29,$S29+D$52&gt;$R29),-1,(EchelleFPAparam!$S$3/('cpmcfgWVLEN_Table.csv'!$S29+D$52))*(SIN('Standard Settings'!$F24)+SIN('Standard Settings'!$F24+EchelleFPAparam!$M$3+EchelleFPAparam!$K$3)))</f>
        <v>5148.82272838763</v>
      </c>
      <c r="EB29" s="36" t="n">
        <f aca="false">IF(OR($S29+E$52&lt;$Q29,$S29+E$52&gt;$R29),-1,(EchelleFPAparam!$S$3/('cpmcfgWVLEN_Table.csv'!$S29+E$52))*(SIN('Standard Settings'!$F24)+SIN('Standard Settings'!$F24+EchelleFPAparam!$M$3+EchelleFPAparam!$K$3)))</f>
        <v>4719.75416768866</v>
      </c>
      <c r="EC29" s="36" t="n">
        <f aca="false">IF(OR($S29+F$52&lt;$Q29,$S29+F$52&gt;$R29),-1,(EchelleFPAparam!$S$3/('cpmcfgWVLEN_Table.csv'!$S29+F$52))*(SIN('Standard Settings'!$F24)+SIN('Standard Settings'!$F24+EchelleFPAparam!$M$3+EchelleFPAparam!$K$3)))</f>
        <v>4356.69615478953</v>
      </c>
      <c r="ED29" s="36" t="n">
        <f aca="false">IF(OR($S29+G$52&lt;$Q29,$S29+G$52&gt;$R29),-1,(EchelleFPAparam!$S$3/('cpmcfgWVLEN_Table.csv'!$S29+G$52))*(SIN('Standard Settings'!$F24)+SIN('Standard Settings'!$F24+EchelleFPAparam!$M$3+EchelleFPAparam!$K$3)))</f>
        <v>4045.50357230457</v>
      </c>
      <c r="EE29" s="36" t="n">
        <f aca="false">IF(OR($S29+H$52&lt;$Q29,$S29+H$52&gt;$R29),-1,(EchelleFPAparam!$S$3/('cpmcfgWVLEN_Table.csv'!$S29+H$52))*(SIN('Standard Settings'!$F24)+SIN('Standard Settings'!$F24+EchelleFPAparam!$M$3+EchelleFPAparam!$K$3)))</f>
        <v>3775.80333415093</v>
      </c>
      <c r="EF29" s="36" t="n">
        <f aca="false">IF(OR($S29+I$52&lt;$Q29,$S29+I$52&gt;$R29),-1,(EchelleFPAparam!$S$3/('cpmcfgWVLEN_Table.csv'!$S29+I$52))*(SIN('Standard Settings'!$F24)+SIN('Standard Settings'!$F24+EchelleFPAparam!$M$3+EchelleFPAparam!$K$3)))</f>
        <v>3539.81562576649</v>
      </c>
      <c r="EG29" s="36" t="n">
        <f aca="false">IF(OR($S29+J$52&lt;$Q29,$S29+J$52&gt;$R29),-1,(EchelleFPAparam!$S$3/('cpmcfgWVLEN_Table.csv'!$S29+J$52))*(SIN('Standard Settings'!$F24)+SIN('Standard Settings'!$F24+EchelleFPAparam!$M$3+EchelleFPAparam!$K$3)))</f>
        <v>-1</v>
      </c>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8" t="n">
        <f aca="false">1/(F29*EchelleFPAparam!$Q$3)</f>
        <v>781.50251421018</v>
      </c>
      <c r="FG29" s="38" t="n">
        <f aca="false">E29*FF29</f>
        <v>11.2981396132846</v>
      </c>
      <c r="FH29" s="37"/>
      <c r="FI29" s="37"/>
      <c r="FJ29" s="37"/>
      <c r="FK29" s="37"/>
      <c r="FL29" s="37"/>
      <c r="FM29" s="37"/>
      <c r="FN29" s="37"/>
      <c r="FO29" s="37"/>
      <c r="FP29" s="37"/>
      <c r="FQ29" s="37"/>
      <c r="FR29" s="37"/>
      <c r="FS29" s="37"/>
      <c r="FT29" s="37"/>
      <c r="FU29" s="37"/>
      <c r="FV29" s="37"/>
      <c r="FW29" s="37"/>
      <c r="FX29" s="37"/>
      <c r="FY29" s="37"/>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(DK30-DB30)/2048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301</v>
      </c>
      <c r="N30" s="14" t="s">
        <v>301</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t="n">
        <v>1968.22915956262</v>
      </c>
      <c r="AE30" s="33" t="n">
        <v>1517.59446924835</v>
      </c>
      <c r="AF30" s="33" t="n">
        <v>1132.81769972401</v>
      </c>
      <c r="AG30" s="33" t="n">
        <v>806.199678316544</v>
      </c>
      <c r="AH30" s="33" t="n">
        <v>525.635280751831</v>
      </c>
      <c r="AI30" s="33" t="n">
        <v>281.817424639444</v>
      </c>
      <c r="AJ30" s="33" t="n">
        <v>77.1364290587588</v>
      </c>
      <c r="AK30" s="33"/>
      <c r="AL30" s="33"/>
      <c r="AM30" s="33" t="n">
        <v>1975.2425571487</v>
      </c>
      <c r="AN30" s="33" t="n">
        <v>1529.37677823965</v>
      </c>
      <c r="AO30" s="33" t="n">
        <v>1142.35451555275</v>
      </c>
      <c r="AP30" s="33" t="n">
        <v>813.83005191444</v>
      </c>
      <c r="AQ30" s="33" t="n">
        <v>531.568651274267</v>
      </c>
      <c r="AR30" s="33" t="n">
        <v>286.395712812762</v>
      </c>
      <c r="AS30" s="33" t="n">
        <v>78.8546172957027</v>
      </c>
      <c r="AT30" s="33"/>
      <c r="AU30" s="33"/>
      <c r="AV30" s="33" t="n">
        <v>1983.35486947738</v>
      </c>
      <c r="AW30" s="33" t="n">
        <v>1543.26851893038</v>
      </c>
      <c r="AX30" s="33" t="n">
        <v>1153.74625236442</v>
      </c>
      <c r="AY30" s="33" t="n">
        <v>823.027694180186</v>
      </c>
      <c r="AZ30" s="33" t="n">
        <v>538.867974368587</v>
      </c>
      <c r="BA30" s="33" t="n">
        <v>292.029809148171</v>
      </c>
      <c r="BB30" s="33" t="n">
        <v>81.1742574625862</v>
      </c>
      <c r="BC30" s="33"/>
      <c r="BD30" s="33"/>
      <c r="BE30" s="34" t="n">
        <f aca="false">IF(OR($S30+B$52&lt;'Standard Settings'!$G25,$S30+B$52&gt;'Standard Settings'!$I25),-1,(EchelleFPAparam!$S$3/('cpmcfgWVLEN_Table.csv'!$S30+B$52))*(SIN(EchelleFPAparam!$T$3-EchelleFPAparam!$M$3/2)+SIN('Standard Settings'!$F25+EchelleFPAparam!$M$3)))</f>
        <v>-1</v>
      </c>
      <c r="BF30" s="34" t="n">
        <f aca="false">IF(OR($S30+C$52&lt;'Standard Settings'!$G25,$S30+C$52&gt;'Standard Settings'!$I25),-1,(EchelleFPAparam!$S$3/('cpmcfgWVLEN_Table.csv'!$S30+C$52))*(SIN(EchelleFPAparam!$T$3-EchelleFPAparam!$M$3/2)+SIN('Standard Settings'!$F25+EchelleFPAparam!$M$3)))</f>
        <v>5690.68282146128</v>
      </c>
      <c r="BG30" s="34" t="n">
        <f aca="false">IF(OR($S30+D$52&lt;'Standard Settings'!$G25,$S30+D$52&gt;'Standard Settings'!$I25),-1,(EchelleFPAparam!$S$3/('cpmcfgWVLEN_Table.csv'!$S30+D$52))*(SIN(EchelleFPAparam!$T$3-EchelleFPAparam!$M$3/2)+SIN('Standard Settings'!$F25+EchelleFPAparam!$M$3)))</f>
        <v>5173.34801951025</v>
      </c>
      <c r="BH30" s="34" t="n">
        <f aca="false">IF(OR($S30+E$52&lt;'Standard Settings'!$G25,$S30+E$52&gt;'Standard Settings'!$I25),-1,(EchelleFPAparam!$S$3/('cpmcfgWVLEN_Table.csv'!$S30+E$52))*(SIN(EchelleFPAparam!$T$3-EchelleFPAparam!$M$3/2)+SIN('Standard Settings'!$F25+EchelleFPAparam!$M$3)))</f>
        <v>4742.23568455107</v>
      </c>
      <c r="BI30" s="34" t="n">
        <f aca="false">IF(OR($S30+F$52&lt;'Standard Settings'!$G25,$S30+F$52&gt;'Standard Settings'!$I25),-1,(EchelleFPAparam!$S$3/('cpmcfgWVLEN_Table.csv'!$S30+F$52))*(SIN(EchelleFPAparam!$T$3-EchelleFPAparam!$M$3/2)+SIN('Standard Settings'!$F25+EchelleFPAparam!$M$3)))</f>
        <v>4377.44832420098</v>
      </c>
      <c r="BJ30" s="34" t="n">
        <f aca="false">IF(OR($S30+G$52&lt;'Standard Settings'!$G25,$S30+G$52&gt;'Standard Settings'!$I25),-1,(EchelleFPAparam!$S$3/('cpmcfgWVLEN_Table.csv'!$S30+G$52))*(SIN(EchelleFPAparam!$T$3-EchelleFPAparam!$M$3/2)+SIN('Standard Settings'!$F25+EchelleFPAparam!$M$3)))</f>
        <v>4064.77344390091</v>
      </c>
      <c r="BK30" s="34" t="n">
        <f aca="false">IF(OR($S30+H$52&lt;'Standard Settings'!$G25,$S30+H$52&gt;'Standard Settings'!$I25),-1,(EchelleFPAparam!$S$3/('cpmcfgWVLEN_Table.csv'!$S30+H$52))*(SIN(EchelleFPAparam!$T$3-EchelleFPAparam!$M$3/2)+SIN('Standard Settings'!$F25+EchelleFPAparam!$M$3)))</f>
        <v>3793.78854764085</v>
      </c>
      <c r="BL30" s="34" t="n">
        <f aca="false">IF(OR($S30+I$52&lt;'Standard Settings'!$G25,$S30+I$52&gt;'Standard Settings'!$I25),-1,(EchelleFPAparam!$S$3/('cpmcfgWVLEN_Table.csv'!$S30+I$52))*(SIN(EchelleFPAparam!$T$3-EchelleFPAparam!$M$3/2)+SIN('Standard Settings'!$F25+EchelleFPAparam!$M$3)))</f>
        <v>3556.6767634133</v>
      </c>
      <c r="BM30" s="34" t="n">
        <f aca="false">IF(OR($S30+J$52&lt;'Standard Settings'!$G25,$S30+J$52&gt;'Standard Settings'!$I25),-1,(EchelleFPAparam!$S$3/('cpmcfgWVLEN_Table.csv'!$S30+J$52))*(SIN(EchelleFPAparam!$T$3-EchelleFPAparam!$M$3/2)+SIN('Standard Settings'!$F25+EchelleFPAparam!$M$3)))</f>
        <v>-1</v>
      </c>
      <c r="BN30" s="35" t="n">
        <f aca="false">IF(OR($S30+B$52&lt;'Standard Settings'!$G25,$S30+B$52&gt;'Standard Settings'!$I25),-1,BE30*(($D30+B$52)/($D30+B$52+0.5)))</f>
        <v>-1</v>
      </c>
      <c r="BO30" s="35" t="n">
        <f aca="false">IF(OR($S30+C$52&lt;'Standard Settings'!$G25,$S30+C$52&gt;'Standard Settings'!$I25),-1,BF30*(($D30+C$52)/($D30+C$52+0.5)))</f>
        <v>5494.45237934193</v>
      </c>
      <c r="BP30" s="35" t="n">
        <f aca="false">IF(OR($S30+D$52&lt;'Standard Settings'!$G25,$S30+D$52&gt;'Standard Settings'!$I25),-1,BG30*(($D30+D$52)/($D30+D$52+0.5)))</f>
        <v>5006.4658253325</v>
      </c>
      <c r="BQ30" s="35" t="n">
        <f aca="false">IF(OR($S30+E$52&lt;'Standard Settings'!$G25,$S30+E$52&gt;'Standard Settings'!$I25),-1,BH30*(($D30+E$52)/($D30+E$52+0.5)))</f>
        <v>4598.531572898</v>
      </c>
      <c r="BR30" s="35" t="n">
        <f aca="false">IF(OR($S30+F$52&lt;'Standard Settings'!$G25,$S30+F$52&gt;'Standard Settings'!$I25),-1,BI30*(($D30+F$52)/($D30+F$52+0.5)))</f>
        <v>4252.37837208096</v>
      </c>
      <c r="BS30" s="35" t="n">
        <f aca="false">IF(OR($S30+G$52&lt;'Standard Settings'!$G25,$S30+G$52&gt;'Standard Settings'!$I25),-1,BJ30*(($D30+G$52)/($D30+G$52+0.5)))</f>
        <v>3954.91470217386</v>
      </c>
      <c r="BT30" s="35" t="n">
        <f aca="false">IF(OR($S30+H$52&lt;'Standard Settings'!$G25,$S30+H$52&gt;'Standard Settings'!$I25),-1,BK30*(($D30+H$52)/($D30+H$52+0.5)))</f>
        <v>3696.51191821416</v>
      </c>
      <c r="BU30" s="35" t="n">
        <f aca="false">IF(OR($S30+I$52&lt;'Standard Settings'!$G25,$S30+I$52&gt;'Standard Settings'!$I25),-1,BL30*(($D30+I$52)/($D30+I$52+0.5)))</f>
        <v>3469.92854967151</v>
      </c>
      <c r="BV30" s="35" t="n">
        <f aca="false">IF(OR($S30+J$52&lt;'Standard Settings'!$G25,$S30+J$52&gt;'Standard Settings'!$I25),-1,BM30*(($D30+J$52)/($D30+J$52+0.5)))</f>
        <v>-1</v>
      </c>
      <c r="BW30" s="35" t="n">
        <f aca="false">IF(OR($S30+B$52&lt;'Standard Settings'!$G25,$S30+B$52&gt;'Standard Settings'!$I25),-1,BE30*(($D30+B$52)/($D30+B$52-0.5)))</f>
        <v>-1</v>
      </c>
      <c r="BX30" s="35" t="n">
        <f aca="false">IF(OR($S30+C$52&lt;'Standard Settings'!$G25,$S30+C$52&gt;'Standard Settings'!$I25),-1,BF30*(($D30+C$52)/($D30+C$52-0.5)))</f>
        <v>5901.44885188577</v>
      </c>
      <c r="BY30" s="35" t="n">
        <f aca="false">IF(OR($S30+D$52&lt;'Standard Settings'!$G25,$S30+D$52&gt;'Standard Settings'!$I25),-1,BG30*(($D30+D$52)/($D30+D$52-0.5)))</f>
        <v>5351.73933052785</v>
      </c>
      <c r="BZ30" s="35" t="n">
        <f aca="false">IF(OR($S30+E$52&lt;'Standard Settings'!$G25,$S30+E$52&gt;'Standard Settings'!$I25),-1,BH30*(($D30+E$52)/($D30+E$52-0.5)))</f>
        <v>4895.211029214</v>
      </c>
      <c r="CA30" s="35" t="n">
        <f aca="false">IF(OR($S30+F$52&lt;'Standard Settings'!$G25,$S30+F$52&gt;'Standard Settings'!$I25),-1,BI30*(($D30+F$52)/($D30+F$52-0.5)))</f>
        <v>4510.0982734192</v>
      </c>
      <c r="CB30" s="35" t="n">
        <f aca="false">IF(OR($S30+G$52&lt;'Standard Settings'!$G25,$S30+G$52&gt;'Standard Settings'!$I25),-1,BJ30*(($D30+G$52)/($D30+G$52-0.5)))</f>
        <v>4180.90982801237</v>
      </c>
      <c r="CC30" s="35" t="n">
        <f aca="false">IF(OR($S30+H$52&lt;'Standard Settings'!$G25,$S30+H$52&gt;'Standard Settings'!$I25),-1,BK30*(($D30+H$52)/($D30+H$52-0.5)))</f>
        <v>3896.32337325277</v>
      </c>
      <c r="CD30" s="35" t="n">
        <f aca="false">IF(OR($S30+I$52&lt;'Standard Settings'!$G25,$S30+I$52&gt;'Standard Settings'!$I25),-1,BL30*(($D30+I$52)/($D30+I$52-0.5)))</f>
        <v>3647.87360350082</v>
      </c>
      <c r="CE30" s="35" t="n">
        <f aca="false">IF(OR($S30+J$52&lt;'Standard Settings'!$G25,$S30+J$52&gt;'Standard Settings'!$I25),-1,BM30*(($D30+J$52)/($D30+J$52-0.5)))</f>
        <v>-1</v>
      </c>
      <c r="CF30" s="36" t="n">
        <f aca="false">IF(OR($S30+B$52&lt;'Standard Settings'!$G25,$S30+B$52&gt;'Standard Settings'!$I25),-1,(EchelleFPAparam!$S$3/('cpmcfgWVLEN_Table.csv'!$S30+B$52))*(SIN('Standard Settings'!$F25)+SIN('Standard Settings'!$F25+EchelleFPAparam!$M$3+EchelleFPAparam!$F$3)))</f>
        <v>-1</v>
      </c>
      <c r="CG30" s="36" t="n">
        <f aca="false">IF(OR($S30+C$52&lt;'Standard Settings'!$G25,$S30+C$52&gt;'Standard Settings'!$I25),-1,(EchelleFPAparam!$S$3/('cpmcfgWVLEN_Table.csv'!$S30+C$52))*(SIN('Standard Settings'!$F25)+SIN('Standard Settings'!$F25+EchelleFPAparam!$M$3+EchelleFPAparam!$F$3)))</f>
        <v>5646.74350891332</v>
      </c>
      <c r="CH30" s="36" t="n">
        <f aca="false">IF(OR($S30+D$52&lt;'Standard Settings'!$G25,$S30+D$52&gt;'Standard Settings'!$I25),-1,(EchelleFPAparam!$S$3/('cpmcfgWVLEN_Table.csv'!$S30+D$52))*(SIN('Standard Settings'!$F25)+SIN('Standard Settings'!$F25+EchelleFPAparam!$M$3+EchelleFPAparam!$F$3)))</f>
        <v>5133.40318992121</v>
      </c>
      <c r="CI30" s="36" t="n">
        <f aca="false">IF(OR($S30+E$52&lt;'Standard Settings'!$G25,$S30+E$52&gt;'Standard Settings'!$I25),-1,(EchelleFPAparam!$S$3/('cpmcfgWVLEN_Table.csv'!$S30+E$52))*(SIN('Standard Settings'!$F25)+SIN('Standard Settings'!$F25+EchelleFPAparam!$M$3+EchelleFPAparam!$F$3)))</f>
        <v>4705.6195907611</v>
      </c>
      <c r="CJ30" s="36" t="n">
        <f aca="false">IF(OR($S30+F$52&lt;'Standard Settings'!$G25,$S30+F$52&gt;'Standard Settings'!$I25),-1,(EchelleFPAparam!$S$3/('cpmcfgWVLEN_Table.csv'!$S30+F$52))*(SIN('Standard Settings'!$F25)+SIN('Standard Settings'!$F25+EchelleFPAparam!$M$3+EchelleFPAparam!$F$3)))</f>
        <v>4343.64885301025</v>
      </c>
      <c r="CK30" s="36" t="n">
        <f aca="false">IF(OR($S30+G$52&lt;'Standard Settings'!$G25,$S30+G$52&gt;'Standard Settings'!$I25),-1,(EchelleFPAparam!$S$3/('cpmcfgWVLEN_Table.csv'!$S30+G$52))*(SIN('Standard Settings'!$F25)+SIN('Standard Settings'!$F25+EchelleFPAparam!$M$3+EchelleFPAparam!$F$3)))</f>
        <v>4033.38822065238</v>
      </c>
      <c r="CL30" s="36" t="n">
        <f aca="false">IF(OR($S30+H$52&lt;'Standard Settings'!$G25,$S30+H$52&gt;'Standard Settings'!$I25),-1,(EchelleFPAparam!$S$3/('cpmcfgWVLEN_Table.csv'!$S30+H$52))*(SIN('Standard Settings'!$F25)+SIN('Standard Settings'!$F25+EchelleFPAparam!$M$3+EchelleFPAparam!$F$3)))</f>
        <v>3764.49567260888</v>
      </c>
      <c r="CM30" s="36" t="n">
        <f aca="false">IF(OR($S30+I$52&lt;'Standard Settings'!$G25,$S30+I$52&gt;'Standard Settings'!$I25),-1,(EchelleFPAparam!$S$3/('cpmcfgWVLEN_Table.csv'!$S30+I$52))*(SIN('Standard Settings'!$F25)+SIN('Standard Settings'!$F25+EchelleFPAparam!$M$3+EchelleFPAparam!$F$3)))</f>
        <v>3529.21469307083</v>
      </c>
      <c r="CN30" s="36" t="n">
        <f aca="false">IF(OR($S30+J$52&lt;'Standard Settings'!$G25,$S30+J$52&gt;'Standard Settings'!$I25),-1,(EchelleFPAparam!$S$3/('cpmcfgWVLEN_Table.csv'!$S30+J$52))*(SIN('Standard Settings'!$F25)+SIN('Standard Settings'!$F25+EchelleFPAparam!$M$3+EchelleFPAparam!$F$3)))</f>
        <v>-1</v>
      </c>
      <c r="CO30" s="36" t="n">
        <f aca="false">IF(OR($S30+B$52&lt;'Standard Settings'!$G25,$S30+B$52&gt;'Standard Settings'!$I25),-1,(EchelleFPAparam!$S$3/('cpmcfgWVLEN_Table.csv'!$S30+B$52))*(SIN('Standard Settings'!$F25)+SIN('Standard Settings'!$F25+EchelleFPAparam!$M$3+EchelleFPAparam!$G$3)))</f>
        <v>-1</v>
      </c>
      <c r="CP30" s="36" t="n">
        <f aca="false">IF(OR($S30+C$52&lt;'Standard Settings'!$G25,$S30+C$52&gt;'Standard Settings'!$I25),-1,(EchelleFPAparam!$S$3/('cpmcfgWVLEN_Table.csv'!$S30+C$52))*(SIN('Standard Settings'!$F25)+SIN('Standard Settings'!$F25+EchelleFPAparam!$M$3+EchelleFPAparam!$G$3)))</f>
        <v>5684.63745368392</v>
      </c>
      <c r="CQ30" s="36" t="n">
        <f aca="false">IF(OR($S30+D$52&lt;'Standard Settings'!$G25,$S30+D$52&gt;'Standard Settings'!$I25),-1,(EchelleFPAparam!$S$3/('cpmcfgWVLEN_Table.csv'!$S30+D$52))*(SIN('Standard Settings'!$F25)+SIN('Standard Settings'!$F25+EchelleFPAparam!$M$3+EchelleFPAparam!$G$3)))</f>
        <v>5167.85223062174</v>
      </c>
      <c r="CR30" s="36" t="n">
        <f aca="false">IF(OR($S30+E$52&lt;'Standard Settings'!$G25,$S30+E$52&gt;'Standard Settings'!$I25),-1,(EchelleFPAparam!$S$3/('cpmcfgWVLEN_Table.csv'!$S30+E$52))*(SIN('Standard Settings'!$F25)+SIN('Standard Settings'!$F25+EchelleFPAparam!$M$3+EchelleFPAparam!$G$3)))</f>
        <v>4737.19787806993</v>
      </c>
      <c r="CS30" s="36" t="n">
        <f aca="false">IF(OR($S30+F$52&lt;'Standard Settings'!$G25,$S30+F$52&gt;'Standard Settings'!$I25),-1,(EchelleFPAparam!$S$3/('cpmcfgWVLEN_Table.csv'!$S30+F$52))*(SIN('Standard Settings'!$F25)+SIN('Standard Settings'!$F25+EchelleFPAparam!$M$3+EchelleFPAparam!$G$3)))</f>
        <v>4372.79804129532</v>
      </c>
      <c r="CT30" s="36" t="n">
        <f aca="false">IF(OR($S30+G$52&lt;'Standard Settings'!$G25,$S30+G$52&gt;'Standard Settings'!$I25),-1,(EchelleFPAparam!$S$3/('cpmcfgWVLEN_Table.csv'!$S30+G$52))*(SIN('Standard Settings'!$F25)+SIN('Standard Settings'!$F25+EchelleFPAparam!$M$3+EchelleFPAparam!$G$3)))</f>
        <v>4060.45532405994</v>
      </c>
      <c r="CU30" s="36" t="n">
        <f aca="false">IF(OR($S30+H$52&lt;'Standard Settings'!$G25,$S30+H$52&gt;'Standard Settings'!$I25),-1,(EchelleFPAparam!$S$3/('cpmcfgWVLEN_Table.csv'!$S30+H$52))*(SIN('Standard Settings'!$F25)+SIN('Standard Settings'!$F25+EchelleFPAparam!$M$3+EchelleFPAparam!$G$3)))</f>
        <v>3789.75830245594</v>
      </c>
      <c r="CV30" s="36" t="n">
        <f aca="false">IF(OR($S30+I$52&lt;'Standard Settings'!$G25,$S30+I$52&gt;'Standard Settings'!$I25),-1,(EchelleFPAparam!$S$3/('cpmcfgWVLEN_Table.csv'!$S30+I$52))*(SIN('Standard Settings'!$F25)+SIN('Standard Settings'!$F25+EchelleFPAparam!$M$3+EchelleFPAparam!$G$3)))</f>
        <v>3552.89840855245</v>
      </c>
      <c r="CW30" s="36" t="n">
        <f aca="false">IF(OR($S30+J$52&lt;'Standard Settings'!$G25,$S30+J$52&gt;'Standard Settings'!$I25),-1,(EchelleFPAparam!$S$3/('cpmcfgWVLEN_Table.csv'!$S30+J$52))*(SIN('Standard Settings'!$F25)+SIN('Standard Settings'!$F25+EchelleFPAparam!$M$3+EchelleFPAparam!$G$3)))</f>
        <v>-1</v>
      </c>
      <c r="CX30" s="36" t="n">
        <f aca="false">IF(OR($S30+B$52&lt;'Standard Settings'!$G25,$S30+B$52&gt;'Standard Settings'!$I25),-1,(EchelleFPAparam!$S$3/('cpmcfgWVLEN_Table.csv'!$S30+B$52))*(SIN('Standard Settings'!$F25)+SIN('Standard Settings'!$F25+EchelleFPAparam!$M$3+EchelleFPAparam!$H$3)))</f>
        <v>-1</v>
      </c>
      <c r="CY30" s="36" t="n">
        <f aca="false">IF(OR($S30+C$52&lt;'Standard Settings'!$G25,$S30+C$52&gt;'Standard Settings'!$I25),-1,(EchelleFPAparam!$S$3/('cpmcfgWVLEN_Table.csv'!$S30+C$52))*(SIN('Standard Settings'!$F25)+SIN('Standard Settings'!$F25+EchelleFPAparam!$M$3+EchelleFPAparam!$H$3)))</f>
        <v>5686.64397425731</v>
      </c>
      <c r="CZ30" s="36" t="n">
        <f aca="false">IF(OR($S30+D$52&lt;'Standard Settings'!$G25,$S30+D$52&gt;'Standard Settings'!$I25),-1,(EchelleFPAparam!$S$3/('cpmcfgWVLEN_Table.csv'!$S30+D$52))*(SIN('Standard Settings'!$F25)+SIN('Standard Settings'!$F25+EchelleFPAparam!$M$3+EchelleFPAparam!$H$3)))</f>
        <v>5169.67634023392</v>
      </c>
      <c r="DA30" s="36" t="n">
        <f aca="false">IF(OR($S30+E$52&lt;'Standard Settings'!$G25,$S30+E$52&gt;'Standard Settings'!$I25),-1,(EchelleFPAparam!$S$3/('cpmcfgWVLEN_Table.csv'!$S30+E$52))*(SIN('Standard Settings'!$F25)+SIN('Standard Settings'!$F25+EchelleFPAparam!$M$3+EchelleFPAparam!$H$3)))</f>
        <v>4738.86997854776</v>
      </c>
      <c r="DB30" s="36" t="n">
        <f aca="false">IF(OR($S30+F$52&lt;'Standard Settings'!$G25,$S30+F$52&gt;'Standard Settings'!$I25),-1,(EchelleFPAparam!$S$3/('cpmcfgWVLEN_Table.csv'!$S30+F$52))*(SIN('Standard Settings'!$F25)+SIN('Standard Settings'!$F25+EchelleFPAparam!$M$3+EchelleFPAparam!$H$3)))</f>
        <v>4374.34151865947</v>
      </c>
      <c r="DC30" s="36" t="n">
        <f aca="false">IF(OR($S30+G$52&lt;'Standard Settings'!$G25,$S30+G$52&gt;'Standard Settings'!$I25),-1,(EchelleFPAparam!$S$3/('cpmcfgWVLEN_Table.csv'!$S30+G$52))*(SIN('Standard Settings'!$F25)+SIN('Standard Settings'!$F25+EchelleFPAparam!$M$3+EchelleFPAparam!$H$3)))</f>
        <v>4061.88855304093</v>
      </c>
      <c r="DD30" s="36" t="n">
        <f aca="false">IF(OR($S30+H$52&lt;'Standard Settings'!$G25,$S30+H$52&gt;'Standard Settings'!$I25),-1,(EchelleFPAparam!$S$3/('cpmcfgWVLEN_Table.csv'!$S30+H$52))*(SIN('Standard Settings'!$F25)+SIN('Standard Settings'!$F25+EchelleFPAparam!$M$3+EchelleFPAparam!$H$3)))</f>
        <v>3791.0959828382</v>
      </c>
      <c r="DE30" s="36" t="n">
        <f aca="false">IF(OR($S30+I$52&lt;'Standard Settings'!$G25,$S30+I$52&gt;'Standard Settings'!$I25),-1,(EchelleFPAparam!$S$3/('cpmcfgWVLEN_Table.csv'!$S30+I$52))*(SIN('Standard Settings'!$F25)+SIN('Standard Settings'!$F25+EchelleFPAparam!$M$3+EchelleFPAparam!$H$3)))</f>
        <v>3554.15248391082</v>
      </c>
      <c r="DF30" s="36" t="n">
        <f aca="false">IF(OR($S30+J$52&lt;'Standard Settings'!$G25,$S30+J$52&gt;'Standard Settings'!$I25),-1,(EchelleFPAparam!$S$3/('cpmcfgWVLEN_Table.csv'!$S30+J$52))*(SIN('Standard Settings'!$F25)+SIN('Standard Settings'!$F25+EchelleFPAparam!$M$3+EchelleFPAparam!$H$3)))</f>
        <v>-1</v>
      </c>
      <c r="DG30" s="36" t="n">
        <f aca="false">IF(OR($S30+B$52&lt;'Standard Settings'!$G25,$S30+B$52&gt;'Standard Settings'!$I25),-1,(EchelleFPAparam!$S$3/('cpmcfgWVLEN_Table.csv'!$S30+B$52))*(SIN('Standard Settings'!$F25)+SIN('Standard Settings'!$F25+EchelleFPAparam!$M$3+EchelleFPAparam!$I$3)))</f>
        <v>-1</v>
      </c>
      <c r="DH30" s="36" t="n">
        <f aca="false">IF(OR($S30+C$52&lt;'Standard Settings'!$G25,$S30+C$52&gt;'Standard Settings'!$I25),-1,(EchelleFPAparam!$S$3/('cpmcfgWVLEN_Table.csv'!$S30+C$52))*(SIN('Standard Settings'!$F25)+SIN('Standard Settings'!$F25+EchelleFPAparam!$M$3+EchelleFPAparam!$I$3)))</f>
        <v>5722.71012198113</v>
      </c>
      <c r="DI30" s="36" t="n">
        <f aca="false">IF(OR($S30+D$52&lt;'Standard Settings'!$G25,$S30+D$52&gt;'Standard Settings'!$I25),-1,(EchelleFPAparam!$S$3/('cpmcfgWVLEN_Table.csv'!$S30+D$52))*(SIN('Standard Settings'!$F25)+SIN('Standard Settings'!$F25+EchelleFPAparam!$M$3+EchelleFPAparam!$I$3)))</f>
        <v>5202.46374725558</v>
      </c>
      <c r="DJ30" s="36" t="n">
        <f aca="false">IF(OR($S30+E$52&lt;'Standard Settings'!$G25,$S30+E$52&gt;'Standard Settings'!$I25),-1,(EchelleFPAparam!$S$3/('cpmcfgWVLEN_Table.csv'!$S30+E$52))*(SIN('Standard Settings'!$F25)+SIN('Standard Settings'!$F25+EchelleFPAparam!$M$3+EchelleFPAparam!$I$3)))</f>
        <v>4768.92510165094</v>
      </c>
      <c r="DK30" s="36" t="n">
        <f aca="false">IF(OR($S30+F$52&lt;'Standard Settings'!$G25,$S30+F$52&gt;'Standard Settings'!$I25),-1,(EchelleFPAparam!$S$3/('cpmcfgWVLEN_Table.csv'!$S30+F$52))*(SIN('Standard Settings'!$F25)+SIN('Standard Settings'!$F25+EchelleFPAparam!$M$3+EchelleFPAparam!$I$3)))</f>
        <v>4402.08470921626</v>
      </c>
      <c r="DL30" s="36" t="n">
        <f aca="false">IF(OR($S30+G$52&lt;'Standard Settings'!$G25,$S30+G$52&gt;'Standard Settings'!$I25),-1,(EchelleFPAparam!$S$3/('cpmcfgWVLEN_Table.csv'!$S30+G$52))*(SIN('Standard Settings'!$F25)+SIN('Standard Settings'!$F25+EchelleFPAparam!$M$3+EchelleFPAparam!$I$3)))</f>
        <v>4087.65008712938</v>
      </c>
      <c r="DM30" s="36" t="n">
        <f aca="false">IF(OR($S30+H$52&lt;'Standard Settings'!$G25,$S30+H$52&gt;'Standard Settings'!$I25),-1,(EchelleFPAparam!$S$3/('cpmcfgWVLEN_Table.csv'!$S30+H$52))*(SIN('Standard Settings'!$F25)+SIN('Standard Settings'!$F25+EchelleFPAparam!$M$3+EchelleFPAparam!$I$3)))</f>
        <v>3815.14008132076</v>
      </c>
      <c r="DN30" s="36" t="n">
        <f aca="false">IF(OR($S30+I$52&lt;'Standard Settings'!$G25,$S30+I$52&gt;'Standard Settings'!$I25),-1,(EchelleFPAparam!$S$3/('cpmcfgWVLEN_Table.csv'!$S30+I$52))*(SIN('Standard Settings'!$F25)+SIN('Standard Settings'!$F25+EchelleFPAparam!$M$3+EchelleFPAparam!$I$3)))</f>
        <v>3576.69382623821</v>
      </c>
      <c r="DO30" s="36" t="n">
        <f aca="false">IF(OR($S30+J$52&lt;'Standard Settings'!$G25,$S30+J$52&gt;'Standard Settings'!$I25),-1,(EchelleFPAparam!$S$3/('cpmcfgWVLEN_Table.csv'!$S30+J$52))*(SIN('Standard Settings'!$F25)+SIN('Standard Settings'!$F25+EchelleFPAparam!$M$3+EchelleFPAparam!$I$3)))</f>
        <v>-1</v>
      </c>
      <c r="DP30" s="36" t="n">
        <f aca="false">IF(OR($S30+B$52&lt;'Standard Settings'!$G25,$S30+B$52&gt;'Standard Settings'!$I25),-1,(EchelleFPAparam!$S$3/('cpmcfgWVLEN_Table.csv'!$S30+B$52))*(SIN('Standard Settings'!$F25)+SIN('Standard Settings'!$F25+EchelleFPAparam!$M$3+EchelleFPAparam!$J$3)))</f>
        <v>-1</v>
      </c>
      <c r="DQ30" s="36" t="n">
        <f aca="false">IF(OR($S30+C$52&lt;'Standard Settings'!$G25,$S30+C$52&gt;'Standard Settings'!$I25),-1,(EchelleFPAparam!$S$3/('cpmcfgWVLEN_Table.csv'!$S30+C$52))*(SIN('Standard Settings'!$F25)+SIN('Standard Settings'!$F25+EchelleFPAparam!$M$3+EchelleFPAparam!$J$3)))</f>
        <v>5724.6167924422</v>
      </c>
      <c r="DR30" s="36" t="n">
        <f aca="false">IF(OR($S30+D$52&lt;'Standard Settings'!$G25,$S30+D$52&gt;'Standard Settings'!$I25),-1,(EchelleFPAparam!$S$3/('cpmcfgWVLEN_Table.csv'!$S30+D$52))*(SIN('Standard Settings'!$F25)+SIN('Standard Settings'!$F25+EchelleFPAparam!$M$3+EchelleFPAparam!$J$3)))</f>
        <v>5204.19708403837</v>
      </c>
      <c r="DS30" s="36" t="n">
        <f aca="false">IF(OR($S30+E$52&lt;'Standard Settings'!$G25,$S30+E$52&gt;'Standard Settings'!$I25),-1,(EchelleFPAparam!$S$3/('cpmcfgWVLEN_Table.csv'!$S30+E$52))*(SIN('Standard Settings'!$F25)+SIN('Standard Settings'!$F25+EchelleFPAparam!$M$3+EchelleFPAparam!$J$3)))</f>
        <v>4770.51399370184</v>
      </c>
      <c r="DT30" s="36" t="n">
        <f aca="false">IF(OR($S30+F$52&lt;'Standard Settings'!$G25,$S30+F$52&gt;'Standard Settings'!$I25),-1,(EchelleFPAparam!$S$3/('cpmcfgWVLEN_Table.csv'!$S30+F$52))*(SIN('Standard Settings'!$F25)+SIN('Standard Settings'!$F25+EchelleFPAparam!$M$3+EchelleFPAparam!$J$3)))</f>
        <v>4403.55137880169</v>
      </c>
      <c r="DU30" s="36" t="n">
        <f aca="false">IF(OR($S30+G$52&lt;'Standard Settings'!$G25,$S30+G$52&gt;'Standard Settings'!$I25),-1,(EchelleFPAparam!$S$3/('cpmcfgWVLEN_Table.csv'!$S30+G$52))*(SIN('Standard Settings'!$F25)+SIN('Standard Settings'!$F25+EchelleFPAparam!$M$3+EchelleFPAparam!$J$3)))</f>
        <v>4089.01199460157</v>
      </c>
      <c r="DV30" s="36" t="n">
        <f aca="false">IF(OR($S30+H$52&lt;'Standard Settings'!$G25,$S30+H$52&gt;'Standard Settings'!$I25),-1,(EchelleFPAparam!$S$3/('cpmcfgWVLEN_Table.csv'!$S30+H$52))*(SIN('Standard Settings'!$F25)+SIN('Standard Settings'!$F25+EchelleFPAparam!$M$3+EchelleFPAparam!$J$3)))</f>
        <v>3816.41119496147</v>
      </c>
      <c r="DW30" s="36" t="n">
        <f aca="false">IF(OR($S30+I$52&lt;'Standard Settings'!$G25,$S30+I$52&gt;'Standard Settings'!$I25),-1,(EchelleFPAparam!$S$3/('cpmcfgWVLEN_Table.csv'!$S30+I$52))*(SIN('Standard Settings'!$F25)+SIN('Standard Settings'!$F25+EchelleFPAparam!$M$3+EchelleFPAparam!$J$3)))</f>
        <v>3577.88549527638</v>
      </c>
      <c r="DX30" s="36" t="n">
        <f aca="false">IF(OR($S30+J$52&lt;'Standard Settings'!$G25,$S30+J$52&gt;'Standard Settings'!$I25),-1,(EchelleFPAparam!$S$3/('cpmcfgWVLEN_Table.csv'!$S30+J$52))*(SIN('Standard Settings'!$F25)+SIN('Standard Settings'!$F25+EchelleFPAparam!$M$3+EchelleFPAparam!$J$3)))</f>
        <v>-1</v>
      </c>
      <c r="DY30" s="36" t="n">
        <f aca="false">IF(OR($S30+B$52&lt;$Q30,$S30+B$52&gt;$R30),-1,(EchelleFPAparam!$S$3/('cpmcfgWVLEN_Table.csv'!$S30+B$52))*(SIN('Standard Settings'!$F25)+SIN('Standard Settings'!$F25+EchelleFPAparam!$M$3+EchelleFPAparam!$K$3)))</f>
        <v>-1</v>
      </c>
      <c r="DZ30" s="36" t="n">
        <f aca="false">IF(OR($S30+C$52&lt;$Q30,$S30+C$52&gt;$R30),-1,(EchelleFPAparam!$S$3/('cpmcfgWVLEN_Table.csv'!$S30+C$52))*(SIN('Standard Settings'!$F25)+SIN('Standard Settings'!$F25+EchelleFPAparam!$M$3+EchelleFPAparam!$K$3)))</f>
        <v>5758.83027480396</v>
      </c>
      <c r="EA30" s="36" t="n">
        <f aca="false">IF(OR($S30+D$52&lt;$Q30,$S30+D$52&gt;$R30),-1,(EchelleFPAparam!$S$3/('cpmcfgWVLEN_Table.csv'!$S30+D$52))*(SIN('Standard Settings'!$F25)+SIN('Standard Settings'!$F25+EchelleFPAparam!$M$3+EchelleFPAparam!$K$3)))</f>
        <v>5235.30024982178</v>
      </c>
      <c r="EB30" s="36" t="n">
        <f aca="false">IF(OR($S30+E$52&lt;$Q30,$S30+E$52&gt;$R30),-1,(EchelleFPAparam!$S$3/('cpmcfgWVLEN_Table.csv'!$S30+E$52))*(SIN('Standard Settings'!$F25)+SIN('Standard Settings'!$F25+EchelleFPAparam!$M$3+EchelleFPAparam!$K$3)))</f>
        <v>4799.0252290033</v>
      </c>
      <c r="EC30" s="36" t="n">
        <f aca="false">IF(OR($S30+F$52&lt;$Q30,$S30+F$52&gt;$R30),-1,(EchelleFPAparam!$S$3/('cpmcfgWVLEN_Table.csv'!$S30+F$52))*(SIN('Standard Settings'!$F25)+SIN('Standard Settings'!$F25+EchelleFPAparam!$M$3+EchelleFPAparam!$K$3)))</f>
        <v>4429.86944215689</v>
      </c>
      <c r="ED30" s="36" t="n">
        <f aca="false">IF(OR($S30+G$52&lt;$Q30,$S30+G$52&gt;$R30),-1,(EchelleFPAparam!$S$3/('cpmcfgWVLEN_Table.csv'!$S30+G$52))*(SIN('Standard Settings'!$F25)+SIN('Standard Settings'!$F25+EchelleFPAparam!$M$3+EchelleFPAparam!$K$3)))</f>
        <v>4113.45019628854</v>
      </c>
      <c r="EE30" s="36" t="n">
        <f aca="false">IF(OR($S30+H$52&lt;$Q30,$S30+H$52&gt;$R30),-1,(EchelleFPAparam!$S$3/('cpmcfgWVLEN_Table.csv'!$S30+H$52))*(SIN('Standard Settings'!$F25)+SIN('Standard Settings'!$F25+EchelleFPAparam!$M$3+EchelleFPAparam!$K$3)))</f>
        <v>3839.22018320264</v>
      </c>
      <c r="EF30" s="36" t="n">
        <f aca="false">IF(OR($S30+I$52&lt;$Q30,$S30+I$52&gt;$R30),-1,(EchelleFPAparam!$S$3/('cpmcfgWVLEN_Table.csv'!$S30+I$52))*(SIN('Standard Settings'!$F25)+SIN('Standard Settings'!$F25+EchelleFPAparam!$M$3+EchelleFPAparam!$K$3)))</f>
        <v>3599.26892175247</v>
      </c>
      <c r="EG30" s="36" t="n">
        <f aca="false">IF(OR($S30+J$52&lt;$Q30,$S30+J$52&gt;$R30),-1,(EchelleFPAparam!$S$3/('cpmcfgWVLEN_Table.csv'!$S30+J$52))*(SIN('Standard Settings'!$F25)+SIN('Standard Settings'!$F25+EchelleFPAparam!$M$3+EchelleFPAparam!$K$3)))</f>
        <v>-1</v>
      </c>
      <c r="EH30" s="37"/>
      <c r="EI30" s="37"/>
      <c r="EJ30" s="37"/>
      <c r="EK30" s="37"/>
      <c r="EL30" s="37"/>
      <c r="EM30" s="37"/>
      <c r="EN30" s="37"/>
      <c r="EO30" s="37"/>
      <c r="EP30" s="37"/>
      <c r="EQ30" s="37"/>
      <c r="ER30" s="37"/>
      <c r="ES30" s="37"/>
      <c r="ET30" s="37"/>
      <c r="EU30" s="37"/>
      <c r="EV30" s="37"/>
      <c r="EW30" s="37"/>
      <c r="EX30" s="37"/>
      <c r="EY30" s="37"/>
      <c r="EZ30" s="37"/>
      <c r="FA30" s="37"/>
      <c r="FB30" s="37"/>
      <c r="FC30" s="37"/>
      <c r="FD30" s="37"/>
      <c r="FE30" s="37"/>
      <c r="FF30" s="38" t="n">
        <f aca="false">1/(F30*EchelleFPAparam!$Q$3)</f>
        <v>837.913544810326</v>
      </c>
      <c r="FG30" s="38" t="n">
        <f aca="false">E30*FF30</f>
        <v>11.3507788788029</v>
      </c>
      <c r="FH30" s="37"/>
      <c r="FI30" s="37"/>
      <c r="FJ30" s="37"/>
      <c r="FK30" s="37"/>
      <c r="FL30" s="37"/>
      <c r="FM30" s="37"/>
      <c r="FN30" s="37"/>
      <c r="FO30" s="37"/>
      <c r="FP30" s="37"/>
      <c r="FQ30" s="37"/>
      <c r="FR30" s="37"/>
      <c r="FS30" s="37"/>
      <c r="FT30" s="37"/>
      <c r="FU30" s="37"/>
      <c r="FV30" s="37"/>
      <c r="FW30" s="37"/>
      <c r="FX30" s="37"/>
      <c r="FY30" s="37"/>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(DK31-DB31)/2048</f>
        <v>0.0133162406361089</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301</v>
      </c>
      <c r="N31" s="14" t="s">
        <v>301</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t="n">
        <v>1978.95304803743</v>
      </c>
      <c r="AE31" s="33" t="n">
        <v>1537.47077513842</v>
      </c>
      <c r="AF31" s="33" t="n">
        <v>1151.13587535552</v>
      </c>
      <c r="AG31" s="33" t="n">
        <v>823.121298847854</v>
      </c>
      <c r="AH31" s="33" t="n">
        <v>541.352535790915</v>
      </c>
      <c r="AI31" s="33" t="n">
        <v>296.580189564473</v>
      </c>
      <c r="AJ31" s="33" t="n">
        <v>84.0789649093849</v>
      </c>
      <c r="AK31" s="33"/>
      <c r="AL31" s="33"/>
      <c r="AM31" s="33" t="n">
        <v>1985.64247021173</v>
      </c>
      <c r="AN31" s="33" t="n">
        <v>1548.71050844414</v>
      </c>
      <c r="AO31" s="33" t="n">
        <v>1160.16016615081</v>
      </c>
      <c r="AP31" s="33" t="n">
        <v>830.339357484529</v>
      </c>
      <c r="AQ31" s="33" t="n">
        <v>546.919810392889</v>
      </c>
      <c r="AR31" s="33" t="n">
        <v>300.702499895908</v>
      </c>
      <c r="AS31" s="33" t="n">
        <v>85.6137439399641</v>
      </c>
      <c r="AT31" s="33"/>
      <c r="AU31" s="33"/>
      <c r="AV31" s="33" t="n">
        <v>1993.39657164802</v>
      </c>
      <c r="AW31" s="33" t="n">
        <v>1562.12138329882</v>
      </c>
      <c r="AX31" s="33" t="n">
        <v>1171.07493929672</v>
      </c>
      <c r="AY31" s="33" t="n">
        <v>839.041204623609</v>
      </c>
      <c r="AZ31" s="33" t="n">
        <v>553.816594902379</v>
      </c>
      <c r="BA31" s="33" t="n">
        <v>306.026902085972</v>
      </c>
      <c r="BB31" s="33" t="n">
        <v>88.0274897522328</v>
      </c>
      <c r="BC31" s="33"/>
      <c r="BD31" s="33"/>
      <c r="BE31" s="34" t="n">
        <f aca="false">IF(OR($S31+B$52&lt;'Standard Settings'!$G26,$S31+B$52&gt;'Standard Settings'!$I26),-1,(EchelleFPAparam!$S$3/('cpmcfgWVLEN_Table.csv'!$S31+B$52))*(SIN(EchelleFPAparam!$T$3-EchelleFPAparam!$M$3/2)+SIN('Standard Settings'!$F26+EchelleFPAparam!$M$3)))</f>
        <v>-1</v>
      </c>
      <c r="BF31" s="34" t="n">
        <f aca="false">IF(OR($S31+C$52&lt;'Standard Settings'!$G26,$S31+C$52&gt;'Standard Settings'!$I26),-1,(EchelleFPAparam!$S$3/('cpmcfgWVLEN_Table.csv'!$S31+C$52))*(SIN(EchelleFPAparam!$T$3-EchelleFPAparam!$M$3/2)+SIN('Standard Settings'!$F26+EchelleFPAparam!$M$3)))</f>
        <v>5703.21174964903</v>
      </c>
      <c r="BG31" s="34" t="n">
        <f aca="false">IF(OR($S31+D$52&lt;'Standard Settings'!$G26,$S31+D$52&gt;'Standard Settings'!$I26),-1,(EchelleFPAparam!$S$3/('cpmcfgWVLEN_Table.csv'!$S31+D$52))*(SIN(EchelleFPAparam!$T$3-EchelleFPAparam!$M$3/2)+SIN('Standard Settings'!$F26+EchelleFPAparam!$M$3)))</f>
        <v>5184.73795422639</v>
      </c>
      <c r="BH31" s="34" t="n">
        <f aca="false">IF(OR($S31+E$52&lt;'Standard Settings'!$G26,$S31+E$52&gt;'Standard Settings'!$I26),-1,(EchelleFPAparam!$S$3/('cpmcfgWVLEN_Table.csv'!$S31+E$52))*(SIN(EchelleFPAparam!$T$3-EchelleFPAparam!$M$3/2)+SIN('Standard Settings'!$F26+EchelleFPAparam!$M$3)))</f>
        <v>4752.67645804086</v>
      </c>
      <c r="BI31" s="34" t="n">
        <f aca="false">IF(OR($S31+F$52&lt;'Standard Settings'!$G26,$S31+F$52&gt;'Standard Settings'!$I26),-1,(EchelleFPAparam!$S$3/('cpmcfgWVLEN_Table.csv'!$S31+F$52))*(SIN(EchelleFPAparam!$T$3-EchelleFPAparam!$M$3/2)+SIN('Standard Settings'!$F26+EchelleFPAparam!$M$3)))</f>
        <v>4387.08596126848</v>
      </c>
      <c r="BJ31" s="34" t="n">
        <f aca="false">IF(OR($S31+G$52&lt;'Standard Settings'!$G26,$S31+G$52&gt;'Standard Settings'!$I26),-1,(EchelleFPAparam!$S$3/('cpmcfgWVLEN_Table.csv'!$S31+G$52))*(SIN(EchelleFPAparam!$T$3-EchelleFPAparam!$M$3/2)+SIN('Standard Settings'!$F26+EchelleFPAparam!$M$3)))</f>
        <v>4073.72267832074</v>
      </c>
      <c r="BK31" s="34" t="n">
        <f aca="false">IF(OR($S31+H$52&lt;'Standard Settings'!$G26,$S31+H$52&gt;'Standard Settings'!$I26),-1,(EchelleFPAparam!$S$3/('cpmcfgWVLEN_Table.csv'!$S31+H$52))*(SIN(EchelleFPAparam!$T$3-EchelleFPAparam!$M$3/2)+SIN('Standard Settings'!$F26+EchelleFPAparam!$M$3)))</f>
        <v>3802.14116643269</v>
      </c>
      <c r="BL31" s="34" t="n">
        <f aca="false">IF(OR($S31+I$52&lt;'Standard Settings'!$G26,$S31+I$52&gt;'Standard Settings'!$I26),-1,(EchelleFPAparam!$S$3/('cpmcfgWVLEN_Table.csv'!$S31+I$52))*(SIN(EchelleFPAparam!$T$3-EchelleFPAparam!$M$3/2)+SIN('Standard Settings'!$F26+EchelleFPAparam!$M$3)))</f>
        <v>3564.50734353064</v>
      </c>
      <c r="BM31" s="34" t="n">
        <f aca="false">IF(OR($S31+J$52&lt;'Standard Settings'!$G26,$S31+J$52&gt;'Standard Settings'!$I26),-1,(EchelleFPAparam!$S$3/('cpmcfgWVLEN_Table.csv'!$S31+J$52))*(SIN(EchelleFPAparam!$T$3-EchelleFPAparam!$M$3/2)+SIN('Standard Settings'!$F26+EchelleFPAparam!$M$3)))</f>
        <v>-1</v>
      </c>
      <c r="BN31" s="35" t="n">
        <f aca="false">IF(OR($S31+B$52&lt;'Standard Settings'!$G26,$S31+B$52&gt;'Standard Settings'!$I26),-1,BE31*(($D31+B$52)/($D31+B$52+0.5)))</f>
        <v>-1</v>
      </c>
      <c r="BO31" s="35" t="n">
        <f aca="false">IF(OR($S31+C$52&lt;'Standard Settings'!$G26,$S31+C$52&gt;'Standard Settings'!$I26),-1,BF31*(($D31+C$52)/($D31+C$52+0.5)))</f>
        <v>5506.5492755232</v>
      </c>
      <c r="BP31" s="35" t="n">
        <f aca="false">IF(OR($S31+D$52&lt;'Standard Settings'!$G26,$S31+D$52&gt;'Standard Settings'!$I26),-1,BG31*(($D31+D$52)/($D31+D$52+0.5)))</f>
        <v>5017.48834279973</v>
      </c>
      <c r="BQ31" s="35" t="n">
        <f aca="false">IF(OR($S31+E$52&lt;'Standard Settings'!$G26,$S31+E$52&gt;'Standard Settings'!$I26),-1,BH31*(($D31+E$52)/($D31+E$52+0.5)))</f>
        <v>4608.65595931235</v>
      </c>
      <c r="BR31" s="35" t="n">
        <f aca="false">IF(OR($S31+F$52&lt;'Standard Settings'!$G26,$S31+F$52&gt;'Standard Settings'!$I26),-1,BI31*(($D31+F$52)/($D31+F$52+0.5)))</f>
        <v>4261.74064808939</v>
      </c>
      <c r="BS31" s="35" t="n">
        <f aca="false">IF(OR($S31+G$52&lt;'Standard Settings'!$G26,$S31+G$52&gt;'Standard Settings'!$I26),-1,BJ31*(($D31+G$52)/($D31+G$52+0.5)))</f>
        <v>3963.62206539315</v>
      </c>
      <c r="BT31" s="35" t="n">
        <f aca="false">IF(OR($S31+H$52&lt;'Standard Settings'!$G26,$S31+H$52&gt;'Standard Settings'!$I26),-1,BK31*(($D31+H$52)/($D31+H$52+0.5)))</f>
        <v>3704.65036729339</v>
      </c>
      <c r="BU31" s="35" t="n">
        <f aca="false">IF(OR($S31+I$52&lt;'Standard Settings'!$G26,$S31+I$52&gt;'Standard Settings'!$I26),-1,BL31*(($D31+I$52)/($D31+I$52+0.5)))</f>
        <v>3477.5681400299</v>
      </c>
      <c r="BV31" s="35" t="n">
        <f aca="false">IF(OR($S31+J$52&lt;'Standard Settings'!$G26,$S31+J$52&gt;'Standard Settings'!$I26),-1,BM31*(($D31+J$52)/($D31+J$52+0.5)))</f>
        <v>-1</v>
      </c>
      <c r="BW31" s="35" t="n">
        <f aca="false">IF(OR($S31+B$52&lt;'Standard Settings'!$G26,$S31+B$52&gt;'Standard Settings'!$I26),-1,BE31*(($D31+B$52)/($D31+B$52-0.5)))</f>
        <v>-1</v>
      </c>
      <c r="BX31" s="35" t="n">
        <f aca="false">IF(OR($S31+C$52&lt;'Standard Settings'!$G26,$S31+C$52&gt;'Standard Settings'!$I26),-1,BF31*(($D31+C$52)/($D31+C$52-0.5)))</f>
        <v>5914.44181445084</v>
      </c>
      <c r="BY31" s="35" t="n">
        <f aca="false">IF(OR($S31+D$52&lt;'Standard Settings'!$G26,$S31+D$52&gt;'Standard Settings'!$I26),-1,BG31*(($D31+D$52)/($D31+D$52-0.5)))</f>
        <v>5363.52202161351</v>
      </c>
      <c r="BZ31" s="35" t="n">
        <f aca="false">IF(OR($S31+E$52&lt;'Standard Settings'!$G26,$S31+E$52&gt;'Standard Settings'!$I26),-1,BH31*(($D31+E$52)/($D31+E$52-0.5)))</f>
        <v>4905.98860184863</v>
      </c>
      <c r="CA31" s="35" t="n">
        <f aca="false">IF(OR($S31+F$52&lt;'Standard Settings'!$G26,$S31+F$52&gt;'Standard Settings'!$I26),-1,BI31*(($D31+F$52)/($D31+F$52-0.5)))</f>
        <v>4520.0279600948</v>
      </c>
      <c r="CB31" s="35" t="n">
        <f aca="false">IF(OR($S31+G$52&lt;'Standard Settings'!$G26,$S31+G$52&gt;'Standard Settings'!$I26),-1,BJ31*(($D31+G$52)/($D31+G$52-0.5)))</f>
        <v>4190.11475484419</v>
      </c>
      <c r="CC31" s="35" t="n">
        <f aca="false">IF(OR($S31+H$52&lt;'Standard Settings'!$G26,$S31+H$52&gt;'Standard Settings'!$I26),-1,BK31*(($D31+H$52)/($D31+H$52-0.5)))</f>
        <v>3904.90173849843</v>
      </c>
      <c r="CD31" s="35" t="n">
        <f aca="false">IF(OR($S31+I$52&lt;'Standard Settings'!$G26,$S31+I$52&gt;'Standard Settings'!$I26),-1,BL31*(($D31+I$52)/($D31+I$52-0.5)))</f>
        <v>3655.90496772374</v>
      </c>
      <c r="CE31" s="35" t="n">
        <f aca="false">IF(OR($S31+J$52&lt;'Standard Settings'!$G26,$S31+J$52&gt;'Standard Settings'!$I26),-1,BM31*(($D31+J$52)/($D31+J$52-0.5)))</f>
        <v>-1</v>
      </c>
      <c r="CF31" s="36" t="n">
        <f aca="false">IF(OR($S31+B$52&lt;'Standard Settings'!$G26,$S31+B$52&gt;'Standard Settings'!$I26),-1,(EchelleFPAparam!$S$3/('cpmcfgWVLEN_Table.csv'!$S31+B$52))*(SIN('Standard Settings'!$F26)+SIN('Standard Settings'!$F26+EchelleFPAparam!$M$3+EchelleFPAparam!$F$3)))</f>
        <v>-1</v>
      </c>
      <c r="CG31" s="36" t="n">
        <f aca="false">IF(OR($S31+C$52&lt;'Standard Settings'!$G26,$S31+C$52&gt;'Standard Settings'!$I26),-1,(EchelleFPAparam!$S$3/('cpmcfgWVLEN_Table.csv'!$S31+C$52))*(SIN('Standard Settings'!$F26)+SIN('Standard Settings'!$F26+EchelleFPAparam!$M$3+EchelleFPAparam!$F$3)))</f>
        <v>5671.33793177194</v>
      </c>
      <c r="CH31" s="36" t="n">
        <f aca="false">IF(OR($S31+D$52&lt;'Standard Settings'!$G26,$S31+D$52&gt;'Standard Settings'!$I26),-1,(EchelleFPAparam!$S$3/('cpmcfgWVLEN_Table.csv'!$S31+D$52))*(SIN('Standard Settings'!$F26)+SIN('Standard Settings'!$F26+EchelleFPAparam!$M$3+EchelleFPAparam!$F$3)))</f>
        <v>5155.76175615631</v>
      </c>
      <c r="CI31" s="36" t="n">
        <f aca="false">IF(OR($S31+E$52&lt;'Standard Settings'!$G26,$S31+E$52&gt;'Standard Settings'!$I26),-1,(EchelleFPAparam!$S$3/('cpmcfgWVLEN_Table.csv'!$S31+E$52))*(SIN('Standard Settings'!$F26)+SIN('Standard Settings'!$F26+EchelleFPAparam!$M$3+EchelleFPAparam!$F$3)))</f>
        <v>4726.11494314328</v>
      </c>
      <c r="CJ31" s="36" t="n">
        <f aca="false">IF(OR($S31+F$52&lt;'Standard Settings'!$G26,$S31+F$52&gt;'Standard Settings'!$I26),-1,(EchelleFPAparam!$S$3/('cpmcfgWVLEN_Table.csv'!$S31+F$52))*(SIN('Standard Settings'!$F26)+SIN('Standard Settings'!$F26+EchelleFPAparam!$M$3+EchelleFPAparam!$F$3)))</f>
        <v>4362.56763982457</v>
      </c>
      <c r="CK31" s="36" t="n">
        <f aca="false">IF(OR($S31+G$52&lt;'Standard Settings'!$G26,$S31+G$52&gt;'Standard Settings'!$I26),-1,(EchelleFPAparam!$S$3/('cpmcfgWVLEN_Table.csv'!$S31+G$52))*(SIN('Standard Settings'!$F26)+SIN('Standard Settings'!$F26+EchelleFPAparam!$M$3+EchelleFPAparam!$F$3)))</f>
        <v>4050.95566555138</v>
      </c>
      <c r="CL31" s="36" t="n">
        <f aca="false">IF(OR($S31+H$52&lt;'Standard Settings'!$G26,$S31+H$52&gt;'Standard Settings'!$I26),-1,(EchelleFPAparam!$S$3/('cpmcfgWVLEN_Table.csv'!$S31+H$52))*(SIN('Standard Settings'!$F26)+SIN('Standard Settings'!$F26+EchelleFPAparam!$M$3+EchelleFPAparam!$F$3)))</f>
        <v>3780.89195451462</v>
      </c>
      <c r="CM31" s="36" t="n">
        <f aca="false">IF(OR($S31+I$52&lt;'Standard Settings'!$G26,$S31+I$52&gt;'Standard Settings'!$I26),-1,(EchelleFPAparam!$S$3/('cpmcfgWVLEN_Table.csv'!$S31+I$52))*(SIN('Standard Settings'!$F26)+SIN('Standard Settings'!$F26+EchelleFPAparam!$M$3+EchelleFPAparam!$F$3)))</f>
        <v>3544.58620735746</v>
      </c>
      <c r="CN31" s="36" t="n">
        <f aca="false">IF(OR($S31+J$52&lt;'Standard Settings'!$G26,$S31+J$52&gt;'Standard Settings'!$I26),-1,(EchelleFPAparam!$S$3/('cpmcfgWVLEN_Table.csv'!$S31+J$52))*(SIN('Standard Settings'!$F26)+SIN('Standard Settings'!$F26+EchelleFPAparam!$M$3+EchelleFPAparam!$F$3)))</f>
        <v>-1</v>
      </c>
      <c r="CO31" s="36" t="n">
        <f aca="false">IF(OR($S31+B$52&lt;'Standard Settings'!$G26,$S31+B$52&gt;'Standard Settings'!$I26),-1,(EchelleFPAparam!$S$3/('cpmcfgWVLEN_Table.csv'!$S31+B$52))*(SIN('Standard Settings'!$F26)+SIN('Standard Settings'!$F26+EchelleFPAparam!$M$3+EchelleFPAparam!$G$3)))</f>
        <v>-1</v>
      </c>
      <c r="CP31" s="36" t="n">
        <f aca="false">IF(OR($S31+C$52&lt;'Standard Settings'!$G26,$S31+C$52&gt;'Standard Settings'!$I26),-1,(EchelleFPAparam!$S$3/('cpmcfgWVLEN_Table.csv'!$S31+C$52))*(SIN('Standard Settings'!$F26)+SIN('Standard Settings'!$F26+EchelleFPAparam!$M$3+EchelleFPAparam!$G$3)))</f>
        <v>5708.62729290788</v>
      </c>
      <c r="CQ31" s="36" t="n">
        <f aca="false">IF(OR($S31+D$52&lt;'Standard Settings'!$G26,$S31+D$52&gt;'Standard Settings'!$I26),-1,(EchelleFPAparam!$S$3/('cpmcfgWVLEN_Table.csv'!$S31+D$52))*(SIN('Standard Settings'!$F26)+SIN('Standard Settings'!$F26+EchelleFPAparam!$M$3+EchelleFPAparam!$G$3)))</f>
        <v>5189.6611753708</v>
      </c>
      <c r="CR31" s="36" t="n">
        <f aca="false">IF(OR($S31+E$52&lt;'Standard Settings'!$G26,$S31+E$52&gt;'Standard Settings'!$I26),-1,(EchelleFPAparam!$S$3/('cpmcfgWVLEN_Table.csv'!$S31+E$52))*(SIN('Standard Settings'!$F26)+SIN('Standard Settings'!$F26+EchelleFPAparam!$M$3+EchelleFPAparam!$G$3)))</f>
        <v>4757.18941075656</v>
      </c>
      <c r="CS31" s="36" t="n">
        <f aca="false">IF(OR($S31+F$52&lt;'Standard Settings'!$G26,$S31+F$52&gt;'Standard Settings'!$I26),-1,(EchelleFPAparam!$S$3/('cpmcfgWVLEN_Table.csv'!$S31+F$52))*(SIN('Standard Settings'!$F26)+SIN('Standard Settings'!$F26+EchelleFPAparam!$M$3+EchelleFPAparam!$G$3)))</f>
        <v>4391.25176377529</v>
      </c>
      <c r="CT31" s="36" t="n">
        <f aca="false">IF(OR($S31+G$52&lt;'Standard Settings'!$G26,$S31+G$52&gt;'Standard Settings'!$I26),-1,(EchelleFPAparam!$S$3/('cpmcfgWVLEN_Table.csv'!$S31+G$52))*(SIN('Standard Settings'!$F26)+SIN('Standard Settings'!$F26+EchelleFPAparam!$M$3+EchelleFPAparam!$G$3)))</f>
        <v>4077.59092350563</v>
      </c>
      <c r="CU31" s="36" t="n">
        <f aca="false">IF(OR($S31+H$52&lt;'Standard Settings'!$G26,$S31+H$52&gt;'Standard Settings'!$I26),-1,(EchelleFPAparam!$S$3/('cpmcfgWVLEN_Table.csv'!$S31+H$52))*(SIN('Standard Settings'!$F26)+SIN('Standard Settings'!$F26+EchelleFPAparam!$M$3+EchelleFPAparam!$G$3)))</f>
        <v>3805.75152860525</v>
      </c>
      <c r="CV31" s="36" t="n">
        <f aca="false">IF(OR($S31+I$52&lt;'Standard Settings'!$G26,$S31+I$52&gt;'Standard Settings'!$I26),-1,(EchelleFPAparam!$S$3/('cpmcfgWVLEN_Table.csv'!$S31+I$52))*(SIN('Standard Settings'!$F26)+SIN('Standard Settings'!$F26+EchelleFPAparam!$M$3+EchelleFPAparam!$G$3)))</f>
        <v>3567.89205806742</v>
      </c>
      <c r="CW31" s="36" t="n">
        <f aca="false">IF(OR($S31+J$52&lt;'Standard Settings'!$G26,$S31+J$52&gt;'Standard Settings'!$I26),-1,(EchelleFPAparam!$S$3/('cpmcfgWVLEN_Table.csv'!$S31+J$52))*(SIN('Standard Settings'!$F26)+SIN('Standard Settings'!$F26+EchelleFPAparam!$M$3+EchelleFPAparam!$G$3)))</f>
        <v>-1</v>
      </c>
      <c r="CX31" s="36" t="n">
        <f aca="false">IF(OR($S31+B$52&lt;'Standard Settings'!$G26,$S31+B$52&gt;'Standard Settings'!$I26),-1,(EchelleFPAparam!$S$3/('cpmcfgWVLEN_Table.csv'!$S31+B$52))*(SIN('Standard Settings'!$F26)+SIN('Standard Settings'!$F26+EchelleFPAparam!$M$3+EchelleFPAparam!$H$3)))</f>
        <v>-1</v>
      </c>
      <c r="CY31" s="36" t="n">
        <f aca="false">IF(OR($S31+C$52&lt;'Standard Settings'!$G26,$S31+C$52&gt;'Standard Settings'!$I26),-1,(EchelleFPAparam!$S$3/('cpmcfgWVLEN_Table.csv'!$S31+C$52))*(SIN('Standard Settings'!$F26)+SIN('Standard Settings'!$F26+EchelleFPAparam!$M$3+EchelleFPAparam!$H$3)))</f>
        <v>5710.60078102059</v>
      </c>
      <c r="CZ31" s="36" t="n">
        <f aca="false">IF(OR($S31+D$52&lt;'Standard Settings'!$G26,$S31+D$52&gt;'Standard Settings'!$I26),-1,(EchelleFPAparam!$S$3/('cpmcfgWVLEN_Table.csv'!$S31+D$52))*(SIN('Standard Settings'!$F26)+SIN('Standard Settings'!$F26+EchelleFPAparam!$M$3+EchelleFPAparam!$H$3)))</f>
        <v>5191.45525547326</v>
      </c>
      <c r="DA31" s="36" t="n">
        <f aca="false">IF(OR($S31+E$52&lt;'Standard Settings'!$G26,$S31+E$52&gt;'Standard Settings'!$I26),-1,(EchelleFPAparam!$S$3/('cpmcfgWVLEN_Table.csv'!$S31+E$52))*(SIN('Standard Settings'!$F26)+SIN('Standard Settings'!$F26+EchelleFPAparam!$M$3+EchelleFPAparam!$H$3)))</f>
        <v>4758.83398418382</v>
      </c>
      <c r="DB31" s="36" t="n">
        <f aca="false">IF(OR($S31+F$52&lt;'Standard Settings'!$G26,$S31+F$52&gt;'Standard Settings'!$I26),-1,(EchelleFPAparam!$S$3/('cpmcfgWVLEN_Table.csv'!$S31+F$52))*(SIN('Standard Settings'!$F26)+SIN('Standard Settings'!$F26+EchelleFPAparam!$M$3+EchelleFPAparam!$H$3)))</f>
        <v>4392.7698315543</v>
      </c>
      <c r="DC31" s="36" t="n">
        <f aca="false">IF(OR($S31+G$52&lt;'Standard Settings'!$G26,$S31+G$52&gt;'Standard Settings'!$I26),-1,(EchelleFPAparam!$S$3/('cpmcfgWVLEN_Table.csv'!$S31+G$52))*(SIN('Standard Settings'!$F26)+SIN('Standard Settings'!$F26+EchelleFPAparam!$M$3+EchelleFPAparam!$H$3)))</f>
        <v>4079.00055787185</v>
      </c>
      <c r="DD31" s="36" t="n">
        <f aca="false">IF(OR($S31+H$52&lt;'Standard Settings'!$G26,$S31+H$52&gt;'Standard Settings'!$I26),-1,(EchelleFPAparam!$S$3/('cpmcfgWVLEN_Table.csv'!$S31+H$52))*(SIN('Standard Settings'!$F26)+SIN('Standard Settings'!$F26+EchelleFPAparam!$M$3+EchelleFPAparam!$H$3)))</f>
        <v>3807.06718734706</v>
      </c>
      <c r="DE31" s="36" t="n">
        <f aca="false">IF(OR($S31+I$52&lt;'Standard Settings'!$G26,$S31+I$52&gt;'Standard Settings'!$I26),-1,(EchelleFPAparam!$S$3/('cpmcfgWVLEN_Table.csv'!$S31+I$52))*(SIN('Standard Settings'!$F26)+SIN('Standard Settings'!$F26+EchelleFPAparam!$M$3+EchelleFPAparam!$H$3)))</f>
        <v>3569.12548813787</v>
      </c>
      <c r="DF31" s="36" t="n">
        <f aca="false">IF(OR($S31+J$52&lt;'Standard Settings'!$G26,$S31+J$52&gt;'Standard Settings'!$I26),-1,(EchelleFPAparam!$S$3/('cpmcfgWVLEN_Table.csv'!$S31+J$52))*(SIN('Standard Settings'!$F26)+SIN('Standard Settings'!$F26+EchelleFPAparam!$M$3+EchelleFPAparam!$H$3)))</f>
        <v>-1</v>
      </c>
      <c r="DG31" s="36" t="n">
        <f aca="false">IF(OR($S31+B$52&lt;'Standard Settings'!$G26,$S31+B$52&gt;'Standard Settings'!$I26),-1,(EchelleFPAparam!$S$3/('cpmcfgWVLEN_Table.csv'!$S31+B$52))*(SIN('Standard Settings'!$F26)+SIN('Standard Settings'!$F26+EchelleFPAparam!$M$3+EchelleFPAparam!$I$3)))</f>
        <v>-1</v>
      </c>
      <c r="DH31" s="36" t="n">
        <f aca="false">IF(OR($S31+C$52&lt;'Standard Settings'!$G26,$S31+C$52&gt;'Standard Settings'!$I26),-1,(EchelleFPAparam!$S$3/('cpmcfgWVLEN_Table.csv'!$S31+C$52))*(SIN('Standard Settings'!$F26)+SIN('Standard Settings'!$F26+EchelleFPAparam!$M$3+EchelleFPAparam!$I$3)))</f>
        <v>5746.05394009017</v>
      </c>
      <c r="DI31" s="36" t="n">
        <f aca="false">IF(OR($S31+D$52&lt;'Standard Settings'!$G26,$S31+D$52&gt;'Standard Settings'!$I26),-1,(EchelleFPAparam!$S$3/('cpmcfgWVLEN_Table.csv'!$S31+D$52))*(SIN('Standard Settings'!$F26)+SIN('Standard Settings'!$F26+EchelleFPAparam!$M$3+EchelleFPAparam!$I$3)))</f>
        <v>5223.68540008197</v>
      </c>
      <c r="DJ31" s="36" t="n">
        <f aca="false">IF(OR($S31+E$52&lt;'Standard Settings'!$G26,$S31+E$52&gt;'Standard Settings'!$I26),-1,(EchelleFPAparam!$S$3/('cpmcfgWVLEN_Table.csv'!$S31+E$52))*(SIN('Standard Settings'!$F26)+SIN('Standard Settings'!$F26+EchelleFPAparam!$M$3+EchelleFPAparam!$I$3)))</f>
        <v>4788.37828340847</v>
      </c>
      <c r="DK31" s="36" t="n">
        <f aca="false">IF(OR($S31+F$52&lt;'Standard Settings'!$G26,$S31+F$52&gt;'Standard Settings'!$I26),-1,(EchelleFPAparam!$S$3/('cpmcfgWVLEN_Table.csv'!$S31+F$52))*(SIN('Standard Settings'!$F26)+SIN('Standard Settings'!$F26+EchelleFPAparam!$M$3+EchelleFPAparam!$I$3)))</f>
        <v>4420.04149237705</v>
      </c>
      <c r="DL31" s="36" t="n">
        <f aca="false">IF(OR($S31+G$52&lt;'Standard Settings'!$G26,$S31+G$52&gt;'Standard Settings'!$I26),-1,(EchelleFPAparam!$S$3/('cpmcfgWVLEN_Table.csv'!$S31+G$52))*(SIN('Standard Settings'!$F26)+SIN('Standard Settings'!$F26+EchelleFPAparam!$M$3+EchelleFPAparam!$I$3)))</f>
        <v>4104.32424292155</v>
      </c>
      <c r="DM31" s="36" t="n">
        <f aca="false">IF(OR($S31+H$52&lt;'Standard Settings'!$G26,$S31+H$52&gt;'Standard Settings'!$I26),-1,(EchelleFPAparam!$S$3/('cpmcfgWVLEN_Table.csv'!$S31+H$52))*(SIN('Standard Settings'!$F26)+SIN('Standard Settings'!$F26+EchelleFPAparam!$M$3+EchelleFPAparam!$I$3)))</f>
        <v>3830.70262672678</v>
      </c>
      <c r="DN31" s="36" t="n">
        <f aca="false">IF(OR($S31+I$52&lt;'Standard Settings'!$G26,$S31+I$52&gt;'Standard Settings'!$I26),-1,(EchelleFPAparam!$S$3/('cpmcfgWVLEN_Table.csv'!$S31+I$52))*(SIN('Standard Settings'!$F26)+SIN('Standard Settings'!$F26+EchelleFPAparam!$M$3+EchelleFPAparam!$I$3)))</f>
        <v>3591.28371255635</v>
      </c>
      <c r="DO31" s="36" t="n">
        <f aca="false">IF(OR($S31+J$52&lt;'Standard Settings'!$G26,$S31+J$52&gt;'Standard Settings'!$I26),-1,(EchelleFPAparam!$S$3/('cpmcfgWVLEN_Table.csv'!$S31+J$52))*(SIN('Standard Settings'!$F26)+SIN('Standard Settings'!$F26+EchelleFPAparam!$M$3+EchelleFPAparam!$I$3)))</f>
        <v>-1</v>
      </c>
      <c r="DP31" s="36" t="n">
        <f aca="false">IF(OR($S31+B$52&lt;'Standard Settings'!$G26,$S31+B$52&gt;'Standard Settings'!$I26),-1,(EchelleFPAparam!$S$3/('cpmcfgWVLEN_Table.csv'!$S31+B$52))*(SIN('Standard Settings'!$F26)+SIN('Standard Settings'!$F26+EchelleFPAparam!$M$3+EchelleFPAparam!$J$3)))</f>
        <v>-1</v>
      </c>
      <c r="DQ31" s="36" t="n">
        <f aca="false">IF(OR($S31+C$52&lt;'Standard Settings'!$G26,$S31+C$52&gt;'Standard Settings'!$I26),-1,(EchelleFPAparam!$S$3/('cpmcfgWVLEN_Table.csv'!$S31+C$52))*(SIN('Standard Settings'!$F26)+SIN('Standard Settings'!$F26+EchelleFPAparam!$M$3+EchelleFPAparam!$J$3)))</f>
        <v>5747.92713350487</v>
      </c>
      <c r="DR31" s="36" t="n">
        <f aca="false">IF(OR($S31+D$52&lt;'Standard Settings'!$G26,$S31+D$52&gt;'Standard Settings'!$I26),-1,(EchelleFPAparam!$S$3/('cpmcfgWVLEN_Table.csv'!$S31+D$52))*(SIN('Standard Settings'!$F26)+SIN('Standard Settings'!$F26+EchelleFPAparam!$M$3+EchelleFPAparam!$J$3)))</f>
        <v>5225.38830318625</v>
      </c>
      <c r="DS31" s="36" t="n">
        <f aca="false">IF(OR($S31+E$52&lt;'Standard Settings'!$G26,$S31+E$52&gt;'Standard Settings'!$I26),-1,(EchelleFPAparam!$S$3/('cpmcfgWVLEN_Table.csv'!$S31+E$52))*(SIN('Standard Settings'!$F26)+SIN('Standard Settings'!$F26+EchelleFPAparam!$M$3+EchelleFPAparam!$J$3)))</f>
        <v>4789.93927792073</v>
      </c>
      <c r="DT31" s="36" t="n">
        <f aca="false">IF(OR($S31+F$52&lt;'Standard Settings'!$G26,$S31+F$52&gt;'Standard Settings'!$I26),-1,(EchelleFPAparam!$S$3/('cpmcfgWVLEN_Table.csv'!$S31+F$52))*(SIN('Standard Settings'!$F26)+SIN('Standard Settings'!$F26+EchelleFPAparam!$M$3+EchelleFPAparam!$J$3)))</f>
        <v>4421.48241038836</v>
      </c>
      <c r="DU31" s="36" t="n">
        <f aca="false">IF(OR($S31+G$52&lt;'Standard Settings'!$G26,$S31+G$52&gt;'Standard Settings'!$I26),-1,(EchelleFPAparam!$S$3/('cpmcfgWVLEN_Table.csv'!$S31+G$52))*(SIN('Standard Settings'!$F26)+SIN('Standard Settings'!$F26+EchelleFPAparam!$M$3+EchelleFPAparam!$J$3)))</f>
        <v>4105.66223821777</v>
      </c>
      <c r="DV31" s="36" t="n">
        <f aca="false">IF(OR($S31+H$52&lt;'Standard Settings'!$G26,$S31+H$52&gt;'Standard Settings'!$I26),-1,(EchelleFPAparam!$S$3/('cpmcfgWVLEN_Table.csv'!$S31+H$52))*(SIN('Standard Settings'!$F26)+SIN('Standard Settings'!$F26+EchelleFPAparam!$M$3+EchelleFPAparam!$J$3)))</f>
        <v>3831.95142233658</v>
      </c>
      <c r="DW31" s="36" t="n">
        <f aca="false">IF(OR($S31+I$52&lt;'Standard Settings'!$G26,$S31+I$52&gt;'Standard Settings'!$I26),-1,(EchelleFPAparam!$S$3/('cpmcfgWVLEN_Table.csv'!$S31+I$52))*(SIN('Standard Settings'!$F26)+SIN('Standard Settings'!$F26+EchelleFPAparam!$M$3+EchelleFPAparam!$J$3)))</f>
        <v>3592.45445844054</v>
      </c>
      <c r="DX31" s="36" t="n">
        <f aca="false">IF(OR($S31+J$52&lt;'Standard Settings'!$G26,$S31+J$52&gt;'Standard Settings'!$I26),-1,(EchelleFPAparam!$S$3/('cpmcfgWVLEN_Table.csv'!$S31+J$52))*(SIN('Standard Settings'!$F26)+SIN('Standard Settings'!$F26+EchelleFPAparam!$M$3+EchelleFPAparam!$J$3)))</f>
        <v>-1</v>
      </c>
      <c r="DY31" s="36" t="n">
        <f aca="false">IF(OR($S31+B$52&lt;$Q31,$S31+B$52&gt;$R31),-1,(EchelleFPAparam!$S$3/('cpmcfgWVLEN_Table.csv'!$S31+B$52))*(SIN('Standard Settings'!$F26)+SIN('Standard Settings'!$F26+EchelleFPAparam!$M$3+EchelleFPAparam!$K$3)))</f>
        <v>-1</v>
      </c>
      <c r="DZ31" s="36" t="n">
        <f aca="false">IF(OR($S31+C$52&lt;$Q31,$S31+C$52&gt;$R31),-1,(EchelleFPAparam!$S$3/('cpmcfgWVLEN_Table.csv'!$S31+C$52))*(SIN('Standard Settings'!$F26)+SIN('Standard Settings'!$F26+EchelleFPAparam!$M$3+EchelleFPAparam!$K$3)))</f>
        <v>5781.51964486046</v>
      </c>
      <c r="EA31" s="36" t="n">
        <f aca="false">IF(OR($S31+D$52&lt;$Q31,$S31+D$52&gt;$R31),-1,(EchelleFPAparam!$S$3/('cpmcfgWVLEN_Table.csv'!$S31+D$52))*(SIN('Standard Settings'!$F26)+SIN('Standard Settings'!$F26+EchelleFPAparam!$M$3+EchelleFPAparam!$K$3)))</f>
        <v>5255.92694987314</v>
      </c>
      <c r="EB31" s="36" t="n">
        <f aca="false">IF(OR($S31+E$52&lt;$Q31,$S31+E$52&gt;$R31),-1,(EchelleFPAparam!$S$3/('cpmcfgWVLEN_Table.csv'!$S31+E$52))*(SIN('Standard Settings'!$F26)+SIN('Standard Settings'!$F26+EchelleFPAparam!$M$3+EchelleFPAparam!$K$3)))</f>
        <v>4817.93303738372</v>
      </c>
      <c r="EC31" s="36" t="n">
        <f aca="false">IF(OR($S31+F$52&lt;$Q31,$S31+F$52&gt;$R31),-1,(EchelleFPAparam!$S$3/('cpmcfgWVLEN_Table.csv'!$S31+F$52))*(SIN('Standard Settings'!$F26)+SIN('Standard Settings'!$F26+EchelleFPAparam!$M$3+EchelleFPAparam!$K$3)))</f>
        <v>4447.32280373882</v>
      </c>
      <c r="ED31" s="36" t="n">
        <f aca="false">IF(OR($S31+G$52&lt;$Q31,$S31+G$52&gt;$R31),-1,(EchelleFPAparam!$S$3/('cpmcfgWVLEN_Table.csv'!$S31+G$52))*(SIN('Standard Settings'!$F26)+SIN('Standard Settings'!$F26+EchelleFPAparam!$M$3+EchelleFPAparam!$K$3)))</f>
        <v>4129.65688918604</v>
      </c>
      <c r="EE31" s="36" t="n">
        <f aca="false">IF(OR($S31+H$52&lt;$Q31,$S31+H$52&gt;$R31),-1,(EchelleFPAparam!$S$3/('cpmcfgWVLEN_Table.csv'!$S31+H$52))*(SIN('Standard Settings'!$F26)+SIN('Standard Settings'!$F26+EchelleFPAparam!$M$3+EchelleFPAparam!$K$3)))</f>
        <v>3854.34642990697</v>
      </c>
      <c r="EF31" s="36" t="n">
        <f aca="false">IF(OR($S31+I$52&lt;$Q31,$S31+I$52&gt;$R31),-1,(EchelleFPAparam!$S$3/('cpmcfgWVLEN_Table.csv'!$S31+I$52))*(SIN('Standard Settings'!$F26)+SIN('Standard Settings'!$F26+EchelleFPAparam!$M$3+EchelleFPAparam!$K$3)))</f>
        <v>3613.44977803779</v>
      </c>
      <c r="EG31" s="36" t="n">
        <f aca="false">IF(OR($S31+J$52&lt;$Q31,$S31+J$52&gt;$R31),-1,(EchelleFPAparam!$S$3/('cpmcfgWVLEN_Table.csv'!$S31+J$52))*(SIN('Standard Settings'!$F26)+SIN('Standard Settings'!$F26+EchelleFPAparam!$M$3+EchelleFPAparam!$K$3)))</f>
        <v>-1</v>
      </c>
      <c r="EH31" s="37"/>
      <c r="EI31" s="37"/>
      <c r="EJ31" s="37"/>
      <c r="EK31" s="37"/>
      <c r="EL31" s="37"/>
      <c r="EM31" s="37"/>
      <c r="EN31" s="37"/>
      <c r="EO31" s="37"/>
      <c r="EP31" s="37"/>
      <c r="EQ31" s="37"/>
      <c r="ER31" s="37"/>
      <c r="ES31" s="37"/>
      <c r="ET31" s="37"/>
      <c r="EU31" s="37"/>
      <c r="EV31" s="37"/>
      <c r="EW31" s="37"/>
      <c r="EX31" s="37"/>
      <c r="EY31" s="37"/>
      <c r="EZ31" s="37"/>
      <c r="FA31" s="37"/>
      <c r="FB31" s="37"/>
      <c r="FC31" s="37"/>
      <c r="FD31" s="37"/>
      <c r="FE31" s="37"/>
      <c r="FF31" s="38" t="n">
        <f aca="false">1/(F31*EchelleFPAparam!$Q$3)</f>
        <v>853.480632459458</v>
      </c>
      <c r="FG31" s="38" t="n">
        <f aca="false">E31*FF31</f>
        <v>11.3651534800886</v>
      </c>
      <c r="FH31" s="37"/>
      <c r="FI31" s="37"/>
      <c r="FJ31" s="37"/>
      <c r="FK31" s="37"/>
      <c r="FL31" s="37"/>
      <c r="FM31" s="37"/>
      <c r="FN31" s="37"/>
      <c r="FO31" s="37"/>
      <c r="FP31" s="37"/>
      <c r="FQ31" s="37"/>
      <c r="FR31" s="37"/>
      <c r="FS31" s="37"/>
      <c r="FT31" s="37"/>
      <c r="FU31" s="37"/>
      <c r="FV31" s="37"/>
      <c r="FW31" s="37"/>
      <c r="FX31" s="37"/>
      <c r="FY31" s="37"/>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(DK32-DB32)/2048</f>
        <v>0.0126195092715973</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301</v>
      </c>
      <c r="N32" s="14" t="s">
        <v>301</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t="n">
        <v>2009.63236390166</v>
      </c>
      <c r="AE32" s="33" t="n">
        <v>1595.04474280729</v>
      </c>
      <c r="AF32" s="33" t="n">
        <v>1204.0338338245</v>
      </c>
      <c r="AG32" s="33" t="n">
        <v>872.104132055591</v>
      </c>
      <c r="AH32" s="33" t="n">
        <v>586.916989287908</v>
      </c>
      <c r="AI32" s="33" t="n">
        <v>339.150629252175</v>
      </c>
      <c r="AJ32" s="33" t="n">
        <v>121.385580432834</v>
      </c>
      <c r="AK32" s="33"/>
      <c r="AL32" s="33"/>
      <c r="AM32" s="33" t="n">
        <v>2015.20641235407</v>
      </c>
      <c r="AN32" s="33" t="n">
        <v>1604.70584749649</v>
      </c>
      <c r="AO32" s="33" t="n">
        <v>1211.59384479352</v>
      </c>
      <c r="AP32" s="33" t="n">
        <v>877.884243872879</v>
      </c>
      <c r="AQ32" s="33" t="n">
        <v>591.204668001921</v>
      </c>
      <c r="AR32" s="33" t="n">
        <v>342.088202184056</v>
      </c>
      <c r="AS32" s="33" t="n">
        <v>123.210575784368</v>
      </c>
      <c r="AT32" s="33"/>
      <c r="AU32" s="33"/>
      <c r="AV32" s="33" t="n">
        <v>2021.78707508221</v>
      </c>
      <c r="AW32" s="33" t="n">
        <v>1616.55831619736</v>
      </c>
      <c r="AX32" s="33" t="n">
        <v>1221.0347478769</v>
      </c>
      <c r="AY32" s="33" t="n">
        <v>885.301470656953</v>
      </c>
      <c r="AZ32" s="33" t="n">
        <v>596.842999766845</v>
      </c>
      <c r="BA32" s="33" t="n">
        <v>346.252118810889</v>
      </c>
      <c r="BB32" s="33" t="n">
        <v>125.960660996888</v>
      </c>
      <c r="BC32" s="33"/>
      <c r="BD32" s="33"/>
      <c r="BE32" s="34" t="n">
        <f aca="false">IF(OR($S32+B$52&lt;'Standard Settings'!$G27,$S32+B$52&gt;'Standard Settings'!$I27),-1,(EchelleFPAparam!$S$3/('cpmcfgWVLEN_Table.csv'!$S32+B$52))*(SIN(EchelleFPAparam!$T$3-EchelleFPAparam!$M$3/2)+SIN('Standard Settings'!$F27+EchelleFPAparam!$M$3)))</f>
        <v>-1</v>
      </c>
      <c r="BF32" s="34" t="n">
        <f aca="false">IF(OR($S32+C$52&lt;'Standard Settings'!$G27,$S32+C$52&gt;'Standard Settings'!$I27),-1,(EchelleFPAparam!$S$3/('cpmcfgWVLEN_Table.csv'!$S32+C$52))*(SIN(EchelleFPAparam!$T$3-EchelleFPAparam!$M$3/2)+SIN('Standard Settings'!$F27+EchelleFPAparam!$M$3)))</f>
        <v>5739.50334355621</v>
      </c>
      <c r="BG32" s="34" t="n">
        <f aca="false">IF(OR($S32+D$52&lt;'Standard Settings'!$G27,$S32+D$52&gt;'Standard Settings'!$I27),-1,(EchelleFPAparam!$S$3/('cpmcfgWVLEN_Table.csv'!$S32+D$52))*(SIN(EchelleFPAparam!$T$3-EchelleFPAparam!$M$3/2)+SIN('Standard Settings'!$F27+EchelleFPAparam!$M$3)))</f>
        <v>5217.73031232382</v>
      </c>
      <c r="BH32" s="34" t="n">
        <f aca="false">IF(OR($S32+E$52&lt;'Standard Settings'!$G27,$S32+E$52&gt;'Standard Settings'!$I27),-1,(EchelleFPAparam!$S$3/('cpmcfgWVLEN_Table.csv'!$S32+E$52))*(SIN(EchelleFPAparam!$T$3-EchelleFPAparam!$M$3/2)+SIN('Standard Settings'!$F27+EchelleFPAparam!$M$3)))</f>
        <v>4782.91945296351</v>
      </c>
      <c r="BI32" s="34" t="n">
        <f aca="false">IF(OR($S32+F$52&lt;'Standard Settings'!$G27,$S32+F$52&gt;'Standard Settings'!$I27),-1,(EchelleFPAparam!$S$3/('cpmcfgWVLEN_Table.csv'!$S32+F$52))*(SIN(EchelleFPAparam!$T$3-EchelleFPAparam!$M$3/2)+SIN('Standard Settings'!$F27+EchelleFPAparam!$M$3)))</f>
        <v>4415.00257196631</v>
      </c>
      <c r="BJ32" s="34" t="n">
        <f aca="false">IF(OR($S32+G$52&lt;'Standard Settings'!$G27,$S32+G$52&gt;'Standard Settings'!$I27),-1,(EchelleFPAparam!$S$3/('cpmcfgWVLEN_Table.csv'!$S32+G$52))*(SIN(EchelleFPAparam!$T$3-EchelleFPAparam!$M$3/2)+SIN('Standard Settings'!$F27+EchelleFPAparam!$M$3)))</f>
        <v>4099.64524539729</v>
      </c>
      <c r="BK32" s="34" t="n">
        <f aca="false">IF(OR($S32+H$52&lt;'Standard Settings'!$G27,$S32+H$52&gt;'Standard Settings'!$I27),-1,(EchelleFPAparam!$S$3/('cpmcfgWVLEN_Table.csv'!$S32+H$52))*(SIN(EchelleFPAparam!$T$3-EchelleFPAparam!$M$3/2)+SIN('Standard Settings'!$F27+EchelleFPAparam!$M$3)))</f>
        <v>3826.3355623708</v>
      </c>
      <c r="BL32" s="34" t="n">
        <f aca="false">IF(OR($S32+I$52&lt;'Standard Settings'!$G27,$S32+I$52&gt;'Standard Settings'!$I27),-1,(EchelleFPAparam!$S$3/('cpmcfgWVLEN_Table.csv'!$S32+I$52))*(SIN(EchelleFPAparam!$T$3-EchelleFPAparam!$M$3/2)+SIN('Standard Settings'!$F27+EchelleFPAparam!$M$3)))</f>
        <v>3587.18958972263</v>
      </c>
      <c r="BM32" s="34" t="n">
        <f aca="false">IF(OR($S32+J$52&lt;'Standard Settings'!$G27,$S32+J$52&gt;'Standard Settings'!$I27),-1,(EchelleFPAparam!$S$3/('cpmcfgWVLEN_Table.csv'!$S32+J$52))*(SIN(EchelleFPAparam!$T$3-EchelleFPAparam!$M$3/2)+SIN('Standard Settings'!$F27+EchelleFPAparam!$M$3)))</f>
        <v>-1</v>
      </c>
      <c r="BN32" s="35" t="n">
        <f aca="false">IF(OR($S32+B$52&lt;'Standard Settings'!$G27,$S32+B$52&gt;'Standard Settings'!$I27),-1,BE32*(($D32+B$52)/($D32+B$52+0.5)))</f>
        <v>-1</v>
      </c>
      <c r="BO32" s="35" t="n">
        <f aca="false">IF(OR($S32+C$52&lt;'Standard Settings'!$G27,$S32+C$52&gt;'Standard Settings'!$I27),-1,BF32*(($D32+C$52)/($D32+C$52+0.5)))</f>
        <v>5541.58943515772</v>
      </c>
      <c r="BP32" s="35" t="n">
        <f aca="false">IF(OR($S32+D$52&lt;'Standard Settings'!$G27,$S32+D$52&gt;'Standard Settings'!$I27),-1,BG32*(($D32+D$52)/($D32+D$52+0.5)))</f>
        <v>5049.41643128112</v>
      </c>
      <c r="BQ32" s="35" t="n">
        <f aca="false">IF(OR($S32+E$52&lt;'Standard Settings'!$G27,$S32+E$52&gt;'Standard Settings'!$I27),-1,BH32*(($D32+E$52)/($D32+E$52+0.5)))</f>
        <v>4637.9824998434</v>
      </c>
      <c r="BR32" s="35" t="n">
        <f aca="false">IF(OR($S32+F$52&lt;'Standard Settings'!$G27,$S32+F$52&gt;'Standard Settings'!$I27),-1,BI32*(($D32+F$52)/($D32+F$52+0.5)))</f>
        <v>4288.85964133871</v>
      </c>
      <c r="BS32" s="35" t="n">
        <f aca="false">IF(OR($S32+G$52&lt;'Standard Settings'!$G27,$S32+G$52&gt;'Standard Settings'!$I27),-1,BJ32*(($D32+G$52)/($D32+G$52+0.5)))</f>
        <v>3988.84402254872</v>
      </c>
      <c r="BT32" s="35" t="n">
        <f aca="false">IF(OR($S32+H$52&lt;'Standard Settings'!$G27,$S32+H$52&gt;'Standard Settings'!$I27),-1,BK32*(($D32+H$52)/($D32+H$52+0.5)))</f>
        <v>3728.22439410489</v>
      </c>
      <c r="BU32" s="35" t="n">
        <f aca="false">IF(OR($S32+I$52&lt;'Standard Settings'!$G27,$S32+I$52&gt;'Standard Settings'!$I27),-1,BL32*(($D32+I$52)/($D32+I$52+0.5)))</f>
        <v>3499.697160705</v>
      </c>
      <c r="BV32" s="35" t="n">
        <f aca="false">IF(OR($S32+J$52&lt;'Standard Settings'!$G27,$S32+J$52&gt;'Standard Settings'!$I27),-1,BM32*(($D32+J$52)/($D32+J$52+0.5)))</f>
        <v>-1</v>
      </c>
      <c r="BW32" s="35" t="n">
        <f aca="false">IF(OR($S32+B$52&lt;'Standard Settings'!$G27,$S32+B$52&gt;'Standard Settings'!$I27),-1,BE32*(($D32+B$52)/($D32+B$52-0.5)))</f>
        <v>-1</v>
      </c>
      <c r="BX32" s="35" t="n">
        <f aca="false">IF(OR($S32+C$52&lt;'Standard Settings'!$G27,$S32+C$52&gt;'Standard Settings'!$I27),-1,BF32*(($D32+C$52)/($D32+C$52-0.5)))</f>
        <v>5952.0775414657</v>
      </c>
      <c r="BY32" s="35" t="n">
        <f aca="false">IF(OR($S32+D$52&lt;'Standard Settings'!$G27,$S32+D$52&gt;'Standard Settings'!$I27),-1,BG32*(($D32+D$52)/($D32+D$52-0.5)))</f>
        <v>5397.65204723154</v>
      </c>
      <c r="BZ32" s="35" t="n">
        <f aca="false">IF(OR($S32+E$52&lt;'Standard Settings'!$G27,$S32+E$52&gt;'Standard Settings'!$I27),-1,BH32*(($D32+E$52)/($D32+E$52-0.5)))</f>
        <v>4937.20717725265</v>
      </c>
      <c r="CA32" s="35" t="n">
        <f aca="false">IF(OR($S32+F$52&lt;'Standard Settings'!$G27,$S32+F$52&gt;'Standard Settings'!$I27),-1,BI32*(($D32+F$52)/($D32+F$52-0.5)))</f>
        <v>4548.79052869257</v>
      </c>
      <c r="CB32" s="35" t="n">
        <f aca="false">IF(OR($S32+G$52&lt;'Standard Settings'!$G27,$S32+G$52&gt;'Standard Settings'!$I27),-1,BJ32*(($D32+G$52)/($D32+G$52-0.5)))</f>
        <v>4216.77796669436</v>
      </c>
      <c r="CC32" s="35" t="n">
        <f aca="false">IF(OR($S32+H$52&lt;'Standard Settings'!$G27,$S32+H$52&gt;'Standard Settings'!$I27),-1,BK32*(($D32+H$52)/($D32+H$52-0.5)))</f>
        <v>3929.75003702947</v>
      </c>
      <c r="CD32" s="35" t="n">
        <f aca="false">IF(OR($S32+I$52&lt;'Standard Settings'!$G27,$S32+I$52&gt;'Standard Settings'!$I27),-1,BL32*(($D32+I$52)/($D32+I$52-0.5)))</f>
        <v>3679.16880997193</v>
      </c>
      <c r="CE32" s="35" t="n">
        <f aca="false">IF(OR($S32+J$52&lt;'Standard Settings'!$G27,$S32+J$52&gt;'Standard Settings'!$I27),-1,BM32*(($D32+J$52)/($D32+J$52-0.5)))</f>
        <v>-1</v>
      </c>
      <c r="CF32" s="36" t="n">
        <f aca="false">IF(OR($S32+B$52&lt;'Standard Settings'!$G27,$S32+B$52&gt;'Standard Settings'!$I27),-1,(EchelleFPAparam!$S$3/('cpmcfgWVLEN_Table.csv'!$S32+B$52))*(SIN('Standard Settings'!$F27)+SIN('Standard Settings'!$F27+EchelleFPAparam!$M$3+EchelleFPAparam!$F$3)))</f>
        <v>-1</v>
      </c>
      <c r="CG32" s="36" t="n">
        <f aca="false">IF(OR($S32+C$52&lt;'Standard Settings'!$G27,$S32+C$52&gt;'Standard Settings'!$I27),-1,(EchelleFPAparam!$S$3/('cpmcfgWVLEN_Table.csv'!$S32+C$52))*(SIN('Standard Settings'!$F27)+SIN('Standard Settings'!$F27+EchelleFPAparam!$M$3+EchelleFPAparam!$F$3)))</f>
        <v>5742.52250697527</v>
      </c>
      <c r="CH32" s="36" t="n">
        <f aca="false">IF(OR($S32+D$52&lt;'Standard Settings'!$G27,$S32+D$52&gt;'Standard Settings'!$I27),-1,(EchelleFPAparam!$S$3/('cpmcfgWVLEN_Table.csv'!$S32+D$52))*(SIN('Standard Settings'!$F27)+SIN('Standard Settings'!$F27+EchelleFPAparam!$M$3+EchelleFPAparam!$F$3)))</f>
        <v>5220.47500634116</v>
      </c>
      <c r="CI32" s="36" t="n">
        <f aca="false">IF(OR($S32+E$52&lt;'Standard Settings'!$G27,$S32+E$52&gt;'Standard Settings'!$I27),-1,(EchelleFPAparam!$S$3/('cpmcfgWVLEN_Table.csv'!$S32+E$52))*(SIN('Standard Settings'!$F27)+SIN('Standard Settings'!$F27+EchelleFPAparam!$M$3+EchelleFPAparam!$F$3)))</f>
        <v>4785.43542247939</v>
      </c>
      <c r="CJ32" s="36" t="n">
        <f aca="false">IF(OR($S32+F$52&lt;'Standard Settings'!$G27,$S32+F$52&gt;'Standard Settings'!$I27),-1,(EchelleFPAparam!$S$3/('cpmcfgWVLEN_Table.csv'!$S32+F$52))*(SIN('Standard Settings'!$F27)+SIN('Standard Settings'!$F27+EchelleFPAparam!$M$3+EchelleFPAparam!$F$3)))</f>
        <v>4417.3250053656</v>
      </c>
      <c r="CK32" s="36" t="n">
        <f aca="false">IF(OR($S32+G$52&lt;'Standard Settings'!$G27,$S32+G$52&gt;'Standard Settings'!$I27),-1,(EchelleFPAparam!$S$3/('cpmcfgWVLEN_Table.csv'!$S32+G$52))*(SIN('Standard Settings'!$F27)+SIN('Standard Settings'!$F27+EchelleFPAparam!$M$3+EchelleFPAparam!$F$3)))</f>
        <v>4101.80179069662</v>
      </c>
      <c r="CL32" s="36" t="n">
        <f aca="false">IF(OR($S32+H$52&lt;'Standard Settings'!$G27,$S32+H$52&gt;'Standard Settings'!$I27),-1,(EchelleFPAparam!$S$3/('cpmcfgWVLEN_Table.csv'!$S32+H$52))*(SIN('Standard Settings'!$F27)+SIN('Standard Settings'!$F27+EchelleFPAparam!$M$3+EchelleFPAparam!$F$3)))</f>
        <v>3828.34833798351</v>
      </c>
      <c r="CM32" s="36" t="n">
        <f aca="false">IF(OR($S32+I$52&lt;'Standard Settings'!$G27,$S32+I$52&gt;'Standard Settings'!$I27),-1,(EchelleFPAparam!$S$3/('cpmcfgWVLEN_Table.csv'!$S32+I$52))*(SIN('Standard Settings'!$F27)+SIN('Standard Settings'!$F27+EchelleFPAparam!$M$3+EchelleFPAparam!$F$3)))</f>
        <v>3589.07656685955</v>
      </c>
      <c r="CN32" s="36" t="n">
        <f aca="false">IF(OR($S32+J$52&lt;'Standard Settings'!$G27,$S32+J$52&gt;'Standard Settings'!$I27),-1,(EchelleFPAparam!$S$3/('cpmcfgWVLEN_Table.csv'!$S32+J$52))*(SIN('Standard Settings'!$F27)+SIN('Standard Settings'!$F27+EchelleFPAparam!$M$3+EchelleFPAparam!$F$3)))</f>
        <v>-1</v>
      </c>
      <c r="CO32" s="36" t="n">
        <f aca="false">IF(OR($S32+B$52&lt;'Standard Settings'!$G27,$S32+B$52&gt;'Standard Settings'!$I27),-1,(EchelleFPAparam!$S$3/('cpmcfgWVLEN_Table.csv'!$S32+B$52))*(SIN('Standard Settings'!$F27)+SIN('Standard Settings'!$F27+EchelleFPAparam!$M$3+EchelleFPAparam!$G$3)))</f>
        <v>-1</v>
      </c>
      <c r="CP32" s="36" t="n">
        <f aca="false">IF(OR($S32+C$52&lt;'Standard Settings'!$G27,$S32+C$52&gt;'Standard Settings'!$I27),-1,(EchelleFPAparam!$S$3/('cpmcfgWVLEN_Table.csv'!$S32+C$52))*(SIN('Standard Settings'!$F27)+SIN('Standard Settings'!$F27+EchelleFPAparam!$M$3+EchelleFPAparam!$G$3)))</f>
        <v>5777.98126407474</v>
      </c>
      <c r="CQ32" s="36" t="n">
        <f aca="false">IF(OR($S32+D$52&lt;'Standard Settings'!$G27,$S32+D$52&gt;'Standard Settings'!$I27),-1,(EchelleFPAparam!$S$3/('cpmcfgWVLEN_Table.csv'!$S32+D$52))*(SIN('Standard Settings'!$F27)+SIN('Standard Settings'!$F27+EchelleFPAparam!$M$3+EchelleFPAparam!$G$3)))</f>
        <v>5252.71024006794</v>
      </c>
      <c r="CR32" s="36" t="n">
        <f aca="false">IF(OR($S32+E$52&lt;'Standard Settings'!$G27,$S32+E$52&gt;'Standard Settings'!$I27),-1,(EchelleFPAparam!$S$3/('cpmcfgWVLEN_Table.csv'!$S32+E$52))*(SIN('Standard Settings'!$F27)+SIN('Standard Settings'!$F27+EchelleFPAparam!$M$3+EchelleFPAparam!$G$3)))</f>
        <v>4814.98438672895</v>
      </c>
      <c r="CS32" s="36" t="n">
        <f aca="false">IF(OR($S32+F$52&lt;'Standard Settings'!$G27,$S32+F$52&gt;'Standard Settings'!$I27),-1,(EchelleFPAparam!$S$3/('cpmcfgWVLEN_Table.csv'!$S32+F$52))*(SIN('Standard Settings'!$F27)+SIN('Standard Settings'!$F27+EchelleFPAparam!$M$3+EchelleFPAparam!$G$3)))</f>
        <v>4444.60097236518</v>
      </c>
      <c r="CT32" s="36" t="n">
        <f aca="false">IF(OR($S32+G$52&lt;'Standard Settings'!$G27,$S32+G$52&gt;'Standard Settings'!$I27),-1,(EchelleFPAparam!$S$3/('cpmcfgWVLEN_Table.csv'!$S32+G$52))*(SIN('Standard Settings'!$F27)+SIN('Standard Settings'!$F27+EchelleFPAparam!$M$3+EchelleFPAparam!$G$3)))</f>
        <v>4127.1294743391</v>
      </c>
      <c r="CU32" s="36" t="n">
        <f aca="false">IF(OR($S32+H$52&lt;'Standard Settings'!$G27,$S32+H$52&gt;'Standard Settings'!$I27),-1,(EchelleFPAparam!$S$3/('cpmcfgWVLEN_Table.csv'!$S32+H$52))*(SIN('Standard Settings'!$F27)+SIN('Standard Settings'!$F27+EchelleFPAparam!$M$3+EchelleFPAparam!$G$3)))</f>
        <v>3851.98750938316</v>
      </c>
      <c r="CV32" s="36" t="n">
        <f aca="false">IF(OR($S32+I$52&lt;'Standard Settings'!$G27,$S32+I$52&gt;'Standard Settings'!$I27),-1,(EchelleFPAparam!$S$3/('cpmcfgWVLEN_Table.csv'!$S32+I$52))*(SIN('Standard Settings'!$F27)+SIN('Standard Settings'!$F27+EchelleFPAparam!$M$3+EchelleFPAparam!$G$3)))</f>
        <v>3611.23829004671</v>
      </c>
      <c r="CW32" s="36" t="n">
        <f aca="false">IF(OR($S32+J$52&lt;'Standard Settings'!$G27,$S32+J$52&gt;'Standard Settings'!$I27),-1,(EchelleFPAparam!$S$3/('cpmcfgWVLEN_Table.csv'!$S32+J$52))*(SIN('Standard Settings'!$F27)+SIN('Standard Settings'!$F27+EchelleFPAparam!$M$3+EchelleFPAparam!$G$3)))</f>
        <v>-1</v>
      </c>
      <c r="CX32" s="36" t="n">
        <f aca="false">IF(OR($S32+B$52&lt;'Standard Settings'!$G27,$S32+B$52&gt;'Standard Settings'!$I27),-1,(EchelleFPAparam!$S$3/('cpmcfgWVLEN_Table.csv'!$S32+B$52))*(SIN('Standard Settings'!$F27)+SIN('Standard Settings'!$F27+EchelleFPAparam!$M$3+EchelleFPAparam!$H$3)))</f>
        <v>-1</v>
      </c>
      <c r="CY32" s="36" t="n">
        <f aca="false">IF(OR($S32+C$52&lt;'Standard Settings'!$G27,$S32+C$52&gt;'Standard Settings'!$I27),-1,(EchelleFPAparam!$S$3/('cpmcfgWVLEN_Table.csv'!$S32+C$52))*(SIN('Standard Settings'!$F27)+SIN('Standard Settings'!$F27+EchelleFPAparam!$M$3+EchelleFPAparam!$H$3)))</f>
        <v>5779.85476319205</v>
      </c>
      <c r="CZ32" s="36" t="n">
        <f aca="false">IF(OR($S32+D$52&lt;'Standard Settings'!$G27,$S32+D$52&gt;'Standard Settings'!$I27),-1,(EchelleFPAparam!$S$3/('cpmcfgWVLEN_Table.csv'!$S32+D$52))*(SIN('Standard Settings'!$F27)+SIN('Standard Settings'!$F27+EchelleFPAparam!$M$3+EchelleFPAparam!$H$3)))</f>
        <v>5254.41342108368</v>
      </c>
      <c r="DA32" s="36" t="n">
        <f aca="false">IF(OR($S32+E$52&lt;'Standard Settings'!$G27,$S32+E$52&gt;'Standard Settings'!$I27),-1,(EchelleFPAparam!$S$3/('cpmcfgWVLEN_Table.csv'!$S32+E$52))*(SIN('Standard Settings'!$F27)+SIN('Standard Settings'!$F27+EchelleFPAparam!$M$3+EchelleFPAparam!$H$3)))</f>
        <v>4816.54563599337</v>
      </c>
      <c r="DB32" s="36" t="n">
        <f aca="false">IF(OR($S32+F$52&lt;'Standard Settings'!$G27,$S32+F$52&gt;'Standard Settings'!$I27),-1,(EchelleFPAparam!$S$3/('cpmcfgWVLEN_Table.csv'!$S32+F$52))*(SIN('Standard Settings'!$F27)+SIN('Standard Settings'!$F27+EchelleFPAparam!$M$3+EchelleFPAparam!$H$3)))</f>
        <v>4446.04212553235</v>
      </c>
      <c r="DC32" s="36" t="n">
        <f aca="false">IF(OR($S32+G$52&lt;'Standard Settings'!$G27,$S32+G$52&gt;'Standard Settings'!$I27),-1,(EchelleFPAparam!$S$3/('cpmcfgWVLEN_Table.csv'!$S32+G$52))*(SIN('Standard Settings'!$F27)+SIN('Standard Settings'!$F27+EchelleFPAparam!$M$3+EchelleFPAparam!$H$3)))</f>
        <v>4128.46768799432</v>
      </c>
      <c r="DD32" s="36" t="n">
        <f aca="false">IF(OR($S32+H$52&lt;'Standard Settings'!$G27,$S32+H$52&gt;'Standard Settings'!$I27),-1,(EchelleFPAparam!$S$3/('cpmcfgWVLEN_Table.csv'!$S32+H$52))*(SIN('Standard Settings'!$F27)+SIN('Standard Settings'!$F27+EchelleFPAparam!$M$3+EchelleFPAparam!$H$3)))</f>
        <v>3853.2365087947</v>
      </c>
      <c r="DE32" s="36" t="n">
        <f aca="false">IF(OR($S32+I$52&lt;'Standard Settings'!$G27,$S32+I$52&gt;'Standard Settings'!$I27),-1,(EchelleFPAparam!$S$3/('cpmcfgWVLEN_Table.csv'!$S32+I$52))*(SIN('Standard Settings'!$F27)+SIN('Standard Settings'!$F27+EchelleFPAparam!$M$3+EchelleFPAparam!$H$3)))</f>
        <v>3612.40922699503</v>
      </c>
      <c r="DF32" s="36" t="n">
        <f aca="false">IF(OR($S32+J$52&lt;'Standard Settings'!$G27,$S32+J$52&gt;'Standard Settings'!$I27),-1,(EchelleFPAparam!$S$3/('cpmcfgWVLEN_Table.csv'!$S32+J$52))*(SIN('Standard Settings'!$F27)+SIN('Standard Settings'!$F27+EchelleFPAparam!$M$3+EchelleFPAparam!$H$3)))</f>
        <v>-1</v>
      </c>
      <c r="DG32" s="36" t="n">
        <f aca="false">IF(OR($S32+B$52&lt;'Standard Settings'!$G27,$S32+B$52&gt;'Standard Settings'!$I27),-1,(EchelleFPAparam!$S$3/('cpmcfgWVLEN_Table.csv'!$S32+B$52))*(SIN('Standard Settings'!$F27)+SIN('Standard Settings'!$F27+EchelleFPAparam!$M$3+EchelleFPAparam!$I$3)))</f>
        <v>-1</v>
      </c>
      <c r="DH32" s="36" t="n">
        <f aca="false">IF(OR($S32+C$52&lt;'Standard Settings'!$G27,$S32+C$52&gt;'Standard Settings'!$I27),-1,(EchelleFPAparam!$S$3/('cpmcfgWVLEN_Table.csv'!$S32+C$52))*(SIN('Standard Settings'!$F27)+SIN('Standard Settings'!$F27+EchelleFPAparam!$M$3+EchelleFPAparam!$I$3)))</f>
        <v>5813.45294467675</v>
      </c>
      <c r="DI32" s="36" t="n">
        <f aca="false">IF(OR($S32+D$52&lt;'Standard Settings'!$G27,$S32+D$52&gt;'Standard Settings'!$I27),-1,(EchelleFPAparam!$S$3/('cpmcfgWVLEN_Table.csv'!$S32+D$52))*(SIN('Standard Settings'!$F27)+SIN('Standard Settings'!$F27+EchelleFPAparam!$M$3+EchelleFPAparam!$I$3)))</f>
        <v>5284.95722243341</v>
      </c>
      <c r="DJ32" s="36" t="n">
        <f aca="false">IF(OR($S32+E$52&lt;'Standard Settings'!$G27,$S32+E$52&gt;'Standard Settings'!$I27),-1,(EchelleFPAparam!$S$3/('cpmcfgWVLEN_Table.csv'!$S32+E$52))*(SIN('Standard Settings'!$F27)+SIN('Standard Settings'!$F27+EchelleFPAparam!$M$3+EchelleFPAparam!$I$3)))</f>
        <v>4844.54412056396</v>
      </c>
      <c r="DK32" s="36" t="n">
        <f aca="false">IF(OR($S32+F$52&lt;'Standard Settings'!$G27,$S32+F$52&gt;'Standard Settings'!$I27),-1,(EchelleFPAparam!$S$3/('cpmcfgWVLEN_Table.csv'!$S32+F$52))*(SIN('Standard Settings'!$F27)+SIN('Standard Settings'!$F27+EchelleFPAparam!$M$3+EchelleFPAparam!$I$3)))</f>
        <v>4471.88688052058</v>
      </c>
      <c r="DL32" s="36" t="n">
        <f aca="false">IF(OR($S32+G$52&lt;'Standard Settings'!$G27,$S32+G$52&gt;'Standard Settings'!$I27),-1,(EchelleFPAparam!$S$3/('cpmcfgWVLEN_Table.csv'!$S32+G$52))*(SIN('Standard Settings'!$F27)+SIN('Standard Settings'!$F27+EchelleFPAparam!$M$3+EchelleFPAparam!$I$3)))</f>
        <v>4152.46638905482</v>
      </c>
      <c r="DM32" s="36" t="n">
        <f aca="false">IF(OR($S32+H$52&lt;'Standard Settings'!$G27,$S32+H$52&gt;'Standard Settings'!$I27),-1,(EchelleFPAparam!$S$3/('cpmcfgWVLEN_Table.csv'!$S32+H$52))*(SIN('Standard Settings'!$F27)+SIN('Standard Settings'!$F27+EchelleFPAparam!$M$3+EchelleFPAparam!$I$3)))</f>
        <v>3875.63529645117</v>
      </c>
      <c r="DN32" s="36" t="n">
        <f aca="false">IF(OR($S32+I$52&lt;'Standard Settings'!$G27,$S32+I$52&gt;'Standard Settings'!$I27),-1,(EchelleFPAparam!$S$3/('cpmcfgWVLEN_Table.csv'!$S32+I$52))*(SIN('Standard Settings'!$F27)+SIN('Standard Settings'!$F27+EchelleFPAparam!$M$3+EchelleFPAparam!$I$3)))</f>
        <v>3633.40809042297</v>
      </c>
      <c r="DO32" s="36" t="n">
        <f aca="false">IF(OR($S32+J$52&lt;'Standard Settings'!$G27,$S32+J$52&gt;'Standard Settings'!$I27),-1,(EchelleFPAparam!$S$3/('cpmcfgWVLEN_Table.csv'!$S32+J$52))*(SIN('Standard Settings'!$F27)+SIN('Standard Settings'!$F27+EchelleFPAparam!$M$3+EchelleFPAparam!$I$3)))</f>
        <v>-1</v>
      </c>
      <c r="DP32" s="36" t="n">
        <f aca="false">IF(OR($S32+B$52&lt;'Standard Settings'!$G27,$S32+B$52&gt;'Standard Settings'!$I27),-1,(EchelleFPAparam!$S$3/('cpmcfgWVLEN_Table.csv'!$S32+B$52))*(SIN('Standard Settings'!$F27)+SIN('Standard Settings'!$F27+EchelleFPAparam!$M$3+EchelleFPAparam!$J$3)))</f>
        <v>-1</v>
      </c>
      <c r="DQ32" s="36" t="n">
        <f aca="false">IF(OR($S32+C$52&lt;'Standard Settings'!$G27,$S32+C$52&gt;'Standard Settings'!$I27),-1,(EchelleFPAparam!$S$3/('cpmcfgWVLEN_Table.csv'!$S32+C$52))*(SIN('Standard Settings'!$F27)+SIN('Standard Settings'!$F27+EchelleFPAparam!$M$3+EchelleFPAparam!$J$3)))</f>
        <v>5815.22486129851</v>
      </c>
      <c r="DR32" s="36" t="n">
        <f aca="false">IF(OR($S32+D$52&lt;'Standard Settings'!$G27,$S32+D$52&gt;'Standard Settings'!$I27),-1,(EchelleFPAparam!$S$3/('cpmcfgWVLEN_Table.csv'!$S32+D$52))*(SIN('Standard Settings'!$F27)+SIN('Standard Settings'!$F27+EchelleFPAparam!$M$3+EchelleFPAparam!$J$3)))</f>
        <v>5286.56805572592</v>
      </c>
      <c r="DS32" s="36" t="n">
        <f aca="false">IF(OR($S32+E$52&lt;'Standard Settings'!$G27,$S32+E$52&gt;'Standard Settings'!$I27),-1,(EchelleFPAparam!$S$3/('cpmcfgWVLEN_Table.csv'!$S32+E$52))*(SIN('Standard Settings'!$F27)+SIN('Standard Settings'!$F27+EchelleFPAparam!$M$3+EchelleFPAparam!$J$3)))</f>
        <v>4846.02071774876</v>
      </c>
      <c r="DT32" s="36" t="n">
        <f aca="false">IF(OR($S32+F$52&lt;'Standard Settings'!$G27,$S32+F$52&gt;'Standard Settings'!$I27),-1,(EchelleFPAparam!$S$3/('cpmcfgWVLEN_Table.csv'!$S32+F$52))*(SIN('Standard Settings'!$F27)+SIN('Standard Settings'!$F27+EchelleFPAparam!$M$3+EchelleFPAparam!$J$3)))</f>
        <v>4473.24989330655</v>
      </c>
      <c r="DU32" s="36" t="n">
        <f aca="false">IF(OR($S32+G$52&lt;'Standard Settings'!$G27,$S32+G$52&gt;'Standard Settings'!$I27),-1,(EchelleFPAparam!$S$3/('cpmcfgWVLEN_Table.csv'!$S32+G$52))*(SIN('Standard Settings'!$F27)+SIN('Standard Settings'!$F27+EchelleFPAparam!$M$3+EchelleFPAparam!$J$3)))</f>
        <v>4153.73204378465</v>
      </c>
      <c r="DV32" s="36" t="n">
        <f aca="false">IF(OR($S32+H$52&lt;'Standard Settings'!$G27,$S32+H$52&gt;'Standard Settings'!$I27),-1,(EchelleFPAparam!$S$3/('cpmcfgWVLEN_Table.csv'!$S32+H$52))*(SIN('Standard Settings'!$F27)+SIN('Standard Settings'!$F27+EchelleFPAparam!$M$3+EchelleFPAparam!$J$3)))</f>
        <v>3876.81657419901</v>
      </c>
      <c r="DW32" s="36" t="n">
        <f aca="false">IF(OR($S32+I$52&lt;'Standard Settings'!$G27,$S32+I$52&gt;'Standard Settings'!$I27),-1,(EchelleFPAparam!$S$3/('cpmcfgWVLEN_Table.csv'!$S32+I$52))*(SIN('Standard Settings'!$F27)+SIN('Standard Settings'!$F27+EchelleFPAparam!$M$3+EchelleFPAparam!$J$3)))</f>
        <v>3634.51553831157</v>
      </c>
      <c r="DX32" s="36" t="n">
        <f aca="false">IF(OR($S32+J$52&lt;'Standard Settings'!$G27,$S32+J$52&gt;'Standard Settings'!$I27),-1,(EchelleFPAparam!$S$3/('cpmcfgWVLEN_Table.csv'!$S32+J$52))*(SIN('Standard Settings'!$F27)+SIN('Standard Settings'!$F27+EchelleFPAparam!$M$3+EchelleFPAparam!$J$3)))</f>
        <v>-1</v>
      </c>
      <c r="DY32" s="36" t="n">
        <f aca="false">IF(OR($S32+B$52&lt;$Q32,$S32+B$52&gt;$R32),-1,(EchelleFPAparam!$S$3/('cpmcfgWVLEN_Table.csv'!$S32+B$52))*(SIN('Standard Settings'!$F27)+SIN('Standard Settings'!$F27+EchelleFPAparam!$M$3+EchelleFPAparam!$K$3)))</f>
        <v>-1</v>
      </c>
      <c r="DZ32" s="36" t="n">
        <f aca="false">IF(OR($S32+C$52&lt;$Q32,$S32+C$52&gt;$R32),-1,(EchelleFPAparam!$S$3/('cpmcfgWVLEN_Table.csv'!$S32+C$52))*(SIN('Standard Settings'!$F27)+SIN('Standard Settings'!$F27+EchelleFPAparam!$M$3+EchelleFPAparam!$K$3)))</f>
        <v>5846.9393005642</v>
      </c>
      <c r="EA32" s="36" t="n">
        <f aca="false">IF(OR($S32+D$52&lt;$Q32,$S32+D$52&gt;$R32),-1,(EchelleFPAparam!$S$3/('cpmcfgWVLEN_Table.csv'!$S32+D$52))*(SIN('Standard Settings'!$F27)+SIN('Standard Settings'!$F27+EchelleFPAparam!$M$3+EchelleFPAparam!$K$3)))</f>
        <v>5315.39936414928</v>
      </c>
      <c r="EB32" s="36" t="n">
        <f aca="false">IF(OR($S32+E$52&lt;$Q32,$S32+E$52&gt;$R32),-1,(EchelleFPAparam!$S$3/('cpmcfgWVLEN_Table.csv'!$S32+E$52))*(SIN('Standard Settings'!$F27)+SIN('Standard Settings'!$F27+EchelleFPAparam!$M$3+EchelleFPAparam!$K$3)))</f>
        <v>4872.44941713684</v>
      </c>
      <c r="EC32" s="36" t="n">
        <f aca="false">IF(OR($S32+F$52&lt;$Q32,$S32+F$52&gt;$R32),-1,(EchelleFPAparam!$S$3/('cpmcfgWVLEN_Table.csv'!$S32+F$52))*(SIN('Standard Settings'!$F27)+SIN('Standard Settings'!$F27+EchelleFPAparam!$M$3+EchelleFPAparam!$K$3)))</f>
        <v>4497.64561581862</v>
      </c>
      <c r="ED32" s="36" t="n">
        <f aca="false">IF(OR($S32+G$52&lt;$Q32,$S32+G$52&gt;$R32),-1,(EchelleFPAparam!$S$3/('cpmcfgWVLEN_Table.csv'!$S32+G$52))*(SIN('Standard Settings'!$F27)+SIN('Standard Settings'!$F27+EchelleFPAparam!$M$3+EchelleFPAparam!$K$3)))</f>
        <v>4176.38521468872</v>
      </c>
      <c r="EE32" s="36" t="n">
        <f aca="false">IF(OR($S32+H$52&lt;$Q32,$S32+H$52&gt;$R32),-1,(EchelleFPAparam!$S$3/('cpmcfgWVLEN_Table.csv'!$S32+H$52))*(SIN('Standard Settings'!$F27)+SIN('Standard Settings'!$F27+EchelleFPAparam!$M$3+EchelleFPAparam!$K$3)))</f>
        <v>3897.95953370947</v>
      </c>
      <c r="EF32" s="36" t="n">
        <f aca="false">IF(OR($S32+I$52&lt;$Q32,$S32+I$52&gt;$R32),-1,(EchelleFPAparam!$S$3/('cpmcfgWVLEN_Table.csv'!$S32+I$52))*(SIN('Standard Settings'!$F27)+SIN('Standard Settings'!$F27+EchelleFPAparam!$M$3+EchelleFPAparam!$K$3)))</f>
        <v>3654.33706285263</v>
      </c>
      <c r="EG32" s="36" t="n">
        <f aca="false">IF(OR($S32+J$52&lt;$Q32,$S32+J$52&gt;$R32),-1,(EchelleFPAparam!$S$3/('cpmcfgWVLEN_Table.csv'!$S32+J$52))*(SIN('Standard Settings'!$F27)+SIN('Standard Settings'!$F27+EchelleFPAparam!$M$3+EchelleFPAparam!$K$3)))</f>
        <v>-1</v>
      </c>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8" t="n">
        <f aca="false">1/(F32*EchelleFPAparam!$Q$3)</f>
        <v>904.289413569985</v>
      </c>
      <c r="FG32" s="38" t="n">
        <f aca="false">E32*FF32</f>
        <v>11.4116886387537</v>
      </c>
      <c r="FH32" s="37"/>
      <c r="FI32" s="37"/>
      <c r="FJ32" s="37"/>
      <c r="FK32" s="37"/>
      <c r="FL32" s="37"/>
      <c r="FM32" s="37"/>
      <c r="FN32" s="37"/>
      <c r="FO32" s="37"/>
      <c r="FP32" s="37"/>
      <c r="FQ32" s="37"/>
      <c r="FR32" s="37"/>
      <c r="FS32" s="37"/>
      <c r="FT32" s="37"/>
      <c r="FU32" s="37"/>
      <c r="FV32" s="37"/>
      <c r="FW32" s="37"/>
      <c r="FX32" s="37"/>
      <c r="FY32" s="37"/>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(DK33-DB33)/2048</f>
        <v>0.0119141291255342</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301</v>
      </c>
      <c r="N33" s="14" t="s">
        <v>301</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t="n">
        <v>1985.47843522573</v>
      </c>
      <c r="AE33" s="33" t="n">
        <v>1649.36780478563</v>
      </c>
      <c r="AF33" s="33" t="n">
        <v>1253.93894519135</v>
      </c>
      <c r="AG33" s="33" t="n">
        <v>918.332928836115</v>
      </c>
      <c r="AH33" s="33" t="n">
        <v>629.894918368032</v>
      </c>
      <c r="AI33" s="33" t="n">
        <v>379.338356342779</v>
      </c>
      <c r="AJ33" s="33" t="n">
        <v>158.64139872732</v>
      </c>
      <c r="AK33" s="33"/>
      <c r="AL33" s="33"/>
      <c r="AM33" s="33" t="n">
        <v>1980.27837223051</v>
      </c>
      <c r="AN33" s="33" t="n">
        <v>1657.45471801307</v>
      </c>
      <c r="AO33" s="33" t="n">
        <v>1260.06038022036</v>
      </c>
      <c r="AP33" s="33" t="n">
        <v>922.725401691343</v>
      </c>
      <c r="AQ33" s="33" t="n">
        <v>632.872701438629</v>
      </c>
      <c r="AR33" s="33" t="n">
        <v>381.060508727571</v>
      </c>
      <c r="AS33" s="33" t="n">
        <v>159.374238268415</v>
      </c>
      <c r="AT33" s="33"/>
      <c r="AU33" s="33"/>
      <c r="AV33" s="33" t="n">
        <v>1978.04634459023</v>
      </c>
      <c r="AW33" s="33" t="n">
        <v>1667.71105210872</v>
      </c>
      <c r="AX33" s="33" t="n">
        <v>1268.08072667708</v>
      </c>
      <c r="AY33" s="33" t="n">
        <v>928.781031690789</v>
      </c>
      <c r="AZ33" s="33" t="n">
        <v>637.259146975748</v>
      </c>
      <c r="BA33" s="33" t="n">
        <v>383.995154679839</v>
      </c>
      <c r="BB33" s="33" t="n">
        <v>161.009523035272</v>
      </c>
      <c r="BC33" s="33"/>
      <c r="BD33" s="33"/>
      <c r="BE33" s="34" t="n">
        <f aca="false">IF(OR($S33+B$52&lt;'Standard Settings'!$G28,$S33+B$52&gt;'Standard Settings'!$I28),-1,(EchelleFPAparam!$S$3/('cpmcfgWVLEN_Table.csv'!$S33+B$52))*(SIN(EchelleFPAparam!$T$3-EchelleFPAparam!$M$3/2)+SIN('Standard Settings'!$F28+EchelleFPAparam!$M$3)))</f>
        <v>-1</v>
      </c>
      <c r="BF33" s="34" t="n">
        <f aca="false">IF(OR($S33+C$52&lt;'Standard Settings'!$G28,$S33+C$52&gt;'Standard Settings'!$I28),-1,(EchelleFPAparam!$S$3/('cpmcfgWVLEN_Table.csv'!$S33+C$52))*(SIN(EchelleFPAparam!$T$3-EchelleFPAparam!$M$3/2)+SIN('Standard Settings'!$F28+EchelleFPAparam!$M$3)))</f>
        <v>5773.83297909567</v>
      </c>
      <c r="BG33" s="34" t="n">
        <f aca="false">IF(OR($S33+D$52&lt;'Standard Settings'!$G28,$S33+D$52&gt;'Standard Settings'!$I28),-1,(EchelleFPAparam!$S$3/('cpmcfgWVLEN_Table.csv'!$S33+D$52))*(SIN(EchelleFPAparam!$T$3-EchelleFPAparam!$M$3/2)+SIN('Standard Settings'!$F28+EchelleFPAparam!$M$3)))</f>
        <v>5248.93907190516</v>
      </c>
      <c r="BH33" s="34" t="n">
        <f aca="false">IF(OR($S33+E$52&lt;'Standard Settings'!$G28,$S33+E$52&gt;'Standard Settings'!$I28),-1,(EchelleFPAparam!$S$3/('cpmcfgWVLEN_Table.csv'!$S33+E$52))*(SIN(EchelleFPAparam!$T$3-EchelleFPAparam!$M$3/2)+SIN('Standard Settings'!$F28+EchelleFPAparam!$M$3)))</f>
        <v>4811.52748257973</v>
      </c>
      <c r="BI33" s="34" t="n">
        <f aca="false">IF(OR($S33+F$52&lt;'Standard Settings'!$G28,$S33+F$52&gt;'Standard Settings'!$I28),-1,(EchelleFPAparam!$S$3/('cpmcfgWVLEN_Table.csv'!$S33+F$52))*(SIN(EchelleFPAparam!$T$3-EchelleFPAparam!$M$3/2)+SIN('Standard Settings'!$F28+EchelleFPAparam!$M$3)))</f>
        <v>4441.40998391975</v>
      </c>
      <c r="BJ33" s="34" t="n">
        <f aca="false">IF(OR($S33+G$52&lt;'Standard Settings'!$G28,$S33+G$52&gt;'Standard Settings'!$I28),-1,(EchelleFPAparam!$S$3/('cpmcfgWVLEN_Table.csv'!$S33+G$52))*(SIN(EchelleFPAparam!$T$3-EchelleFPAparam!$M$3/2)+SIN('Standard Settings'!$F28+EchelleFPAparam!$M$3)))</f>
        <v>4124.16641363977</v>
      </c>
      <c r="BK33" s="34" t="n">
        <f aca="false">IF(OR($S33+H$52&lt;'Standard Settings'!$G28,$S33+H$52&gt;'Standard Settings'!$I28),-1,(EchelleFPAparam!$S$3/('cpmcfgWVLEN_Table.csv'!$S33+H$52))*(SIN(EchelleFPAparam!$T$3-EchelleFPAparam!$M$3/2)+SIN('Standard Settings'!$F28+EchelleFPAparam!$M$3)))</f>
        <v>3849.22198606378</v>
      </c>
      <c r="BL33" s="34" t="n">
        <f aca="false">IF(OR($S33+I$52&lt;'Standard Settings'!$G28,$S33+I$52&gt;'Standard Settings'!$I28),-1,(EchelleFPAparam!$S$3/('cpmcfgWVLEN_Table.csv'!$S33+I$52))*(SIN(EchelleFPAparam!$T$3-EchelleFPAparam!$M$3/2)+SIN('Standard Settings'!$F28+EchelleFPAparam!$M$3)))</f>
        <v>3608.64561193479</v>
      </c>
      <c r="BM33" s="34" t="n">
        <f aca="false">IF(OR($S33+J$52&lt;'Standard Settings'!$G28,$S33+J$52&gt;'Standard Settings'!$I28),-1,(EchelleFPAparam!$S$3/('cpmcfgWVLEN_Table.csv'!$S33+J$52))*(SIN(EchelleFPAparam!$T$3-EchelleFPAparam!$M$3/2)+SIN('Standard Settings'!$F28+EchelleFPAparam!$M$3)))</f>
        <v>-1</v>
      </c>
      <c r="BN33" s="35" t="n">
        <f aca="false">IF(OR($S33+B$52&lt;'Standard Settings'!$G28,$S33+B$52&gt;'Standard Settings'!$I28),-1,BE33*(($D33+B$52)/($D33+B$52+0.5)))</f>
        <v>-1</v>
      </c>
      <c r="BO33" s="35" t="n">
        <f aca="false">IF(OR($S33+C$52&lt;'Standard Settings'!$G28,$S33+C$52&gt;'Standard Settings'!$I28),-1,BF33*(($D33+C$52)/($D33+C$52+0.5)))</f>
        <v>5574.73529016134</v>
      </c>
      <c r="BP33" s="35" t="n">
        <f aca="false">IF(OR($S33+D$52&lt;'Standard Settings'!$G28,$S33+D$52&gt;'Standard Settings'!$I28),-1,BG33*(($D33+D$52)/($D33+D$52+0.5)))</f>
        <v>5079.61845668241</v>
      </c>
      <c r="BQ33" s="35" t="n">
        <f aca="false">IF(OR($S33+E$52&lt;'Standard Settings'!$G28,$S33+E$52&gt;'Standard Settings'!$I28),-1,BH33*(($D33+E$52)/($D33+E$52+0.5)))</f>
        <v>4665.72361947125</v>
      </c>
      <c r="BR33" s="35" t="n">
        <f aca="false">IF(OR($S33+F$52&lt;'Standard Settings'!$G28,$S33+F$52&gt;'Standard Settings'!$I28),-1,BI33*(($D33+F$52)/($D33+F$52+0.5)))</f>
        <v>4314.51255580775</v>
      </c>
      <c r="BS33" s="35" t="n">
        <f aca="false">IF(OR($S33+G$52&lt;'Standard Settings'!$G28,$S33+G$52&gt;'Standard Settings'!$I28),-1,BJ33*(($D33+G$52)/($D33+G$52+0.5)))</f>
        <v>4012.70245651437</v>
      </c>
      <c r="BT33" s="35" t="n">
        <f aca="false">IF(OR($S33+H$52&lt;'Standard Settings'!$G28,$S33+H$52&gt;'Standard Settings'!$I28),-1,BK33*(($D33+H$52)/($D33+H$52+0.5)))</f>
        <v>3750.52398642112</v>
      </c>
      <c r="BU33" s="35" t="n">
        <f aca="false">IF(OR($S33+I$52&lt;'Standard Settings'!$G28,$S33+I$52&gt;'Standard Settings'!$I28),-1,BL33*(($D33+I$52)/($D33+I$52+0.5)))</f>
        <v>3520.62986530224</v>
      </c>
      <c r="BV33" s="35" t="n">
        <f aca="false">IF(OR($S33+J$52&lt;'Standard Settings'!$G28,$S33+J$52&gt;'Standard Settings'!$I28),-1,BM33*(($D33+J$52)/($D33+J$52+0.5)))</f>
        <v>-1</v>
      </c>
      <c r="BW33" s="35" t="n">
        <f aca="false">IF(OR($S33+B$52&lt;'Standard Settings'!$G28,$S33+B$52&gt;'Standard Settings'!$I28),-1,BE33*(($D33+B$52)/($D33+B$52-0.5)))</f>
        <v>-1</v>
      </c>
      <c r="BX33" s="35" t="n">
        <f aca="false">IF(OR($S33+C$52&lt;'Standard Settings'!$G28,$S33+C$52&gt;'Standard Settings'!$I28),-1,BF33*(($D33+C$52)/($D33+C$52-0.5)))</f>
        <v>5987.6786449881</v>
      </c>
      <c r="BY33" s="35" t="n">
        <f aca="false">IF(OR($S33+D$52&lt;'Standard Settings'!$G28,$S33+D$52&gt;'Standard Settings'!$I28),-1,BG33*(($D33+D$52)/($D33+D$52-0.5)))</f>
        <v>5429.93697093637</v>
      </c>
      <c r="BZ33" s="35" t="n">
        <f aca="false">IF(OR($S33+E$52&lt;'Standard Settings'!$G28,$S33+E$52&gt;'Standard Settings'!$I28),-1,BH33*(($D33+E$52)/($D33+E$52-0.5)))</f>
        <v>4966.73804653391</v>
      </c>
      <c r="CA33" s="35" t="n">
        <f aca="false">IF(OR($S33+F$52&lt;'Standard Settings'!$G28,$S33+F$52&gt;'Standard Settings'!$I28),-1,BI33*(($D33+F$52)/($D33+F$52-0.5)))</f>
        <v>4575.99816525065</v>
      </c>
      <c r="CB33" s="35" t="n">
        <f aca="false">IF(OR($S33+G$52&lt;'Standard Settings'!$G28,$S33+G$52&gt;'Standard Settings'!$I28),-1,BJ33*(($D33+G$52)/($D33+G$52-0.5)))</f>
        <v>4241.99973974376</v>
      </c>
      <c r="CC33" s="35" t="n">
        <f aca="false">IF(OR($S33+H$52&lt;'Standard Settings'!$G28,$S33+H$52&gt;'Standard Settings'!$I28),-1,BK33*(($D33+H$52)/($D33+H$52-0.5)))</f>
        <v>3953.25501271415</v>
      </c>
      <c r="CD33" s="35" t="n">
        <f aca="false">IF(OR($S33+I$52&lt;'Standard Settings'!$G28,$S33+I$52&gt;'Standard Settings'!$I28),-1,BL33*(($D33+I$52)/($D33+I$52-0.5)))</f>
        <v>3701.17498659979</v>
      </c>
      <c r="CE33" s="35" t="n">
        <f aca="false">IF(OR($S33+J$52&lt;'Standard Settings'!$G28,$S33+J$52&gt;'Standard Settings'!$I28),-1,BM33*(($D33+J$52)/($D33+J$52-0.5)))</f>
        <v>-1</v>
      </c>
      <c r="CF33" s="36" t="n">
        <f aca="false">IF(OR($S33+B$52&lt;'Standard Settings'!$G28,$S33+B$52&gt;'Standard Settings'!$I28),-1,(EchelleFPAparam!$S$3/('cpmcfgWVLEN_Table.csv'!$S33+B$52))*(SIN('Standard Settings'!$F28)+SIN('Standard Settings'!$F28+EchelleFPAparam!$M$3+EchelleFPAparam!$F$3)))</f>
        <v>-1</v>
      </c>
      <c r="CG33" s="36" t="n">
        <f aca="false">IF(OR($S33+C$52&lt;'Standard Settings'!$G28,$S33+C$52&gt;'Standard Settings'!$I28),-1,(EchelleFPAparam!$S$3/('cpmcfgWVLEN_Table.csv'!$S33+C$52))*(SIN('Standard Settings'!$F28)+SIN('Standard Settings'!$F28+EchelleFPAparam!$M$3+EchelleFPAparam!$F$3)))</f>
        <v>5809.77144398145</v>
      </c>
      <c r="CH33" s="36" t="n">
        <f aca="false">IF(OR($S33+D$52&lt;'Standard Settings'!$G28,$S33+D$52&gt;'Standard Settings'!$I28),-1,(EchelleFPAparam!$S$3/('cpmcfgWVLEN_Table.csv'!$S33+D$52))*(SIN('Standard Settings'!$F28)+SIN('Standard Settings'!$F28+EchelleFPAparam!$M$3+EchelleFPAparam!$F$3)))</f>
        <v>5281.6104036195</v>
      </c>
      <c r="CI33" s="36" t="n">
        <f aca="false">IF(OR($S33+E$52&lt;'Standard Settings'!$G28,$S33+E$52&gt;'Standard Settings'!$I28),-1,(EchelleFPAparam!$S$3/('cpmcfgWVLEN_Table.csv'!$S33+E$52))*(SIN('Standard Settings'!$F28)+SIN('Standard Settings'!$F28+EchelleFPAparam!$M$3+EchelleFPAparam!$F$3)))</f>
        <v>4841.47620331788</v>
      </c>
      <c r="CJ33" s="36" t="n">
        <f aca="false">IF(OR($S33+F$52&lt;'Standard Settings'!$G28,$S33+F$52&gt;'Standard Settings'!$I28),-1,(EchelleFPAparam!$S$3/('cpmcfgWVLEN_Table.csv'!$S33+F$52))*(SIN('Standard Settings'!$F28)+SIN('Standard Settings'!$F28+EchelleFPAparam!$M$3+EchelleFPAparam!$F$3)))</f>
        <v>4469.05495690881</v>
      </c>
      <c r="CK33" s="36" t="n">
        <f aca="false">IF(OR($S33+G$52&lt;'Standard Settings'!$G28,$S33+G$52&gt;'Standard Settings'!$I28),-1,(EchelleFPAparam!$S$3/('cpmcfgWVLEN_Table.csv'!$S33+G$52))*(SIN('Standard Settings'!$F28)+SIN('Standard Settings'!$F28+EchelleFPAparam!$M$3+EchelleFPAparam!$F$3)))</f>
        <v>4149.83674570104</v>
      </c>
      <c r="CL33" s="36" t="n">
        <f aca="false">IF(OR($S33+H$52&lt;'Standard Settings'!$G28,$S33+H$52&gt;'Standard Settings'!$I28),-1,(EchelleFPAparam!$S$3/('cpmcfgWVLEN_Table.csv'!$S33+H$52))*(SIN('Standard Settings'!$F28)+SIN('Standard Settings'!$F28+EchelleFPAparam!$M$3+EchelleFPAparam!$F$3)))</f>
        <v>3873.1809626543</v>
      </c>
      <c r="CM33" s="36" t="n">
        <f aca="false">IF(OR($S33+I$52&lt;'Standard Settings'!$G28,$S33+I$52&gt;'Standard Settings'!$I28),-1,(EchelleFPAparam!$S$3/('cpmcfgWVLEN_Table.csv'!$S33+I$52))*(SIN('Standard Settings'!$F28)+SIN('Standard Settings'!$F28+EchelleFPAparam!$M$3+EchelleFPAparam!$F$3)))</f>
        <v>3631.10715248841</v>
      </c>
      <c r="CN33" s="36" t="n">
        <f aca="false">IF(OR($S33+J$52&lt;'Standard Settings'!$G28,$S33+J$52&gt;'Standard Settings'!$I28),-1,(EchelleFPAparam!$S$3/('cpmcfgWVLEN_Table.csv'!$S33+J$52))*(SIN('Standard Settings'!$F28)+SIN('Standard Settings'!$F28+EchelleFPAparam!$M$3+EchelleFPAparam!$F$3)))</f>
        <v>-1</v>
      </c>
      <c r="CO33" s="36" t="n">
        <f aca="false">IF(OR($S33+B$52&lt;'Standard Settings'!$G28,$S33+B$52&gt;'Standard Settings'!$I28),-1,(EchelleFPAparam!$S$3/('cpmcfgWVLEN_Table.csv'!$S33+B$52))*(SIN('Standard Settings'!$F28)+SIN('Standard Settings'!$F28+EchelleFPAparam!$M$3+EchelleFPAparam!$G$3)))</f>
        <v>-1</v>
      </c>
      <c r="CP33" s="36" t="n">
        <f aca="false">IF(OR($S33+C$52&lt;'Standard Settings'!$G28,$S33+C$52&gt;'Standard Settings'!$I28),-1,(EchelleFPAparam!$S$3/('cpmcfgWVLEN_Table.csv'!$S33+C$52))*(SIN('Standard Settings'!$F28)+SIN('Standard Settings'!$F28+EchelleFPAparam!$M$3+EchelleFPAparam!$G$3)))</f>
        <v>5843.37529538281</v>
      </c>
      <c r="CQ33" s="36" t="n">
        <f aca="false">IF(OR($S33+D$52&lt;'Standard Settings'!$G28,$S33+D$52&gt;'Standard Settings'!$I28),-1,(EchelleFPAparam!$S$3/('cpmcfgWVLEN_Table.csv'!$S33+D$52))*(SIN('Standard Settings'!$F28)+SIN('Standard Settings'!$F28+EchelleFPAparam!$M$3+EchelleFPAparam!$G$3)))</f>
        <v>5312.15935943892</v>
      </c>
      <c r="CR33" s="36" t="n">
        <f aca="false">IF(OR($S33+E$52&lt;'Standard Settings'!$G28,$S33+E$52&gt;'Standard Settings'!$I28),-1,(EchelleFPAparam!$S$3/('cpmcfgWVLEN_Table.csv'!$S33+E$52))*(SIN('Standard Settings'!$F28)+SIN('Standard Settings'!$F28+EchelleFPAparam!$M$3+EchelleFPAparam!$G$3)))</f>
        <v>4869.47941281901</v>
      </c>
      <c r="CS33" s="36" t="n">
        <f aca="false">IF(OR($S33+F$52&lt;'Standard Settings'!$G28,$S33+F$52&gt;'Standard Settings'!$I28),-1,(EchelleFPAparam!$S$3/('cpmcfgWVLEN_Table.csv'!$S33+F$52))*(SIN('Standard Settings'!$F28)+SIN('Standard Settings'!$F28+EchelleFPAparam!$M$3+EchelleFPAparam!$G$3)))</f>
        <v>4494.90407337139</v>
      </c>
      <c r="CT33" s="36" t="n">
        <f aca="false">IF(OR($S33+G$52&lt;'Standard Settings'!$G28,$S33+G$52&gt;'Standard Settings'!$I28),-1,(EchelleFPAparam!$S$3/('cpmcfgWVLEN_Table.csv'!$S33+G$52))*(SIN('Standard Settings'!$F28)+SIN('Standard Settings'!$F28+EchelleFPAparam!$M$3+EchelleFPAparam!$G$3)))</f>
        <v>4173.83949670201</v>
      </c>
      <c r="CU33" s="36" t="n">
        <f aca="false">IF(OR($S33+H$52&lt;'Standard Settings'!$G28,$S33+H$52&gt;'Standard Settings'!$I28),-1,(EchelleFPAparam!$S$3/('cpmcfgWVLEN_Table.csv'!$S33+H$52))*(SIN('Standard Settings'!$F28)+SIN('Standard Settings'!$F28+EchelleFPAparam!$M$3+EchelleFPAparam!$G$3)))</f>
        <v>3895.58353025521</v>
      </c>
      <c r="CV33" s="36" t="n">
        <f aca="false">IF(OR($S33+I$52&lt;'Standard Settings'!$G28,$S33+I$52&gt;'Standard Settings'!$I28),-1,(EchelleFPAparam!$S$3/('cpmcfgWVLEN_Table.csv'!$S33+I$52))*(SIN('Standard Settings'!$F28)+SIN('Standard Settings'!$F28+EchelleFPAparam!$M$3+EchelleFPAparam!$G$3)))</f>
        <v>3652.10955961426</v>
      </c>
      <c r="CW33" s="36" t="n">
        <f aca="false">IF(OR($S33+J$52&lt;'Standard Settings'!$G28,$S33+J$52&gt;'Standard Settings'!$I28),-1,(EchelleFPAparam!$S$3/('cpmcfgWVLEN_Table.csv'!$S33+J$52))*(SIN('Standard Settings'!$F28)+SIN('Standard Settings'!$F28+EchelleFPAparam!$M$3+EchelleFPAparam!$G$3)))</f>
        <v>-1</v>
      </c>
      <c r="CX33" s="36" t="n">
        <f aca="false">IF(OR($S33+B$52&lt;'Standard Settings'!$G28,$S33+B$52&gt;'Standard Settings'!$I28),-1,(EchelleFPAparam!$S$3/('cpmcfgWVLEN_Table.csv'!$S33+B$52))*(SIN('Standard Settings'!$F28)+SIN('Standard Settings'!$F28+EchelleFPAparam!$M$3+EchelleFPAparam!$H$3)))</f>
        <v>-1</v>
      </c>
      <c r="CY33" s="36" t="n">
        <f aca="false">IF(OR($S33+C$52&lt;'Standard Settings'!$G28,$S33+C$52&gt;'Standard Settings'!$I28),-1,(EchelleFPAparam!$S$3/('cpmcfgWVLEN_Table.csv'!$S33+C$52))*(SIN('Standard Settings'!$F28)+SIN('Standard Settings'!$F28+EchelleFPAparam!$M$3+EchelleFPAparam!$H$3)))</f>
        <v>5845.14752150197</v>
      </c>
      <c r="CZ33" s="36" t="n">
        <f aca="false">IF(OR($S33+D$52&lt;'Standard Settings'!$G28,$S33+D$52&gt;'Standard Settings'!$I28),-1,(EchelleFPAparam!$S$3/('cpmcfgWVLEN_Table.csv'!$S33+D$52))*(SIN('Standard Settings'!$F28)+SIN('Standard Settings'!$F28+EchelleFPAparam!$M$3+EchelleFPAparam!$H$3)))</f>
        <v>5313.7704740927</v>
      </c>
      <c r="DA33" s="36" t="n">
        <f aca="false">IF(OR($S33+E$52&lt;'Standard Settings'!$G28,$S33+E$52&gt;'Standard Settings'!$I28),-1,(EchelleFPAparam!$S$3/('cpmcfgWVLEN_Table.csv'!$S33+E$52))*(SIN('Standard Settings'!$F28)+SIN('Standard Settings'!$F28+EchelleFPAparam!$M$3+EchelleFPAparam!$H$3)))</f>
        <v>4870.95626791831</v>
      </c>
      <c r="DB33" s="36" t="n">
        <f aca="false">IF(OR($S33+F$52&lt;'Standard Settings'!$G28,$S33+F$52&gt;'Standard Settings'!$I28),-1,(EchelleFPAparam!$S$3/('cpmcfgWVLEN_Table.csv'!$S33+F$52))*(SIN('Standard Settings'!$F28)+SIN('Standard Settings'!$F28+EchelleFPAparam!$M$3+EchelleFPAparam!$H$3)))</f>
        <v>4496.26732423229</v>
      </c>
      <c r="DC33" s="36" t="n">
        <f aca="false">IF(OR($S33+G$52&lt;'Standard Settings'!$G28,$S33+G$52&gt;'Standard Settings'!$I28),-1,(EchelleFPAparam!$S$3/('cpmcfgWVLEN_Table.csv'!$S33+G$52))*(SIN('Standard Settings'!$F28)+SIN('Standard Settings'!$F28+EchelleFPAparam!$M$3+EchelleFPAparam!$H$3)))</f>
        <v>4175.10537250141</v>
      </c>
      <c r="DD33" s="36" t="n">
        <f aca="false">IF(OR($S33+H$52&lt;'Standard Settings'!$G28,$S33+H$52&gt;'Standard Settings'!$I28),-1,(EchelleFPAparam!$S$3/('cpmcfgWVLEN_Table.csv'!$S33+H$52))*(SIN('Standard Settings'!$F28)+SIN('Standard Settings'!$F28+EchelleFPAparam!$M$3+EchelleFPAparam!$H$3)))</f>
        <v>3896.76501433465</v>
      </c>
      <c r="DE33" s="36" t="n">
        <f aca="false">IF(OR($S33+I$52&lt;'Standard Settings'!$G28,$S33+I$52&gt;'Standard Settings'!$I28),-1,(EchelleFPAparam!$S$3/('cpmcfgWVLEN_Table.csv'!$S33+I$52))*(SIN('Standard Settings'!$F28)+SIN('Standard Settings'!$F28+EchelleFPAparam!$M$3+EchelleFPAparam!$H$3)))</f>
        <v>3653.21720093873</v>
      </c>
      <c r="DF33" s="36" t="n">
        <f aca="false">IF(OR($S33+J$52&lt;'Standard Settings'!$G28,$S33+J$52&gt;'Standard Settings'!$I28),-1,(EchelleFPAparam!$S$3/('cpmcfgWVLEN_Table.csv'!$S33+J$52))*(SIN('Standard Settings'!$F28)+SIN('Standard Settings'!$F28+EchelleFPAparam!$M$3+EchelleFPAparam!$H$3)))</f>
        <v>-1</v>
      </c>
      <c r="DG33" s="36" t="n">
        <f aca="false">IF(OR($S33+B$52&lt;'Standard Settings'!$G28,$S33+B$52&gt;'Standard Settings'!$I28),-1,(EchelleFPAparam!$S$3/('cpmcfgWVLEN_Table.csv'!$S33+B$52))*(SIN('Standard Settings'!$F28)+SIN('Standard Settings'!$F28+EchelleFPAparam!$M$3+EchelleFPAparam!$I$3)))</f>
        <v>-1</v>
      </c>
      <c r="DH33" s="36" t="n">
        <f aca="false">IF(OR($S33+C$52&lt;'Standard Settings'!$G28,$S33+C$52&gt;'Standard Settings'!$I28),-1,(EchelleFPAparam!$S$3/('cpmcfgWVLEN_Table.csv'!$S33+C$52))*(SIN('Standard Settings'!$F28)+SIN('Standard Settings'!$F28+EchelleFPAparam!$M$3+EchelleFPAparam!$I$3)))</f>
        <v>5876.8676988858</v>
      </c>
      <c r="DI33" s="36" t="n">
        <f aca="false">IF(OR($S33+D$52&lt;'Standard Settings'!$G28,$S33+D$52&gt;'Standard Settings'!$I28),-1,(EchelleFPAparam!$S$3/('cpmcfgWVLEN_Table.csv'!$S33+D$52))*(SIN('Standard Settings'!$F28)+SIN('Standard Settings'!$F28+EchelleFPAparam!$M$3+EchelleFPAparam!$I$3)))</f>
        <v>5342.60699898709</v>
      </c>
      <c r="DJ33" s="36" t="n">
        <f aca="false">IF(OR($S33+E$52&lt;'Standard Settings'!$G28,$S33+E$52&gt;'Standard Settings'!$I28),-1,(EchelleFPAparam!$S$3/('cpmcfgWVLEN_Table.csv'!$S33+E$52))*(SIN('Standard Settings'!$F28)+SIN('Standard Settings'!$F28+EchelleFPAparam!$M$3+EchelleFPAparam!$I$3)))</f>
        <v>4897.3897490715</v>
      </c>
      <c r="DK33" s="36" t="n">
        <f aca="false">IF(OR($S33+F$52&lt;'Standard Settings'!$G28,$S33+F$52&gt;'Standard Settings'!$I28),-1,(EchelleFPAparam!$S$3/('cpmcfgWVLEN_Table.csv'!$S33+F$52))*(SIN('Standard Settings'!$F28)+SIN('Standard Settings'!$F28+EchelleFPAparam!$M$3+EchelleFPAparam!$I$3)))</f>
        <v>4520.66746068138</v>
      </c>
      <c r="DL33" s="36" t="n">
        <f aca="false">IF(OR($S33+G$52&lt;'Standard Settings'!$G28,$S33+G$52&gt;'Standard Settings'!$I28),-1,(EchelleFPAparam!$S$3/('cpmcfgWVLEN_Table.csv'!$S33+G$52))*(SIN('Standard Settings'!$F28)+SIN('Standard Settings'!$F28+EchelleFPAparam!$M$3+EchelleFPAparam!$I$3)))</f>
        <v>4197.76264206128</v>
      </c>
      <c r="DM33" s="36" t="n">
        <f aca="false">IF(OR($S33+H$52&lt;'Standard Settings'!$G28,$S33+H$52&gt;'Standard Settings'!$I28),-1,(EchelleFPAparam!$S$3/('cpmcfgWVLEN_Table.csv'!$S33+H$52))*(SIN('Standard Settings'!$F28)+SIN('Standard Settings'!$F28+EchelleFPAparam!$M$3+EchelleFPAparam!$I$3)))</f>
        <v>3917.9117992572</v>
      </c>
      <c r="DN33" s="36" t="n">
        <f aca="false">IF(OR($S33+I$52&lt;'Standard Settings'!$G28,$S33+I$52&gt;'Standard Settings'!$I28),-1,(EchelleFPAparam!$S$3/('cpmcfgWVLEN_Table.csv'!$S33+I$52))*(SIN('Standard Settings'!$F28)+SIN('Standard Settings'!$F28+EchelleFPAparam!$M$3+EchelleFPAparam!$I$3)))</f>
        <v>3673.04231180362</v>
      </c>
      <c r="DO33" s="36" t="n">
        <f aca="false">IF(OR($S33+J$52&lt;'Standard Settings'!$G28,$S33+J$52&gt;'Standard Settings'!$I28),-1,(EchelleFPAparam!$S$3/('cpmcfgWVLEN_Table.csv'!$S33+J$52))*(SIN('Standard Settings'!$F28)+SIN('Standard Settings'!$F28+EchelleFPAparam!$M$3+EchelleFPAparam!$I$3)))</f>
        <v>-1</v>
      </c>
      <c r="DP33" s="36" t="n">
        <f aca="false">IF(OR($S33+B$52&lt;'Standard Settings'!$G28,$S33+B$52&gt;'Standard Settings'!$I28),-1,(EchelleFPAparam!$S$3/('cpmcfgWVLEN_Table.csv'!$S33+B$52))*(SIN('Standard Settings'!$F28)+SIN('Standard Settings'!$F28+EchelleFPAparam!$M$3+EchelleFPAparam!$J$3)))</f>
        <v>-1</v>
      </c>
      <c r="DQ33" s="36" t="n">
        <f aca="false">IF(OR($S33+C$52&lt;'Standard Settings'!$G28,$S33+C$52&gt;'Standard Settings'!$I28),-1,(EchelleFPAparam!$S$3/('cpmcfgWVLEN_Table.csv'!$S33+C$52))*(SIN('Standard Settings'!$F28)+SIN('Standard Settings'!$F28+EchelleFPAparam!$M$3+EchelleFPAparam!$J$3)))</f>
        <v>5878.53712433143</v>
      </c>
      <c r="DR33" s="36" t="n">
        <f aca="false">IF(OR($S33+D$52&lt;'Standard Settings'!$G28,$S33+D$52&gt;'Standard Settings'!$I28),-1,(EchelleFPAparam!$S$3/('cpmcfgWVLEN_Table.csv'!$S33+D$52))*(SIN('Standard Settings'!$F28)+SIN('Standard Settings'!$F28+EchelleFPAparam!$M$3+EchelleFPAparam!$J$3)))</f>
        <v>5344.12465848312</v>
      </c>
      <c r="DS33" s="36" t="n">
        <f aca="false">IF(OR($S33+E$52&lt;'Standard Settings'!$G28,$S33+E$52&gt;'Standard Settings'!$I28),-1,(EchelleFPAparam!$S$3/('cpmcfgWVLEN_Table.csv'!$S33+E$52))*(SIN('Standard Settings'!$F28)+SIN('Standard Settings'!$F28+EchelleFPAparam!$M$3+EchelleFPAparam!$J$3)))</f>
        <v>4898.78093694286</v>
      </c>
      <c r="DT33" s="36" t="n">
        <f aca="false">IF(OR($S33+F$52&lt;'Standard Settings'!$G28,$S33+F$52&gt;'Standard Settings'!$I28),-1,(EchelleFPAparam!$S$3/('cpmcfgWVLEN_Table.csv'!$S33+F$52))*(SIN('Standard Settings'!$F28)+SIN('Standard Settings'!$F28+EchelleFPAparam!$M$3+EchelleFPAparam!$J$3)))</f>
        <v>4521.9516341011</v>
      </c>
      <c r="DU33" s="36" t="n">
        <f aca="false">IF(OR($S33+G$52&lt;'Standard Settings'!$G28,$S33+G$52&gt;'Standard Settings'!$I28),-1,(EchelleFPAparam!$S$3/('cpmcfgWVLEN_Table.csv'!$S33+G$52))*(SIN('Standard Settings'!$F28)+SIN('Standard Settings'!$F28+EchelleFPAparam!$M$3+EchelleFPAparam!$J$3)))</f>
        <v>4198.95508880817</v>
      </c>
      <c r="DV33" s="36" t="n">
        <f aca="false">IF(OR($S33+H$52&lt;'Standard Settings'!$G28,$S33+H$52&gt;'Standard Settings'!$I28),-1,(EchelleFPAparam!$S$3/('cpmcfgWVLEN_Table.csv'!$S33+H$52))*(SIN('Standard Settings'!$F28)+SIN('Standard Settings'!$F28+EchelleFPAparam!$M$3+EchelleFPAparam!$J$3)))</f>
        <v>3919.02474955429</v>
      </c>
      <c r="DW33" s="36" t="n">
        <f aca="false">IF(OR($S33+I$52&lt;'Standard Settings'!$G28,$S33+I$52&gt;'Standard Settings'!$I28),-1,(EchelleFPAparam!$S$3/('cpmcfgWVLEN_Table.csv'!$S33+I$52))*(SIN('Standard Settings'!$F28)+SIN('Standard Settings'!$F28+EchelleFPAparam!$M$3+EchelleFPAparam!$J$3)))</f>
        <v>3674.08570270714</v>
      </c>
      <c r="DX33" s="36" t="n">
        <f aca="false">IF(OR($S33+J$52&lt;'Standard Settings'!$G28,$S33+J$52&gt;'Standard Settings'!$I28),-1,(EchelleFPAparam!$S$3/('cpmcfgWVLEN_Table.csv'!$S33+J$52))*(SIN('Standard Settings'!$F28)+SIN('Standard Settings'!$F28+EchelleFPAparam!$M$3+EchelleFPAparam!$J$3)))</f>
        <v>-1</v>
      </c>
      <c r="DY33" s="36" t="n">
        <f aca="false">IF(OR($S33+B$52&lt;$Q33,$S33+B$52&gt;$R33),-1,(EchelleFPAparam!$S$3/('cpmcfgWVLEN_Table.csv'!$S33+B$52))*(SIN('Standard Settings'!$F28)+SIN('Standard Settings'!$F28+EchelleFPAparam!$M$3+EchelleFPAparam!$K$3)))</f>
        <v>-1</v>
      </c>
      <c r="DZ33" s="36" t="n">
        <f aca="false">IF(OR($S33+C$52&lt;$Q33,$S33+C$52&gt;$R33),-1,(EchelleFPAparam!$S$3/('cpmcfgWVLEN_Table.csv'!$S33+C$52))*(SIN('Standard Settings'!$F28)+SIN('Standard Settings'!$F28+EchelleFPAparam!$M$3+EchelleFPAparam!$K$3)))</f>
        <v>5908.35175601409</v>
      </c>
      <c r="EA33" s="36" t="n">
        <f aca="false">IF(OR($S33+D$52&lt;$Q33,$S33+D$52&gt;$R33),-1,(EchelleFPAparam!$S$3/('cpmcfgWVLEN_Table.csv'!$S33+D$52))*(SIN('Standard Settings'!$F28)+SIN('Standard Settings'!$F28+EchelleFPAparam!$M$3+EchelleFPAparam!$K$3)))</f>
        <v>5371.22886910371</v>
      </c>
      <c r="EB33" s="36" t="n">
        <f aca="false">IF(OR($S33+E$52&lt;$Q33,$S33+E$52&gt;$R33),-1,(EchelleFPAparam!$S$3/('cpmcfgWVLEN_Table.csv'!$S33+E$52))*(SIN('Standard Settings'!$F28)+SIN('Standard Settings'!$F28+EchelleFPAparam!$M$3+EchelleFPAparam!$K$3)))</f>
        <v>4923.62646334507</v>
      </c>
      <c r="EC33" s="36" t="n">
        <f aca="false">IF(OR($S33+F$52&lt;$Q33,$S33+F$52&gt;$R33),-1,(EchelleFPAparam!$S$3/('cpmcfgWVLEN_Table.csv'!$S33+F$52))*(SIN('Standard Settings'!$F28)+SIN('Standard Settings'!$F28+EchelleFPAparam!$M$3+EchelleFPAparam!$K$3)))</f>
        <v>4544.88596616468</v>
      </c>
      <c r="ED33" s="36" t="n">
        <f aca="false">IF(OR($S33+G$52&lt;$Q33,$S33+G$52&gt;$R33),-1,(EchelleFPAparam!$S$3/('cpmcfgWVLEN_Table.csv'!$S33+G$52))*(SIN('Standard Settings'!$F28)+SIN('Standard Settings'!$F28+EchelleFPAparam!$M$3+EchelleFPAparam!$K$3)))</f>
        <v>4220.25125429578</v>
      </c>
      <c r="EE33" s="36" t="n">
        <f aca="false">IF(OR($S33+H$52&lt;$Q33,$S33+H$52&gt;$R33),-1,(EchelleFPAparam!$S$3/('cpmcfgWVLEN_Table.csv'!$S33+H$52))*(SIN('Standard Settings'!$F28)+SIN('Standard Settings'!$F28+EchelleFPAparam!$M$3+EchelleFPAparam!$K$3)))</f>
        <v>3938.90117067606</v>
      </c>
      <c r="EF33" s="36" t="n">
        <f aca="false">IF(OR($S33+I$52&lt;$Q33,$S33+I$52&gt;$R33),-1,(EchelleFPAparam!$S$3/('cpmcfgWVLEN_Table.csv'!$S33+I$52))*(SIN('Standard Settings'!$F28)+SIN('Standard Settings'!$F28+EchelleFPAparam!$M$3+EchelleFPAparam!$K$3)))</f>
        <v>3692.7198475088</v>
      </c>
      <c r="EG33" s="36" t="n">
        <f aca="false">IF(OR($S33+J$52&lt;$Q33,$S33+J$52&gt;$R33),-1,(EchelleFPAparam!$S$3/('cpmcfgWVLEN_Table.csv'!$S33+J$52))*(SIN('Standard Settings'!$F28)+SIN('Standard Settings'!$F28+EchelleFPAparam!$M$3+EchelleFPAparam!$K$3)))</f>
        <v>-1</v>
      </c>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8" t="n">
        <f aca="false">1/(F33*EchelleFPAparam!$Q$3)</f>
        <v>962.231751913003</v>
      </c>
      <c r="FG33" s="38" t="n">
        <f aca="false">E33*FF33</f>
        <v>11.4641533409805</v>
      </c>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(DK34-DB34)/2048</f>
        <v>0.0116771638505222</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301</v>
      </c>
      <c r="N34" s="14" t="s">
        <v>301</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t="n">
        <v>1984.09520783646</v>
      </c>
      <c r="AE34" s="33" t="n">
        <v>1666.78700508962</v>
      </c>
      <c r="AF34" s="33" t="n">
        <v>1269.91445121308</v>
      </c>
      <c r="AG34" s="33" t="n">
        <v>933.028836426694</v>
      </c>
      <c r="AH34" s="33" t="n">
        <v>643.718492311616</v>
      </c>
      <c r="AI34" s="33" t="n">
        <v>392.26144730528</v>
      </c>
      <c r="AJ34" s="33" t="n">
        <v>170.728058699223</v>
      </c>
      <c r="AK34" s="33"/>
      <c r="AL34" s="33"/>
      <c r="AM34" s="33" t="n">
        <v>1984.56961967318</v>
      </c>
      <c r="AN34" s="33" t="n">
        <v>1674.31251497954</v>
      </c>
      <c r="AO34" s="33" t="n">
        <v>1275.54339605467</v>
      </c>
      <c r="AP34" s="33" t="n">
        <v>937.038513536631</v>
      </c>
      <c r="AQ34" s="33" t="n">
        <v>646.201342641391</v>
      </c>
      <c r="AR34" s="33" t="n">
        <v>393.5203122831</v>
      </c>
      <c r="AS34" s="33" t="n">
        <v>170.974378380532</v>
      </c>
      <c r="AT34" s="33"/>
      <c r="AU34" s="33"/>
      <c r="AV34" s="33" t="n">
        <v>1984.79260127851</v>
      </c>
      <c r="AW34" s="33" t="n">
        <v>1684.01744785449</v>
      </c>
      <c r="AX34" s="33" t="n">
        <v>1283.09921268843</v>
      </c>
      <c r="AY34" s="33" t="n">
        <v>942.693004923688</v>
      </c>
      <c r="AZ34" s="33" t="n">
        <v>650.171616354808</v>
      </c>
      <c r="BA34" s="33" t="n">
        <v>396.023499665322</v>
      </c>
      <c r="BB34" s="33" t="n">
        <v>172.196070463261</v>
      </c>
      <c r="BC34" s="33"/>
      <c r="BD34" s="33"/>
      <c r="BE34" s="34" t="n">
        <f aca="false">IF(OR($S34+B$52&lt;'Standard Settings'!$G29,$S34+B$52&gt;'Standard Settings'!$I29),-1,(EchelleFPAparam!$S$3/('cpmcfgWVLEN_Table.csv'!$S34+B$52))*(SIN(EchelleFPAparam!$T$3-EchelleFPAparam!$M$3/2)+SIN('Standard Settings'!$F29+EchelleFPAparam!$M$3)))</f>
        <v>-1</v>
      </c>
      <c r="BF34" s="34" t="n">
        <f aca="false">IF(OR($S34+C$52&lt;'Standard Settings'!$G29,$S34+C$52&gt;'Standard Settings'!$I29),-1,(EchelleFPAparam!$S$3/('cpmcfgWVLEN_Table.csv'!$S34+C$52))*(SIN(EchelleFPAparam!$T$3-EchelleFPAparam!$M$3/2)+SIN('Standard Settings'!$F29+EchelleFPAparam!$M$3)))</f>
        <v>5784.83609460855</v>
      </c>
      <c r="BG34" s="34" t="n">
        <f aca="false">IF(OR($S34+D$52&lt;'Standard Settings'!$G29,$S34+D$52&gt;'Standard Settings'!$I29),-1,(EchelleFPAparam!$S$3/('cpmcfgWVLEN_Table.csv'!$S34+D$52))*(SIN(EchelleFPAparam!$T$3-EchelleFPAparam!$M$3/2)+SIN('Standard Settings'!$F29+EchelleFPAparam!$M$3)))</f>
        <v>5258.94190418959</v>
      </c>
      <c r="BH34" s="34" t="n">
        <f aca="false">IF(OR($S34+E$52&lt;'Standard Settings'!$G29,$S34+E$52&gt;'Standard Settings'!$I29),-1,(EchelleFPAparam!$S$3/('cpmcfgWVLEN_Table.csv'!$S34+E$52))*(SIN(EchelleFPAparam!$T$3-EchelleFPAparam!$M$3/2)+SIN('Standard Settings'!$F29+EchelleFPAparam!$M$3)))</f>
        <v>4820.69674550712</v>
      </c>
      <c r="BI34" s="34" t="n">
        <f aca="false">IF(OR($S34+F$52&lt;'Standard Settings'!$G29,$S34+F$52&gt;'Standard Settings'!$I29),-1,(EchelleFPAparam!$S$3/('cpmcfgWVLEN_Table.csv'!$S34+F$52))*(SIN(EchelleFPAparam!$T$3-EchelleFPAparam!$M$3/2)+SIN('Standard Settings'!$F29+EchelleFPAparam!$M$3)))</f>
        <v>4449.87391892965</v>
      </c>
      <c r="BJ34" s="34" t="n">
        <f aca="false">IF(OR($S34+G$52&lt;'Standard Settings'!$G29,$S34+G$52&gt;'Standard Settings'!$I29),-1,(EchelleFPAparam!$S$3/('cpmcfgWVLEN_Table.csv'!$S34+G$52))*(SIN(EchelleFPAparam!$T$3-EchelleFPAparam!$M$3/2)+SIN('Standard Settings'!$F29+EchelleFPAparam!$M$3)))</f>
        <v>4132.02578186325</v>
      </c>
      <c r="BK34" s="34" t="n">
        <f aca="false">IF(OR($S34+H$52&lt;'Standard Settings'!$G29,$S34+H$52&gt;'Standard Settings'!$I29),-1,(EchelleFPAparam!$S$3/('cpmcfgWVLEN_Table.csv'!$S34+H$52))*(SIN(EchelleFPAparam!$T$3-EchelleFPAparam!$M$3/2)+SIN('Standard Settings'!$F29+EchelleFPAparam!$M$3)))</f>
        <v>3856.5573964057</v>
      </c>
      <c r="BL34" s="34" t="n">
        <f aca="false">IF(OR($S34+I$52&lt;'Standard Settings'!$G29,$S34+I$52&gt;'Standard Settings'!$I29),-1,(EchelleFPAparam!$S$3/('cpmcfgWVLEN_Table.csv'!$S34+I$52))*(SIN(EchelleFPAparam!$T$3-EchelleFPAparam!$M$3/2)+SIN('Standard Settings'!$F29+EchelleFPAparam!$M$3)))</f>
        <v>3615.52255913034</v>
      </c>
      <c r="BM34" s="34" t="n">
        <f aca="false">IF(OR($S34+J$52&lt;'Standard Settings'!$G29,$S34+J$52&gt;'Standard Settings'!$I29),-1,(EchelleFPAparam!$S$3/('cpmcfgWVLEN_Table.csv'!$S34+J$52))*(SIN(EchelleFPAparam!$T$3-EchelleFPAparam!$M$3/2)+SIN('Standard Settings'!$F29+EchelleFPAparam!$M$3)))</f>
        <v>-1</v>
      </c>
      <c r="BN34" s="35" t="n">
        <f aca="false">IF(OR($S34+B$52&lt;'Standard Settings'!$G29,$S34+B$52&gt;'Standard Settings'!$I29),-1,BE34*(($D34+B$52)/($D34+B$52+0.5)))</f>
        <v>-1</v>
      </c>
      <c r="BO34" s="35" t="n">
        <f aca="false">IF(OR($S34+C$52&lt;'Standard Settings'!$G29,$S34+C$52&gt;'Standard Settings'!$I29),-1,BF34*(($D34+C$52)/($D34+C$52+0.5)))</f>
        <v>5585.35898789791</v>
      </c>
      <c r="BP34" s="35" t="n">
        <f aca="false">IF(OR($S34+D$52&lt;'Standard Settings'!$G29,$S34+D$52&gt;'Standard Settings'!$I29),-1,BG34*(($D34+D$52)/($D34+D$52+0.5)))</f>
        <v>5089.29861695767</v>
      </c>
      <c r="BQ34" s="35" t="n">
        <f aca="false">IF(OR($S34+E$52&lt;'Standard Settings'!$G29,$S34+E$52&gt;'Standard Settings'!$I29),-1,BH34*(($D34+E$52)/($D34+E$52+0.5)))</f>
        <v>4674.6150259463</v>
      </c>
      <c r="BR34" s="35" t="n">
        <f aca="false">IF(OR($S34+F$52&lt;'Standard Settings'!$G29,$S34+F$52&gt;'Standard Settings'!$I29),-1,BI34*(($D34+F$52)/($D34+F$52+0.5)))</f>
        <v>4322.73466410309</v>
      </c>
      <c r="BS34" s="35" t="n">
        <f aca="false">IF(OR($S34+G$52&lt;'Standard Settings'!$G29,$S34+G$52&gt;'Standard Settings'!$I29),-1,BJ34*(($D34+G$52)/($D34+G$52+0.5)))</f>
        <v>4020.34940938046</v>
      </c>
      <c r="BT34" s="35" t="n">
        <f aca="false">IF(OR($S34+H$52&lt;'Standard Settings'!$G29,$S34+H$52&gt;'Standard Settings'!$I29),-1,BK34*(($D34+H$52)/($D34+H$52+0.5)))</f>
        <v>3757.67130931837</v>
      </c>
      <c r="BU34" s="35" t="n">
        <f aca="false">IF(OR($S34+I$52&lt;'Standard Settings'!$G29,$S34+I$52&gt;'Standard Settings'!$I29),-1,BL34*(($D34+I$52)/($D34+I$52+0.5)))</f>
        <v>3527.33908207838</v>
      </c>
      <c r="BV34" s="35" t="n">
        <f aca="false">IF(OR($S34+J$52&lt;'Standard Settings'!$G29,$S34+J$52&gt;'Standard Settings'!$I29),-1,BM34*(($D34+J$52)/($D34+J$52+0.5)))</f>
        <v>-1</v>
      </c>
      <c r="BW34" s="35" t="n">
        <f aca="false">IF(OR($S34+B$52&lt;'Standard Settings'!$G29,$S34+B$52&gt;'Standard Settings'!$I29),-1,BE34*(($D34+B$52)/($D34+B$52-0.5)))</f>
        <v>-1</v>
      </c>
      <c r="BX34" s="35" t="n">
        <f aca="false">IF(OR($S34+C$52&lt;'Standard Settings'!$G29,$S34+C$52&gt;'Standard Settings'!$I29),-1,BF34*(($D34+C$52)/($D34+C$52-0.5)))</f>
        <v>5999.08928329775</v>
      </c>
      <c r="BY34" s="35" t="n">
        <f aca="false">IF(OR($S34+D$52&lt;'Standard Settings'!$G29,$S34+D$52&gt;'Standard Settings'!$I29),-1,BG34*(($D34+D$52)/($D34+D$52-0.5)))</f>
        <v>5440.28472847199</v>
      </c>
      <c r="BZ34" s="35" t="n">
        <f aca="false">IF(OR($S34+E$52&lt;'Standard Settings'!$G29,$S34+E$52&gt;'Standard Settings'!$I29),-1,BH34*(($D34+E$52)/($D34+E$52-0.5)))</f>
        <v>4976.20309213639</v>
      </c>
      <c r="CA34" s="35" t="n">
        <f aca="false">IF(OR($S34+F$52&lt;'Standard Settings'!$G29,$S34+F$52&gt;'Standard Settings'!$I29),-1,BI34*(($D34+F$52)/($D34+F$52-0.5)))</f>
        <v>4584.71858313964</v>
      </c>
      <c r="CB34" s="35" t="n">
        <f aca="false">IF(OR($S34+G$52&lt;'Standard Settings'!$G29,$S34+G$52&gt;'Standard Settings'!$I29),-1,BJ34*(($D34+G$52)/($D34+G$52-0.5)))</f>
        <v>4250.08366134506</v>
      </c>
      <c r="CC34" s="35" t="n">
        <f aca="false">IF(OR($S34+H$52&lt;'Standard Settings'!$G29,$S34+H$52&gt;'Standard Settings'!$I29),-1,BK34*(($D34+H$52)/($D34+H$52-0.5)))</f>
        <v>3960.78867738964</v>
      </c>
      <c r="CD34" s="35" t="n">
        <f aca="false">IF(OR($S34+I$52&lt;'Standard Settings'!$G29,$S34+I$52&gt;'Standard Settings'!$I29),-1,BL34*(($D34+I$52)/($D34+I$52-0.5)))</f>
        <v>3708.22826577471</v>
      </c>
      <c r="CE34" s="35" t="n">
        <f aca="false">IF(OR($S34+J$52&lt;'Standard Settings'!$G29,$S34+J$52&gt;'Standard Settings'!$I29),-1,BM34*(($D34+J$52)/($D34+J$52-0.5)))</f>
        <v>-1</v>
      </c>
      <c r="CF34" s="36" t="n">
        <f aca="false">IF(OR($S34+B$52&lt;'Standard Settings'!$G29,$S34+B$52&gt;'Standard Settings'!$I29),-1,(EchelleFPAparam!$S$3/('cpmcfgWVLEN_Table.csv'!$S34+B$52))*(SIN('Standard Settings'!$F29)+SIN('Standard Settings'!$F29+EchelleFPAparam!$M$3+EchelleFPAparam!$F$3)))</f>
        <v>-1</v>
      </c>
      <c r="CG34" s="36" t="n">
        <f aca="false">IF(OR($S34+C$52&lt;'Standard Settings'!$G29,$S34+C$52&gt;'Standard Settings'!$I29),-1,(EchelleFPAparam!$S$3/('cpmcfgWVLEN_Table.csv'!$S34+C$52))*(SIN('Standard Settings'!$F29)+SIN('Standard Settings'!$F29+EchelleFPAparam!$M$3+EchelleFPAparam!$F$3)))</f>
        <v>5831.30512572356</v>
      </c>
      <c r="CH34" s="36" t="n">
        <f aca="false">IF(OR($S34+D$52&lt;'Standard Settings'!$G29,$S34+D$52&gt;'Standard Settings'!$I29),-1,(EchelleFPAparam!$S$3/('cpmcfgWVLEN_Table.csv'!$S34+D$52))*(SIN('Standard Settings'!$F29)+SIN('Standard Settings'!$F29+EchelleFPAparam!$M$3+EchelleFPAparam!$F$3)))</f>
        <v>5301.18647793051</v>
      </c>
      <c r="CI34" s="36" t="n">
        <f aca="false">IF(OR($S34+E$52&lt;'Standard Settings'!$G29,$S34+E$52&gt;'Standard Settings'!$I29),-1,(EchelleFPAparam!$S$3/('cpmcfgWVLEN_Table.csv'!$S34+E$52))*(SIN('Standard Settings'!$F29)+SIN('Standard Settings'!$F29+EchelleFPAparam!$M$3+EchelleFPAparam!$F$3)))</f>
        <v>4859.42093810297</v>
      </c>
      <c r="CJ34" s="36" t="n">
        <f aca="false">IF(OR($S34+F$52&lt;'Standard Settings'!$G29,$S34+F$52&gt;'Standard Settings'!$I29),-1,(EchelleFPAparam!$S$3/('cpmcfgWVLEN_Table.csv'!$S34+F$52))*(SIN('Standard Settings'!$F29)+SIN('Standard Settings'!$F29+EchelleFPAparam!$M$3+EchelleFPAparam!$F$3)))</f>
        <v>4485.61932747966</v>
      </c>
      <c r="CK34" s="36" t="n">
        <f aca="false">IF(OR($S34+G$52&lt;'Standard Settings'!$G29,$S34+G$52&gt;'Standard Settings'!$I29),-1,(EchelleFPAparam!$S$3/('cpmcfgWVLEN_Table.csv'!$S34+G$52))*(SIN('Standard Settings'!$F29)+SIN('Standard Settings'!$F29+EchelleFPAparam!$M$3+EchelleFPAparam!$F$3)))</f>
        <v>4165.2179469454</v>
      </c>
      <c r="CL34" s="36" t="n">
        <f aca="false">IF(OR($S34+H$52&lt;'Standard Settings'!$G29,$S34+H$52&gt;'Standard Settings'!$I29),-1,(EchelleFPAparam!$S$3/('cpmcfgWVLEN_Table.csv'!$S34+H$52))*(SIN('Standard Settings'!$F29)+SIN('Standard Settings'!$F29+EchelleFPAparam!$M$3+EchelleFPAparam!$F$3)))</f>
        <v>3887.53675048237</v>
      </c>
      <c r="CM34" s="36" t="n">
        <f aca="false">IF(OR($S34+I$52&lt;'Standard Settings'!$G29,$S34+I$52&gt;'Standard Settings'!$I29),-1,(EchelleFPAparam!$S$3/('cpmcfgWVLEN_Table.csv'!$S34+I$52))*(SIN('Standard Settings'!$F29)+SIN('Standard Settings'!$F29+EchelleFPAparam!$M$3+EchelleFPAparam!$F$3)))</f>
        <v>3644.56570357723</v>
      </c>
      <c r="CN34" s="36" t="n">
        <f aca="false">IF(OR($S34+J$52&lt;'Standard Settings'!$G29,$S34+J$52&gt;'Standard Settings'!$I29),-1,(EchelleFPAparam!$S$3/('cpmcfgWVLEN_Table.csv'!$S34+J$52))*(SIN('Standard Settings'!$F29)+SIN('Standard Settings'!$F29+EchelleFPAparam!$M$3+EchelleFPAparam!$F$3)))</f>
        <v>-1</v>
      </c>
      <c r="CO34" s="36" t="n">
        <f aca="false">IF(OR($S34+B$52&lt;'Standard Settings'!$G29,$S34+B$52&gt;'Standard Settings'!$I29),-1,(EchelleFPAparam!$S$3/('cpmcfgWVLEN_Table.csv'!$S34+B$52))*(SIN('Standard Settings'!$F29)+SIN('Standard Settings'!$F29+EchelleFPAparam!$M$3+EchelleFPAparam!$G$3)))</f>
        <v>-1</v>
      </c>
      <c r="CP34" s="36" t="n">
        <f aca="false">IF(OR($S34+C$52&lt;'Standard Settings'!$G29,$S34+C$52&gt;'Standard Settings'!$I29),-1,(EchelleFPAparam!$S$3/('cpmcfgWVLEN_Table.csv'!$S34+C$52))*(SIN('Standard Settings'!$F29)+SIN('Standard Settings'!$F29+EchelleFPAparam!$M$3+EchelleFPAparam!$G$3)))</f>
        <v>5864.2854941171</v>
      </c>
      <c r="CQ34" s="36" t="n">
        <f aca="false">IF(OR($S34+D$52&lt;'Standard Settings'!$G29,$S34+D$52&gt;'Standard Settings'!$I29),-1,(EchelleFPAparam!$S$3/('cpmcfgWVLEN_Table.csv'!$S34+D$52))*(SIN('Standard Settings'!$F29)+SIN('Standard Settings'!$F29+EchelleFPAparam!$M$3+EchelleFPAparam!$G$3)))</f>
        <v>5331.16863101555</v>
      </c>
      <c r="CR34" s="36" t="n">
        <f aca="false">IF(OR($S34+E$52&lt;'Standard Settings'!$G29,$S34+E$52&gt;'Standard Settings'!$I29),-1,(EchelleFPAparam!$S$3/('cpmcfgWVLEN_Table.csv'!$S34+E$52))*(SIN('Standard Settings'!$F29)+SIN('Standard Settings'!$F29+EchelleFPAparam!$M$3+EchelleFPAparam!$G$3)))</f>
        <v>4886.90457843092</v>
      </c>
      <c r="CS34" s="36" t="n">
        <f aca="false">IF(OR($S34+F$52&lt;'Standard Settings'!$G29,$S34+F$52&gt;'Standard Settings'!$I29),-1,(EchelleFPAparam!$S$3/('cpmcfgWVLEN_Table.csv'!$S34+F$52))*(SIN('Standard Settings'!$F29)+SIN('Standard Settings'!$F29+EchelleFPAparam!$M$3+EchelleFPAparam!$G$3)))</f>
        <v>4510.98884162854</v>
      </c>
      <c r="CT34" s="36" t="n">
        <f aca="false">IF(OR($S34+G$52&lt;'Standard Settings'!$G29,$S34+G$52&gt;'Standard Settings'!$I29),-1,(EchelleFPAparam!$S$3/('cpmcfgWVLEN_Table.csv'!$S34+G$52))*(SIN('Standard Settings'!$F29)+SIN('Standard Settings'!$F29+EchelleFPAparam!$M$3+EchelleFPAparam!$G$3)))</f>
        <v>4188.77535294079</v>
      </c>
      <c r="CU34" s="36" t="n">
        <f aca="false">IF(OR($S34+H$52&lt;'Standard Settings'!$G29,$S34+H$52&gt;'Standard Settings'!$I29),-1,(EchelleFPAparam!$S$3/('cpmcfgWVLEN_Table.csv'!$S34+H$52))*(SIN('Standard Settings'!$F29)+SIN('Standard Settings'!$F29+EchelleFPAparam!$M$3+EchelleFPAparam!$G$3)))</f>
        <v>3909.52366274473</v>
      </c>
      <c r="CV34" s="36" t="n">
        <f aca="false">IF(OR($S34+I$52&lt;'Standard Settings'!$G29,$S34+I$52&gt;'Standard Settings'!$I29),-1,(EchelleFPAparam!$S$3/('cpmcfgWVLEN_Table.csv'!$S34+I$52))*(SIN('Standard Settings'!$F29)+SIN('Standard Settings'!$F29+EchelleFPAparam!$M$3+EchelleFPAparam!$G$3)))</f>
        <v>3665.17843382319</v>
      </c>
      <c r="CW34" s="36" t="n">
        <f aca="false">IF(OR($S34+J$52&lt;'Standard Settings'!$G29,$S34+J$52&gt;'Standard Settings'!$I29),-1,(EchelleFPAparam!$S$3/('cpmcfgWVLEN_Table.csv'!$S34+J$52))*(SIN('Standard Settings'!$F29)+SIN('Standard Settings'!$F29+EchelleFPAparam!$M$3+EchelleFPAparam!$G$3)))</f>
        <v>-1</v>
      </c>
      <c r="CX34" s="36" t="n">
        <f aca="false">IF(OR($S34+B$52&lt;'Standard Settings'!$G29,$S34+B$52&gt;'Standard Settings'!$I29),-1,(EchelleFPAparam!$S$3/('cpmcfgWVLEN_Table.csv'!$S34+B$52))*(SIN('Standard Settings'!$F29)+SIN('Standard Settings'!$F29+EchelleFPAparam!$M$3+EchelleFPAparam!$H$3)))</f>
        <v>-1</v>
      </c>
      <c r="CY34" s="36" t="n">
        <f aca="false">IF(OR($S34+C$52&lt;'Standard Settings'!$G29,$S34+C$52&gt;'Standard Settings'!$I29),-1,(EchelleFPAparam!$S$3/('cpmcfgWVLEN_Table.csv'!$S34+C$52))*(SIN('Standard Settings'!$F29)+SIN('Standard Settings'!$F29+EchelleFPAparam!$M$3+EchelleFPAparam!$H$3)))</f>
        <v>5866.02368920818</v>
      </c>
      <c r="CZ34" s="36" t="n">
        <f aca="false">IF(OR($S34+D$52&lt;'Standard Settings'!$G29,$S34+D$52&gt;'Standard Settings'!$I29),-1,(EchelleFPAparam!$S$3/('cpmcfgWVLEN_Table.csv'!$S34+D$52))*(SIN('Standard Settings'!$F29)+SIN('Standard Settings'!$F29+EchelleFPAparam!$M$3+EchelleFPAparam!$H$3)))</f>
        <v>5332.74880837107</v>
      </c>
      <c r="DA34" s="36" t="n">
        <f aca="false">IF(OR($S34+E$52&lt;'Standard Settings'!$G29,$S34+E$52&gt;'Standard Settings'!$I29),-1,(EchelleFPAparam!$S$3/('cpmcfgWVLEN_Table.csv'!$S34+E$52))*(SIN('Standard Settings'!$F29)+SIN('Standard Settings'!$F29+EchelleFPAparam!$M$3+EchelleFPAparam!$H$3)))</f>
        <v>4888.35307434015</v>
      </c>
      <c r="DB34" s="36" t="n">
        <f aca="false">IF(OR($S34+F$52&lt;'Standard Settings'!$G29,$S34+F$52&gt;'Standard Settings'!$I29),-1,(EchelleFPAparam!$S$3/('cpmcfgWVLEN_Table.csv'!$S34+F$52))*(SIN('Standard Settings'!$F29)+SIN('Standard Settings'!$F29+EchelleFPAparam!$M$3+EchelleFPAparam!$H$3)))</f>
        <v>4512.32591477552</v>
      </c>
      <c r="DC34" s="36" t="n">
        <f aca="false">IF(OR($S34+G$52&lt;'Standard Settings'!$G29,$S34+G$52&gt;'Standard Settings'!$I29),-1,(EchelleFPAparam!$S$3/('cpmcfgWVLEN_Table.csv'!$S34+G$52))*(SIN('Standard Settings'!$F29)+SIN('Standard Settings'!$F29+EchelleFPAparam!$M$3+EchelleFPAparam!$H$3)))</f>
        <v>4190.01692086299</v>
      </c>
      <c r="DD34" s="36" t="n">
        <f aca="false">IF(OR($S34+H$52&lt;'Standard Settings'!$G29,$S34+H$52&gt;'Standard Settings'!$I29),-1,(EchelleFPAparam!$S$3/('cpmcfgWVLEN_Table.csv'!$S34+H$52))*(SIN('Standard Settings'!$F29)+SIN('Standard Settings'!$F29+EchelleFPAparam!$M$3+EchelleFPAparam!$H$3)))</f>
        <v>3910.68245947212</v>
      </c>
      <c r="DE34" s="36" t="n">
        <f aca="false">IF(OR($S34+I$52&lt;'Standard Settings'!$G29,$S34+I$52&gt;'Standard Settings'!$I29),-1,(EchelleFPAparam!$S$3/('cpmcfgWVLEN_Table.csv'!$S34+I$52))*(SIN('Standard Settings'!$F29)+SIN('Standard Settings'!$F29+EchelleFPAparam!$M$3+EchelleFPAparam!$H$3)))</f>
        <v>3666.26480575511</v>
      </c>
      <c r="DF34" s="36" t="n">
        <f aca="false">IF(OR($S34+J$52&lt;'Standard Settings'!$G29,$S34+J$52&gt;'Standard Settings'!$I29),-1,(EchelleFPAparam!$S$3/('cpmcfgWVLEN_Table.csv'!$S34+J$52))*(SIN('Standard Settings'!$F29)+SIN('Standard Settings'!$F29+EchelleFPAparam!$M$3+EchelleFPAparam!$H$3)))</f>
        <v>-1</v>
      </c>
      <c r="DG34" s="36" t="n">
        <f aca="false">IF(OR($S34+B$52&lt;'Standard Settings'!$G29,$S34+B$52&gt;'Standard Settings'!$I29),-1,(EchelleFPAparam!$S$3/('cpmcfgWVLEN_Table.csv'!$S34+B$52))*(SIN('Standard Settings'!$F29)+SIN('Standard Settings'!$F29+EchelleFPAparam!$M$3+EchelleFPAparam!$I$3)))</f>
        <v>-1</v>
      </c>
      <c r="DH34" s="36" t="n">
        <f aca="false">IF(OR($S34+C$52&lt;'Standard Settings'!$G29,$S34+C$52&gt;'Standard Settings'!$I29),-1,(EchelleFPAparam!$S$3/('cpmcfgWVLEN_Table.csv'!$S34+C$52))*(SIN('Standard Settings'!$F29)+SIN('Standard Settings'!$F29+EchelleFPAparam!$M$3+EchelleFPAparam!$I$3)))</f>
        <v>5897.11297024381</v>
      </c>
      <c r="DI34" s="36" t="n">
        <f aca="false">IF(OR($S34+D$52&lt;'Standard Settings'!$G29,$S34+D$52&gt;'Standard Settings'!$I29),-1,(EchelleFPAparam!$S$3/('cpmcfgWVLEN_Table.csv'!$S34+D$52))*(SIN('Standard Settings'!$F29)+SIN('Standard Settings'!$F29+EchelleFPAparam!$M$3+EchelleFPAparam!$I$3)))</f>
        <v>5361.01179113074</v>
      </c>
      <c r="DJ34" s="36" t="n">
        <f aca="false">IF(OR($S34+E$52&lt;'Standard Settings'!$G29,$S34+E$52&gt;'Standard Settings'!$I29),-1,(EchelleFPAparam!$S$3/('cpmcfgWVLEN_Table.csv'!$S34+E$52))*(SIN('Standard Settings'!$F29)+SIN('Standard Settings'!$F29+EchelleFPAparam!$M$3+EchelleFPAparam!$I$3)))</f>
        <v>4914.26080853651</v>
      </c>
      <c r="DK34" s="36" t="n">
        <f aca="false">IF(OR($S34+F$52&lt;'Standard Settings'!$G29,$S34+F$52&gt;'Standard Settings'!$I29),-1,(EchelleFPAparam!$S$3/('cpmcfgWVLEN_Table.csv'!$S34+F$52))*(SIN('Standard Settings'!$F29)+SIN('Standard Settings'!$F29+EchelleFPAparam!$M$3+EchelleFPAparam!$I$3)))</f>
        <v>4536.24074634139</v>
      </c>
      <c r="DL34" s="36" t="n">
        <f aca="false">IF(OR($S34+G$52&lt;'Standard Settings'!$G29,$S34+G$52&gt;'Standard Settings'!$I29),-1,(EchelleFPAparam!$S$3/('cpmcfgWVLEN_Table.csv'!$S34+G$52))*(SIN('Standard Settings'!$F29)+SIN('Standard Settings'!$F29+EchelleFPAparam!$M$3+EchelleFPAparam!$I$3)))</f>
        <v>4212.22355017415</v>
      </c>
      <c r="DM34" s="36" t="n">
        <f aca="false">IF(OR($S34+H$52&lt;'Standard Settings'!$G29,$S34+H$52&gt;'Standard Settings'!$I29),-1,(EchelleFPAparam!$S$3/('cpmcfgWVLEN_Table.csv'!$S34+H$52))*(SIN('Standard Settings'!$F29)+SIN('Standard Settings'!$F29+EchelleFPAparam!$M$3+EchelleFPAparam!$I$3)))</f>
        <v>3931.40864682921</v>
      </c>
      <c r="DN34" s="36" t="n">
        <f aca="false">IF(OR($S34+I$52&lt;'Standard Settings'!$G29,$S34+I$52&gt;'Standard Settings'!$I29),-1,(EchelleFPAparam!$S$3/('cpmcfgWVLEN_Table.csv'!$S34+I$52))*(SIN('Standard Settings'!$F29)+SIN('Standard Settings'!$F29+EchelleFPAparam!$M$3+EchelleFPAparam!$I$3)))</f>
        <v>3685.69560640238</v>
      </c>
      <c r="DO34" s="36" t="n">
        <f aca="false">IF(OR($S34+J$52&lt;'Standard Settings'!$G29,$S34+J$52&gt;'Standard Settings'!$I29),-1,(EchelleFPAparam!$S$3/('cpmcfgWVLEN_Table.csv'!$S34+J$52))*(SIN('Standard Settings'!$F29)+SIN('Standard Settings'!$F29+EchelleFPAparam!$M$3+EchelleFPAparam!$I$3)))</f>
        <v>-1</v>
      </c>
      <c r="DP34" s="36" t="n">
        <f aca="false">IF(OR($S34+B$52&lt;'Standard Settings'!$G29,$S34+B$52&gt;'Standard Settings'!$I29),-1,(EchelleFPAparam!$S$3/('cpmcfgWVLEN_Table.csv'!$S34+B$52))*(SIN('Standard Settings'!$F29)+SIN('Standard Settings'!$F29+EchelleFPAparam!$M$3+EchelleFPAparam!$J$3)))</f>
        <v>-1</v>
      </c>
      <c r="DQ34" s="36" t="n">
        <f aca="false">IF(OR($S34+C$52&lt;'Standard Settings'!$G29,$S34+C$52&gt;'Standard Settings'!$I29),-1,(EchelleFPAparam!$S$3/('cpmcfgWVLEN_Table.csv'!$S34+C$52))*(SIN('Standard Settings'!$F29)+SIN('Standard Settings'!$F29+EchelleFPAparam!$M$3+EchelleFPAparam!$J$3)))</f>
        <v>5898.74797421874</v>
      </c>
      <c r="DR34" s="36" t="n">
        <f aca="false">IF(OR($S34+D$52&lt;'Standard Settings'!$G29,$S34+D$52&gt;'Standard Settings'!$I29),-1,(EchelleFPAparam!$S$3/('cpmcfgWVLEN_Table.csv'!$S34+D$52))*(SIN('Standard Settings'!$F29)+SIN('Standard Settings'!$F29+EchelleFPAparam!$M$3+EchelleFPAparam!$J$3)))</f>
        <v>5362.49815838067</v>
      </c>
      <c r="DS34" s="36" t="n">
        <f aca="false">IF(OR($S34+E$52&lt;'Standard Settings'!$G29,$S34+E$52&gt;'Standard Settings'!$I29),-1,(EchelleFPAparam!$S$3/('cpmcfgWVLEN_Table.csv'!$S34+E$52))*(SIN('Standard Settings'!$F29)+SIN('Standard Settings'!$F29+EchelleFPAparam!$M$3+EchelleFPAparam!$J$3)))</f>
        <v>4915.62331184895</v>
      </c>
      <c r="DT34" s="36" t="n">
        <f aca="false">IF(OR($S34+F$52&lt;'Standard Settings'!$G29,$S34+F$52&gt;'Standard Settings'!$I29),-1,(EchelleFPAparam!$S$3/('cpmcfgWVLEN_Table.csv'!$S34+F$52))*(SIN('Standard Settings'!$F29)+SIN('Standard Settings'!$F29+EchelleFPAparam!$M$3+EchelleFPAparam!$J$3)))</f>
        <v>4537.49844170672</v>
      </c>
      <c r="DU34" s="36" t="n">
        <f aca="false">IF(OR($S34+G$52&lt;'Standard Settings'!$G29,$S34+G$52&gt;'Standard Settings'!$I29),-1,(EchelleFPAparam!$S$3/('cpmcfgWVLEN_Table.csv'!$S34+G$52))*(SIN('Standard Settings'!$F29)+SIN('Standard Settings'!$F29+EchelleFPAparam!$M$3+EchelleFPAparam!$J$3)))</f>
        <v>4213.39141015624</v>
      </c>
      <c r="DV34" s="36" t="n">
        <f aca="false">IF(OR($S34+H$52&lt;'Standard Settings'!$G29,$S34+H$52&gt;'Standard Settings'!$I29),-1,(EchelleFPAparam!$S$3/('cpmcfgWVLEN_Table.csv'!$S34+H$52))*(SIN('Standard Settings'!$F29)+SIN('Standard Settings'!$F29+EchelleFPAparam!$M$3+EchelleFPAparam!$J$3)))</f>
        <v>3932.49864947916</v>
      </c>
      <c r="DW34" s="36" t="n">
        <f aca="false">IF(OR($S34+I$52&lt;'Standard Settings'!$G29,$S34+I$52&gt;'Standard Settings'!$I29),-1,(EchelleFPAparam!$S$3/('cpmcfgWVLEN_Table.csv'!$S34+I$52))*(SIN('Standard Settings'!$F29)+SIN('Standard Settings'!$F29+EchelleFPAparam!$M$3+EchelleFPAparam!$J$3)))</f>
        <v>3686.71748388671</v>
      </c>
      <c r="DX34" s="36" t="n">
        <f aca="false">IF(OR($S34+J$52&lt;'Standard Settings'!$G29,$S34+J$52&gt;'Standard Settings'!$I29),-1,(EchelleFPAparam!$S$3/('cpmcfgWVLEN_Table.csv'!$S34+J$52))*(SIN('Standard Settings'!$F29)+SIN('Standard Settings'!$F29+EchelleFPAparam!$M$3+EchelleFPAparam!$J$3)))</f>
        <v>-1</v>
      </c>
      <c r="DY34" s="36" t="n">
        <f aca="false">IF(OR($S34+B$52&lt;$Q34,$S34+B$52&gt;$R34),-1,(EchelleFPAparam!$S$3/('cpmcfgWVLEN_Table.csv'!$S34+B$52))*(SIN('Standard Settings'!$F29)+SIN('Standard Settings'!$F29+EchelleFPAparam!$M$3+EchelleFPAparam!$K$3)))</f>
        <v>-1</v>
      </c>
      <c r="DZ34" s="36" t="n">
        <f aca="false">IF(OR($S34+C$52&lt;$Q34,$S34+C$52&gt;$R34),-1,(EchelleFPAparam!$S$3/('cpmcfgWVLEN_Table.csv'!$S34+C$52))*(SIN('Standard Settings'!$F29)+SIN('Standard Settings'!$F29+EchelleFPAparam!$M$3+EchelleFPAparam!$K$3)))</f>
        <v>5927.92473122821</v>
      </c>
      <c r="EA34" s="36" t="n">
        <f aca="false">IF(OR($S34+D$52&lt;$Q34,$S34+D$52&gt;$R34),-1,(EchelleFPAparam!$S$3/('cpmcfgWVLEN_Table.csv'!$S34+D$52))*(SIN('Standard Settings'!$F29)+SIN('Standard Settings'!$F29+EchelleFPAparam!$M$3+EchelleFPAparam!$K$3)))</f>
        <v>5389.02248293474</v>
      </c>
      <c r="EB34" s="36" t="n">
        <f aca="false">IF(OR($S34+E$52&lt;$Q34,$S34+E$52&gt;$R34),-1,(EchelleFPAparam!$S$3/('cpmcfgWVLEN_Table.csv'!$S34+E$52))*(SIN('Standard Settings'!$F29)+SIN('Standard Settings'!$F29+EchelleFPAparam!$M$3+EchelleFPAparam!$K$3)))</f>
        <v>4939.93727602351</v>
      </c>
      <c r="EC34" s="36" t="n">
        <f aca="false">IF(OR($S34+F$52&lt;$Q34,$S34+F$52&gt;$R34),-1,(EchelleFPAparam!$S$3/('cpmcfgWVLEN_Table.csv'!$S34+F$52))*(SIN('Standard Settings'!$F29)+SIN('Standard Settings'!$F29+EchelleFPAparam!$M$3+EchelleFPAparam!$K$3)))</f>
        <v>4559.94210094478</v>
      </c>
      <c r="ED34" s="36" t="n">
        <f aca="false">IF(OR($S34+G$52&lt;$Q34,$S34+G$52&gt;$R34),-1,(EchelleFPAparam!$S$3/('cpmcfgWVLEN_Table.csv'!$S34+G$52))*(SIN('Standard Settings'!$F29)+SIN('Standard Settings'!$F29+EchelleFPAparam!$M$3+EchelleFPAparam!$K$3)))</f>
        <v>4234.2319508773</v>
      </c>
      <c r="EE34" s="36" t="n">
        <f aca="false">IF(OR($S34+H$52&lt;$Q34,$S34+H$52&gt;$R34),-1,(EchelleFPAparam!$S$3/('cpmcfgWVLEN_Table.csv'!$S34+H$52))*(SIN('Standard Settings'!$F29)+SIN('Standard Settings'!$F29+EchelleFPAparam!$M$3+EchelleFPAparam!$K$3)))</f>
        <v>3951.94982081881</v>
      </c>
      <c r="EF34" s="36" t="n">
        <f aca="false">IF(OR($S34+I$52&lt;$Q34,$S34+I$52&gt;$R34),-1,(EchelleFPAparam!$S$3/('cpmcfgWVLEN_Table.csv'!$S34+I$52))*(SIN('Standard Settings'!$F29)+SIN('Standard Settings'!$F29+EchelleFPAparam!$M$3+EchelleFPAparam!$K$3)))</f>
        <v>3704.95295701763</v>
      </c>
      <c r="EG34" s="36" t="n">
        <f aca="false">IF(OR($S34+J$52&lt;$Q34,$S34+J$52&gt;$R34),-1,(EchelleFPAparam!$S$3/('cpmcfgWVLEN_Table.csv'!$S34+J$52))*(SIN('Standard Settings'!$F29)+SIN('Standard Settings'!$F29+EchelleFPAparam!$M$3+EchelleFPAparam!$K$3)))</f>
        <v>-1</v>
      </c>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8" t="n">
        <f aca="false">1/(F34*EchelleFPAparam!$Q$3)</f>
        <v>983.387176951362</v>
      </c>
      <c r="FG34" s="38" t="n">
        <f aca="false">E34*FF34</f>
        <v>11.4831731937635</v>
      </c>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I42" s="12" t="s">
        <v>581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742</v>
      </c>
      <c r="B52" s="12" t="n">
        <v>0</v>
      </c>
      <c r="C52" s="12" t="n">
        <v>1</v>
      </c>
      <c r="D52" s="12" t="n">
        <v>2</v>
      </c>
      <c r="E52" s="12" t="n">
        <v>3</v>
      </c>
      <c r="F52" s="12" t="n">
        <v>4</v>
      </c>
      <c r="G52" s="12" t="n">
        <v>5</v>
      </c>
      <c r="H52" s="12" t="n">
        <v>6</v>
      </c>
      <c r="I52" s="12" t="n">
        <v>7</v>
      </c>
      <c r="J52" s="12" t="n">
        <v>8</v>
      </c>
      <c r="K52" s="12" t="s">
        <v>743</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DY7:EG34">
    <cfRule type="cellIs" priority="4" operator="lessThan" aboveAverage="0" equalAverage="0" bottom="0" percent="0" rank="0" text="" dxfId="2">
      <formula>0</formula>
    </cfRule>
  </conditionalFormatting>
  <conditionalFormatting sqref="BE7:DX34">
    <cfRule type="cellIs" priority="5"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2"/>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744</v>
      </c>
      <c r="B1" s="42"/>
      <c r="C1" s="42"/>
      <c r="D1" s="43" t="s">
        <v>745</v>
      </c>
      <c r="E1" s="43"/>
      <c r="F1" s="43"/>
      <c r="G1" s="43"/>
      <c r="H1" s="43"/>
      <c r="I1" s="43"/>
      <c r="J1" s="43"/>
      <c r="K1" s="43"/>
      <c r="L1" s="43"/>
      <c r="M1" s="43"/>
      <c r="N1" s="43"/>
      <c r="O1" s="43"/>
      <c r="P1" s="43"/>
      <c r="Q1" s="43"/>
      <c r="R1" s="43"/>
      <c r="S1" s="43"/>
    </row>
    <row r="2" s="50" customFormat="true" ht="49.5" hidden="false" customHeight="true" outlineLevel="0" collapsed="false">
      <c r="A2" s="44" t="s">
        <v>746</v>
      </c>
      <c r="B2" s="44" t="s">
        <v>747</v>
      </c>
      <c r="C2" s="45"/>
      <c r="D2" s="46" t="s">
        <v>748</v>
      </c>
      <c r="E2" s="47" t="s">
        <v>749</v>
      </c>
      <c r="F2" s="46" t="s">
        <v>750</v>
      </c>
      <c r="G2" s="48" t="s">
        <v>751</v>
      </c>
      <c r="H2" s="46" t="s">
        <v>752</v>
      </c>
      <c r="I2" s="46" t="s">
        <v>753</v>
      </c>
      <c r="J2" s="46" t="s">
        <v>754</v>
      </c>
      <c r="K2" s="49" t="s">
        <v>755</v>
      </c>
      <c r="L2" s="46" t="s">
        <v>756</v>
      </c>
      <c r="M2" s="46" t="s">
        <v>757</v>
      </c>
      <c r="N2" s="46"/>
      <c r="O2" s="46" t="s">
        <v>758</v>
      </c>
      <c r="P2" s="46"/>
      <c r="Q2" s="26" t="s">
        <v>759</v>
      </c>
      <c r="R2" s="46"/>
      <c r="S2" s="46" t="s">
        <v>760</v>
      </c>
      <c r="T2" s="50" t="s">
        <v>761</v>
      </c>
      <c r="U2" s="50" t="s">
        <v>762</v>
      </c>
      <c r="V2" s="50" t="s">
        <v>763</v>
      </c>
      <c r="W2" s="50" t="s">
        <v>764</v>
      </c>
      <c r="AB2" s="50" t="s">
        <v>765</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A2" activeCellId="0" sqref="A2"/>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766</v>
      </c>
      <c r="B1" s="60" t="s">
        <v>767</v>
      </c>
      <c r="C1" s="60" t="s">
        <v>768</v>
      </c>
      <c r="D1" s="60" t="s">
        <v>769</v>
      </c>
      <c r="E1" s="54" t="s">
        <v>770</v>
      </c>
      <c r="F1" s="10" t="s">
        <v>771</v>
      </c>
      <c r="G1" s="60" t="s">
        <v>772</v>
      </c>
      <c r="H1" s="60" t="s">
        <v>27</v>
      </c>
      <c r="I1" s="60" t="s">
        <v>773</v>
      </c>
      <c r="P1" s="46" t="s">
        <v>758</v>
      </c>
    </row>
    <row r="2" customFormat="false" ht="13" hidden="false" customHeight="true" outlineLevel="0" collapsed="false">
      <c r="A2" s="61" t="n">
        <f aca="false">'cpmcfgWVLEN_Table.csv'!Y7</f>
        <v>1028.41657886447</v>
      </c>
      <c r="B2" s="62" t="s">
        <v>774</v>
      </c>
      <c r="C2" s="60" t="s">
        <v>775</v>
      </c>
      <c r="D2" s="60" t="s">
        <v>776</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777</v>
      </c>
      <c r="C3" s="60" t="s">
        <v>775</v>
      </c>
      <c r="D3" s="60" t="s">
        <v>776</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778</v>
      </c>
      <c r="C4" s="60" t="s">
        <v>779</v>
      </c>
      <c r="D4" s="60" t="s">
        <v>776</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780</v>
      </c>
      <c r="C5" s="60" t="s">
        <v>779</v>
      </c>
      <c r="D5" s="60" t="s">
        <v>776</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781</v>
      </c>
      <c r="C6" s="60" t="s">
        <v>782</v>
      </c>
      <c r="D6" s="60" t="s">
        <v>783</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784</v>
      </c>
      <c r="C7" s="60" t="s">
        <v>782</v>
      </c>
      <c r="D7" s="60" t="s">
        <v>783</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785</v>
      </c>
      <c r="C8" s="60" t="s">
        <v>782</v>
      </c>
      <c r="D8" s="60" t="s">
        <v>783</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786</v>
      </c>
      <c r="C9" s="60" t="s">
        <v>782</v>
      </c>
      <c r="D9" s="60" t="s">
        <v>783</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787</v>
      </c>
      <c r="C10" s="60" t="s">
        <v>788</v>
      </c>
      <c r="D10" s="60" t="s">
        <v>783</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789</v>
      </c>
      <c r="C11" s="60" t="s">
        <v>788</v>
      </c>
      <c r="D11" s="60" t="s">
        <v>783</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790</v>
      </c>
      <c r="C12" s="60" t="s">
        <v>788</v>
      </c>
      <c r="D12" s="60" t="s">
        <v>783</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791</v>
      </c>
      <c r="C13" s="60" t="s">
        <v>788</v>
      </c>
      <c r="D13" s="60" t="s">
        <v>783</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792</v>
      </c>
      <c r="C14" s="60" t="s">
        <v>793</v>
      </c>
      <c r="D14" s="60" t="s">
        <v>794</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795</v>
      </c>
      <c r="C15" s="60" t="s">
        <v>793</v>
      </c>
      <c r="D15" s="60" t="s">
        <v>794</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796</v>
      </c>
      <c r="C16" s="60" t="s">
        <v>793</v>
      </c>
      <c r="D16" s="60" t="s">
        <v>794</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797</v>
      </c>
      <c r="C17" s="60" t="s">
        <v>793</v>
      </c>
      <c r="D17" s="60" t="s">
        <v>794</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798</v>
      </c>
      <c r="C18" s="60" t="s">
        <v>793</v>
      </c>
      <c r="D18" s="60" t="s">
        <v>794</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799</v>
      </c>
      <c r="C19" s="60" t="s">
        <v>793</v>
      </c>
      <c r="D19" s="60" t="s">
        <v>794</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800</v>
      </c>
      <c r="C20" s="60" t="s">
        <v>793</v>
      </c>
      <c r="D20" s="60" t="s">
        <v>794</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801</v>
      </c>
      <c r="C21" s="60" t="s">
        <v>802</v>
      </c>
      <c r="D21" s="60" t="s">
        <v>794</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803</v>
      </c>
      <c r="C22" s="60" t="s">
        <v>802</v>
      </c>
      <c r="D22" s="60" t="s">
        <v>794</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804</v>
      </c>
      <c r="C23" s="60" t="s">
        <v>802</v>
      </c>
      <c r="D23" s="60" t="s">
        <v>794</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805</v>
      </c>
      <c r="C24" s="60" t="s">
        <v>802</v>
      </c>
      <c r="D24" s="60" t="s">
        <v>794</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806</v>
      </c>
      <c r="C25" s="60" t="s">
        <v>802</v>
      </c>
      <c r="D25" s="60" t="s">
        <v>794</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807</v>
      </c>
      <c r="C26" s="60" t="s">
        <v>802</v>
      </c>
      <c r="D26" s="60" t="s">
        <v>794</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808</v>
      </c>
      <c r="C27" s="60" t="s">
        <v>802</v>
      </c>
      <c r="D27" s="60" t="s">
        <v>794</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809</v>
      </c>
      <c r="C28" s="60" t="s">
        <v>802</v>
      </c>
      <c r="D28" s="60" t="s">
        <v>794</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810</v>
      </c>
      <c r="C29" s="60" t="s">
        <v>802</v>
      </c>
      <c r="D29" s="60" t="s">
        <v>794</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2017-08-28T11:10:59Z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