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positories\Learning\УИТ\Lab5\"/>
    </mc:Choice>
  </mc:AlternateContent>
  <xr:revisionPtr revIDLastSave="0" documentId="8_{6A6F9132-CD2E-49B1-A2A2-41F22A00FE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3" i="1"/>
  <c r="C2" i="1"/>
  <c r="C3" i="1"/>
  <c r="C4" i="1"/>
  <c r="C5" i="1"/>
  <c r="C6" i="1"/>
  <c r="C7" i="1"/>
  <c r="C8" i="1"/>
  <c r="C9" i="1"/>
  <c r="C10" i="1"/>
  <c r="C11" i="1"/>
  <c r="C14" i="1"/>
  <c r="C15" i="1"/>
  <c r="C16" i="1"/>
  <c r="C17" i="1"/>
  <c r="C18" i="1"/>
  <c r="C19" i="1"/>
  <c r="C20" i="1"/>
  <c r="B21" i="1"/>
  <c r="C21" i="1" l="1"/>
</calcChain>
</file>

<file path=xl/sharedStrings.xml><?xml version="1.0" encoding="utf-8"?>
<sst xmlns="http://schemas.openxmlformats.org/spreadsheetml/2006/main" count="51" uniqueCount="32">
  <si>
    <t>Тестирование базы данных</t>
  </si>
  <si>
    <t>Тестирование полной системы</t>
  </si>
  <si>
    <t>Проектировка архитектуры базы данных</t>
  </si>
  <si>
    <t>Проектировка архитектуры административной части</t>
  </si>
  <si>
    <t>Проектировка архитектуры пользовательской части</t>
  </si>
  <si>
    <t>Разработка общего брендинга</t>
  </si>
  <si>
    <t>Документирование</t>
  </si>
  <si>
    <t>Анализ предметной области</t>
  </si>
  <si>
    <t>Разработка пользовательской части</t>
  </si>
  <si>
    <t>Работа</t>
  </si>
  <si>
    <t>Часы</t>
  </si>
  <si>
    <t>Планирование</t>
  </si>
  <si>
    <t>Презентация проекта</t>
  </si>
  <si>
    <t>Разработка БД</t>
  </si>
  <si>
    <t>Разработка маршрутизации</t>
  </si>
  <si>
    <t>Разработка административной части</t>
  </si>
  <si>
    <t>Тестирование административной части</t>
  </si>
  <si>
    <t>Тестирование пользовательской части</t>
  </si>
  <si>
    <t>Разработка дизайна административной части</t>
  </si>
  <si>
    <t>Разработка дизайна пользовательской части</t>
  </si>
  <si>
    <t>Написание документации к проекту</t>
  </si>
  <si>
    <t>Цена = ЧАСЫ*процент_исполнителя</t>
  </si>
  <si>
    <t>Сумма</t>
  </si>
  <si>
    <t>Исполнители</t>
  </si>
  <si>
    <t>Ставка</t>
  </si>
  <si>
    <t>Зарплаты:</t>
  </si>
  <si>
    <t>Горбенко К.Н.</t>
  </si>
  <si>
    <t>Брыкова Е.Н.</t>
  </si>
  <si>
    <t>Васильев И.А</t>
  </si>
  <si>
    <t>Иванов И.И.</t>
  </si>
  <si>
    <t>Фетисов В.Д.</t>
  </si>
  <si>
    <t>Жукова А.П.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</si>
</sst>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1" xfId="0" applyFont="1" applyBorder="1"/>
    <xf numFmtId="0" fontId="0" fillId="0" borderId="3" xfId="0" applyBorder="1"/>
    <xf numFmtId="0" fontId="0" fillId="0" borderId="1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2" fillId="0" borderId="8" xfId="0" applyFont="1" applyBorder="1" applyAlignment="1">
      <alignment horizontal="left" vertical="center" indent="2"/>
    </xf>
    <xf numFmtId="0" fontId="0" fillId="0" borderId="9" xfId="0" applyBorder="1"/>
    <xf numFmtId="0" fontId="2" fillId="0" borderId="4" xfId="0" applyFont="1" applyBorder="1" applyAlignment="1">
      <alignment horizontal="left" vertical="center" indent="2"/>
    </xf>
  </cellXfs>
  <cellStyles count="1">
    <cellStyle name="Обычный" xfId="0" builtinId="0"/>
  </cellStyles>
  <dxfs count="15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charset val="204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charset val="204"/>
        <scheme val="none"/>
      </font>
      <alignment horizontal="left" vertical="center" textRotation="0" wrapText="0" indent="2" justifyLastLine="0" shrinkToFit="0" readingOrder="0"/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charset val="204"/>
        <scheme val="none"/>
      </font>
      <alignment horizontal="left" vertical="center" textRotation="0" wrapText="0" indent="2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6B3F17-FD3F-4F93-B4A7-64DF66835248}" name="Таблица1" displayName="Таблица1" ref="A1:E21" totalsRowCount="1" headerRowDxfId="1" totalsRowDxfId="0" headerRowBorderDxfId="13" tableBorderDxfId="14" totalsRowBorderDxfId="12">
  <autoFilter ref="A1:E20" xr:uid="{DD3401D1-DDEF-46D7-A95B-0F1F094FB4A0}"/>
  <tableColumns count="5">
    <tableColumn id="1" xr3:uid="{C75756C9-58E8-4D39-BB48-0855C2C94AE1}" name="Работа" totalsRowLabel="Сумма" dataDxfId="11" totalsRowDxfId="10"/>
    <tableColumn id="2" xr3:uid="{0B2A7F25-2E0E-4BE1-9DD6-3D640CA39CA0}" name="Часы" totalsRowFunction="custom" dataDxfId="9" totalsRowDxfId="8">
      <totalsRowFormula>SUM(Таблица1[Часы])</totalsRowFormula>
    </tableColumn>
    <tableColumn id="3" xr3:uid="{D87534E8-52DE-4E2C-B88D-10831829F152}" name="Цена = ЧАСЫ*процент_исполнителя" totalsRowFunction="custom" dataDxfId="7" totalsRowDxfId="6">
      <calculatedColumnFormula>Таблица1[[#This Row],[Ставка]]*Таблица1[[#This Row],[Часы]]</calculatedColumnFormula>
      <totalsRowFormula>SUM(Таблица1[Цена = ЧАСЫ*процент_исполнителя])</totalsRowFormula>
    </tableColumn>
    <tableColumn id="4" xr3:uid="{A01A583A-EF35-4F0A-99D3-C61F2DF1A2E4}" name="Исполнители" dataDxfId="5" totalsRowDxfId="4"/>
    <tableColumn id="5" xr3:uid="{F42B219D-E7FE-4D43-AC72-B53D42D711DF}" name="Ставка" dataDxfId="3" totalsRow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J10" sqref="J10"/>
    </sheetView>
  </sheetViews>
  <sheetFormatPr defaultRowHeight="15" x14ac:dyDescent="0.25"/>
  <cols>
    <col min="1" max="1" width="68.42578125" customWidth="1"/>
    <col min="2" max="2" width="12.42578125" customWidth="1"/>
    <col min="3" max="3" width="22.85546875" customWidth="1"/>
    <col min="4" max="4" width="30.28515625" customWidth="1"/>
    <col min="5" max="5" width="9.5703125" customWidth="1"/>
  </cols>
  <sheetData>
    <row r="1" spans="1:5" ht="31.5" customHeight="1" x14ac:dyDescent="0.25">
      <c r="A1" s="6" t="s">
        <v>9</v>
      </c>
      <c r="B1" s="7" t="s">
        <v>10</v>
      </c>
      <c r="C1" s="8" t="s">
        <v>21</v>
      </c>
      <c r="D1" s="7" t="s">
        <v>23</v>
      </c>
      <c r="E1" s="9" t="s">
        <v>24</v>
      </c>
    </row>
    <row r="2" spans="1:5" ht="18.75" x14ac:dyDescent="0.25">
      <c r="A2" s="10" t="s">
        <v>7</v>
      </c>
      <c r="B2" s="1">
        <v>30</v>
      </c>
      <c r="C2" s="1">
        <f>Таблица1[[#This Row],[Ставка]]*Таблица1[[#This Row],[Часы]]</f>
        <v>30000</v>
      </c>
      <c r="D2" s="1" t="s">
        <v>26</v>
      </c>
      <c r="E2" s="11">
        <v>1000</v>
      </c>
    </row>
    <row r="3" spans="1:5" ht="18.75" x14ac:dyDescent="0.25">
      <c r="A3" s="10" t="s">
        <v>11</v>
      </c>
      <c r="B3" s="1">
        <v>20</v>
      </c>
      <c r="C3" s="1">
        <f>Таблица1[[#This Row],[Ставка]]*Таблица1[[#This Row],[Часы]]</f>
        <v>20000</v>
      </c>
      <c r="D3" s="1" t="s">
        <v>26</v>
      </c>
      <c r="E3" s="11">
        <v>1000</v>
      </c>
    </row>
    <row r="4" spans="1:5" ht="18.75" x14ac:dyDescent="0.25">
      <c r="A4" s="10" t="s">
        <v>12</v>
      </c>
      <c r="B4" s="1">
        <v>10</v>
      </c>
      <c r="C4" s="1">
        <f>Таблица1[[#This Row],[Ставка]]*Таблица1[[#This Row],[Часы]]</f>
        <v>10000</v>
      </c>
      <c r="D4" s="1" t="s">
        <v>26</v>
      </c>
      <c r="E4" s="11">
        <v>1000</v>
      </c>
    </row>
    <row r="5" spans="1:5" ht="18.75" x14ac:dyDescent="0.25">
      <c r="A5" s="10" t="s">
        <v>13</v>
      </c>
      <c r="B5" s="1">
        <v>20</v>
      </c>
      <c r="C5" s="1">
        <f>Таблица1[[#This Row],[Ставка]]*Таблица1[[#This Row],[Часы]]</f>
        <v>24000</v>
      </c>
      <c r="D5" s="1" t="s">
        <v>29</v>
      </c>
      <c r="E5" s="11">
        <v>1200</v>
      </c>
    </row>
    <row r="6" spans="1:5" ht="18.75" x14ac:dyDescent="0.25">
      <c r="A6" s="10" t="s">
        <v>14</v>
      </c>
      <c r="B6" s="1">
        <v>15</v>
      </c>
      <c r="C6" s="1">
        <f>Таблица1[[#This Row],[Ставка]]*Таблица1[[#This Row],[Часы]]</f>
        <v>18000</v>
      </c>
      <c r="D6" s="1" t="s">
        <v>29</v>
      </c>
      <c r="E6" s="11">
        <v>1200</v>
      </c>
    </row>
    <row r="7" spans="1:5" ht="18.75" x14ac:dyDescent="0.25">
      <c r="A7" s="10" t="s">
        <v>15</v>
      </c>
      <c r="B7" s="1">
        <v>50</v>
      </c>
      <c r="C7" s="1">
        <f>Таблица1[[#This Row],[Ставка]]*Таблица1[[#This Row],[Часы]]</f>
        <v>60000</v>
      </c>
      <c r="D7" s="1" t="s">
        <v>29</v>
      </c>
      <c r="E7" s="11">
        <v>1200</v>
      </c>
    </row>
    <row r="8" spans="1:5" ht="18.75" x14ac:dyDescent="0.25">
      <c r="A8" s="10" t="s">
        <v>8</v>
      </c>
      <c r="B8" s="1">
        <v>50</v>
      </c>
      <c r="C8" s="1">
        <f>Таблица1[[#This Row],[Ставка]]*Таблица1[[#This Row],[Часы]]</f>
        <v>60000</v>
      </c>
      <c r="D8" s="1" t="s">
        <v>29</v>
      </c>
      <c r="E8" s="11">
        <v>1200</v>
      </c>
    </row>
    <row r="9" spans="1:5" ht="18.75" x14ac:dyDescent="0.25">
      <c r="A9" s="10" t="s">
        <v>0</v>
      </c>
      <c r="B9" s="1">
        <v>10</v>
      </c>
      <c r="C9" s="1">
        <f>Таблица1[[#This Row],[Ставка]]*Таблица1[[#This Row],[Часы]]</f>
        <v>7000</v>
      </c>
      <c r="D9" s="1" t="s">
        <v>27</v>
      </c>
      <c r="E9" s="11">
        <v>700</v>
      </c>
    </row>
    <row r="10" spans="1:5" ht="18.75" x14ac:dyDescent="0.25">
      <c r="A10" s="10" t="s">
        <v>16</v>
      </c>
      <c r="B10" s="1">
        <v>10</v>
      </c>
      <c r="C10" s="1">
        <f>Таблица1[[#This Row],[Ставка]]*Таблица1[[#This Row],[Часы]]</f>
        <v>7000</v>
      </c>
      <c r="D10" s="1" t="s">
        <v>27</v>
      </c>
      <c r="E10" s="11">
        <v>700</v>
      </c>
    </row>
    <row r="11" spans="1:5" ht="18.75" x14ac:dyDescent="0.25">
      <c r="A11" s="10" t="s">
        <v>17</v>
      </c>
      <c r="B11" s="1">
        <v>10</v>
      </c>
      <c r="C11" s="1">
        <f>Таблица1[[#This Row],[Ставка]]*Таблица1[[#This Row],[Часы]]</f>
        <v>7000</v>
      </c>
      <c r="D11" s="1" t="s">
        <v>27</v>
      </c>
      <c r="E11" s="11">
        <v>700</v>
      </c>
    </row>
    <row r="12" spans="1:5" ht="18.75" x14ac:dyDescent="0.25">
      <c r="A12" s="10" t="s">
        <v>1</v>
      </c>
      <c r="B12" s="1">
        <v>10</v>
      </c>
      <c r="C12" s="1">
        <f>Таблица1[[#This Row],[Ставка]]*Таблица1[[#This Row],[Часы]]</f>
        <v>7000</v>
      </c>
      <c r="D12" s="1" t="s">
        <v>27</v>
      </c>
      <c r="E12" s="11">
        <v>700</v>
      </c>
    </row>
    <row r="13" spans="1:5" ht="18.75" x14ac:dyDescent="0.25">
      <c r="A13" s="10" t="s">
        <v>2</v>
      </c>
      <c r="B13" s="1">
        <v>12</v>
      </c>
      <c r="C13" s="1">
        <f>Таблица1[[#This Row],[Ставка]]*Таблица1[[#This Row],[Часы]]</f>
        <v>18000</v>
      </c>
      <c r="D13" s="1" t="s">
        <v>28</v>
      </c>
      <c r="E13" s="11">
        <v>1500</v>
      </c>
    </row>
    <row r="14" spans="1:5" ht="18.75" x14ac:dyDescent="0.25">
      <c r="A14" s="10" t="s">
        <v>3</v>
      </c>
      <c r="B14" s="1">
        <v>12</v>
      </c>
      <c r="C14" s="1">
        <f>Таблица1[[#This Row],[Ставка]]*Таблица1[[#This Row],[Часы]]</f>
        <v>18000</v>
      </c>
      <c r="D14" s="1" t="s">
        <v>28</v>
      </c>
      <c r="E14" s="11">
        <v>1500</v>
      </c>
    </row>
    <row r="15" spans="1:5" ht="18.75" x14ac:dyDescent="0.25">
      <c r="A15" s="10" t="s">
        <v>4</v>
      </c>
      <c r="B15" s="1">
        <v>12</v>
      </c>
      <c r="C15" s="1">
        <f>Таблица1[[#This Row],[Ставка]]*Таблица1[[#This Row],[Часы]]</f>
        <v>18000</v>
      </c>
      <c r="D15" s="1" t="s">
        <v>28</v>
      </c>
      <c r="E15" s="11">
        <v>1500</v>
      </c>
    </row>
    <row r="16" spans="1:5" ht="18.75" x14ac:dyDescent="0.25">
      <c r="A16" s="10" t="s">
        <v>5</v>
      </c>
      <c r="B16" s="1">
        <v>20</v>
      </c>
      <c r="C16" s="1">
        <f>Таблица1[[#This Row],[Ставка]]*Таблица1[[#This Row],[Часы]]</f>
        <v>26000</v>
      </c>
      <c r="D16" s="1" t="s">
        <v>30</v>
      </c>
      <c r="E16" s="11">
        <v>1300</v>
      </c>
    </row>
    <row r="17" spans="1:5" ht="18.75" x14ac:dyDescent="0.25">
      <c r="A17" s="10" t="s">
        <v>18</v>
      </c>
      <c r="B17" s="1">
        <v>30</v>
      </c>
      <c r="C17" s="1">
        <f>Таблица1[[#This Row],[Ставка]]*Таблица1[[#This Row],[Часы]]</f>
        <v>18000</v>
      </c>
      <c r="D17" s="1" t="s">
        <v>31</v>
      </c>
      <c r="E17" s="11">
        <v>600</v>
      </c>
    </row>
    <row r="18" spans="1:5" ht="18.75" x14ac:dyDescent="0.25">
      <c r="A18" s="10" t="s">
        <v>19</v>
      </c>
      <c r="B18" s="1">
        <v>30</v>
      </c>
      <c r="C18" s="1">
        <f>Таблица1[[#This Row],[Ставка]]*Таблица1[[#This Row],[Часы]]</f>
        <v>18000</v>
      </c>
      <c r="D18" s="1" t="s">
        <v>31</v>
      </c>
      <c r="E18" s="11">
        <v>600</v>
      </c>
    </row>
    <row r="19" spans="1:5" ht="18.75" x14ac:dyDescent="0.25">
      <c r="A19" s="10" t="s">
        <v>6</v>
      </c>
      <c r="B19" s="1">
        <v>10</v>
      </c>
      <c r="C19" s="1">
        <f>Таблица1[[#This Row],[Ставка]]*Таблица1[[#This Row],[Часы]]</f>
        <v>12000</v>
      </c>
      <c r="D19" s="1" t="s">
        <v>29</v>
      </c>
      <c r="E19" s="11">
        <v>1200</v>
      </c>
    </row>
    <row r="20" spans="1:5" ht="18.75" x14ac:dyDescent="0.25">
      <c r="A20" s="10" t="s">
        <v>20</v>
      </c>
      <c r="B20" s="1">
        <v>20</v>
      </c>
      <c r="C20" s="1">
        <f>Таблица1[[#This Row],[Ставка]]*Таблица1[[#This Row],[Часы]]</f>
        <v>24000</v>
      </c>
      <c r="D20" s="1" t="s">
        <v>29</v>
      </c>
      <c r="E20" s="11">
        <v>1200</v>
      </c>
    </row>
    <row r="21" spans="1:5" ht="18.75" x14ac:dyDescent="0.25">
      <c r="A21" s="12" t="s">
        <v>22</v>
      </c>
      <c r="B21" s="2">
        <f>SUM(Таблица1[Часы])</f>
        <v>381</v>
      </c>
      <c r="C21" s="2">
        <f>SUM(Таблица1[Цена = ЧАСЫ*процент_исполнителя])</f>
        <v>402000</v>
      </c>
      <c r="D21" s="2"/>
      <c r="E21" s="4"/>
    </row>
    <row r="23" spans="1:5" ht="18.75" x14ac:dyDescent="0.3">
      <c r="A23" s="3" t="s">
        <v>25</v>
      </c>
      <c r="B23" s="1"/>
    </row>
    <row r="24" spans="1:5" x14ac:dyDescent="0.25">
      <c r="A24" s="1" t="s">
        <v>26</v>
      </c>
      <c r="B24" s="1">
        <v>60000</v>
      </c>
    </row>
    <row r="25" spans="1:5" x14ac:dyDescent="0.25">
      <c r="A25" s="1" t="s">
        <v>29</v>
      </c>
      <c r="B25" s="1">
        <v>198000</v>
      </c>
    </row>
    <row r="26" spans="1:5" x14ac:dyDescent="0.25">
      <c r="A26" s="1" t="s">
        <v>27</v>
      </c>
      <c r="B26" s="1">
        <v>28000</v>
      </c>
    </row>
    <row r="27" spans="1:5" x14ac:dyDescent="0.25">
      <c r="A27" s="1" t="s">
        <v>31</v>
      </c>
      <c r="B27" s="1">
        <v>36000</v>
      </c>
    </row>
    <row r="28" spans="1:5" x14ac:dyDescent="0.25">
      <c r="A28" s="1" t="s">
        <v>28</v>
      </c>
      <c r="B28" s="1">
        <v>54000</v>
      </c>
    </row>
    <row r="29" spans="1:5" x14ac:dyDescent="0.25">
      <c r="A29" s="1" t="s">
        <v>30</v>
      </c>
      <c r="B29" s="5">
        <v>26000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kgorbenko</cp:lastModifiedBy>
  <cp:lastPrinted>2021-04-23T10:14:05Z</cp:lastPrinted>
  <dcterms:created xsi:type="dcterms:W3CDTF">2015-06-05T18:19:34Z</dcterms:created>
  <dcterms:modified xsi:type="dcterms:W3CDTF">2021-04-23T10:15:09Z</dcterms:modified>
</cp:coreProperties>
</file>