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esktop\MMyN\"/>
    </mc:Choice>
  </mc:AlternateContent>
  <bookViews>
    <workbookView xWindow="0" yWindow="0" windowWidth="18810" windowHeight="7620"/>
  </bookViews>
  <sheets>
    <sheet name="Lineal" sheetId="1" r:id="rId1"/>
    <sheet name="Exponencial" sheetId="2" r:id="rId2"/>
    <sheet name="Potencial" sheetId="3" r:id="rId3"/>
    <sheet name="Continuo" sheetId="4" r:id="rId4"/>
    <sheet name="Trigonometricas1" sheetId="5" r:id="rId5"/>
    <sheet name="Trigonometricas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5" l="1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" i="5"/>
  <c r="F15" i="5" a="1"/>
  <c r="F15" i="5" s="1"/>
  <c r="D15" i="5" a="1"/>
  <c r="D15" i="5" s="1"/>
  <c r="A14" i="6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N7" i="6"/>
  <c r="M7" i="6"/>
  <c r="L7" i="6"/>
  <c r="J7" i="6"/>
  <c r="H7" i="6"/>
  <c r="G7" i="6"/>
  <c r="F7" i="6"/>
  <c r="K7" i="6" s="1"/>
  <c r="E7" i="6"/>
  <c r="O6" i="6"/>
  <c r="M6" i="6"/>
  <c r="L6" i="6"/>
  <c r="I6" i="6"/>
  <c r="G6" i="6"/>
  <c r="F6" i="6"/>
  <c r="E6" i="6"/>
  <c r="N6" i="6" s="1"/>
  <c r="O5" i="6"/>
  <c r="N5" i="6"/>
  <c r="M5" i="6"/>
  <c r="L5" i="6"/>
  <c r="J5" i="6"/>
  <c r="I5" i="6"/>
  <c r="H5" i="6"/>
  <c r="G5" i="6"/>
  <c r="F5" i="6"/>
  <c r="E5" i="6"/>
  <c r="K5" i="6" s="1"/>
  <c r="O4" i="6"/>
  <c r="M4" i="6"/>
  <c r="L4" i="6"/>
  <c r="K4" i="6"/>
  <c r="I4" i="6"/>
  <c r="G4" i="6"/>
  <c r="F4" i="6"/>
  <c r="E4" i="6"/>
  <c r="J4" i="6" s="1"/>
  <c r="N3" i="6"/>
  <c r="M3" i="6"/>
  <c r="H3" i="6"/>
  <c r="G3" i="6"/>
  <c r="F3" i="6"/>
  <c r="O3" i="6" s="1"/>
  <c r="E3" i="6"/>
  <c r="K3" i="6" s="1"/>
  <c r="O2" i="6"/>
  <c r="M2" i="6"/>
  <c r="M8" i="6" s="1"/>
  <c r="G10" i="6" s="1"/>
  <c r="K2" i="6"/>
  <c r="I2" i="6"/>
  <c r="H2" i="6"/>
  <c r="G2" i="6"/>
  <c r="G8" i="6" s="1"/>
  <c r="D10" i="6" s="1"/>
  <c r="F2" i="6"/>
  <c r="L2" i="6" s="1"/>
  <c r="E2" i="6"/>
  <c r="J2" i="6" s="1"/>
  <c r="A123" i="5"/>
  <c r="A124" i="5"/>
  <c r="A125" i="5"/>
  <c r="A126" i="5" s="1"/>
  <c r="A127" i="5" s="1"/>
  <c r="A128" i="5" s="1"/>
  <c r="A129" i="5" s="1"/>
  <c r="A130" i="5" s="1"/>
  <c r="A131" i="5" s="1"/>
  <c r="A132" i="5" s="1"/>
  <c r="A133" i="5" s="1"/>
  <c r="A53" i="5"/>
  <c r="A54" i="5"/>
  <c r="A55" i="5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5" i="5"/>
  <c r="A16" i="5"/>
  <c r="A17" i="5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14" i="5"/>
  <c r="I8" i="5"/>
  <c r="G8" i="5"/>
  <c r="F8" i="5"/>
  <c r="F6" i="5"/>
  <c r="G6" i="5"/>
  <c r="H6" i="5"/>
  <c r="I6" i="5"/>
  <c r="J6" i="5"/>
  <c r="F7" i="5"/>
  <c r="G7" i="5"/>
  <c r="H7" i="5"/>
  <c r="I7" i="5"/>
  <c r="J7" i="5"/>
  <c r="E3" i="5"/>
  <c r="J3" i="5" s="1"/>
  <c r="E4" i="5"/>
  <c r="J4" i="5" s="1"/>
  <c r="E5" i="5"/>
  <c r="E6" i="5"/>
  <c r="E7" i="5"/>
  <c r="E2" i="5"/>
  <c r="J2" i="5" s="1"/>
  <c r="I5" i="5"/>
  <c r="F5" i="5"/>
  <c r="J5" i="5"/>
  <c r="I4" i="5"/>
  <c r="F4" i="5"/>
  <c r="I3" i="5"/>
  <c r="H3" i="5"/>
  <c r="F3" i="5"/>
  <c r="I2" i="5"/>
  <c r="F2" i="5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7" i="4"/>
  <c r="C8" i="4"/>
  <c r="C9" i="4"/>
  <c r="C10" i="4"/>
  <c r="C11" i="4"/>
  <c r="C12" i="4"/>
  <c r="C6" i="4"/>
  <c r="H8" i="4" a="1"/>
  <c r="H10" i="4" s="1"/>
  <c r="H8" i="4"/>
  <c r="E8" i="4" a="1"/>
  <c r="G8" i="4" s="1"/>
  <c r="H5" i="4"/>
  <c r="H4" i="4"/>
  <c r="H3" i="4"/>
  <c r="G5" i="4"/>
  <c r="F5" i="4"/>
  <c r="E5" i="4"/>
  <c r="G4" i="4"/>
  <c r="F4" i="4"/>
  <c r="E4" i="4"/>
  <c r="G3" i="4"/>
  <c r="F3" i="4"/>
  <c r="B6" i="4"/>
  <c r="A8" i="4"/>
  <c r="B8" i="4" s="1"/>
  <c r="A9" i="4"/>
  <c r="B9" i="4" s="1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B106" i="4" s="1"/>
  <c r="A7" i="4"/>
  <c r="B7" i="4" s="1"/>
  <c r="A13" i="3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12" i="3"/>
  <c r="F3" i="3"/>
  <c r="F4" i="3"/>
  <c r="I4" i="3" s="1"/>
  <c r="F5" i="3"/>
  <c r="F2" i="3"/>
  <c r="C3" i="3"/>
  <c r="C4" i="3"/>
  <c r="C5" i="3"/>
  <c r="C2" i="3"/>
  <c r="G5" i="3"/>
  <c r="I5" i="3"/>
  <c r="D5" i="3"/>
  <c r="J5" i="3" s="1"/>
  <c r="G4" i="3"/>
  <c r="D4" i="3"/>
  <c r="J4" i="3" s="1"/>
  <c r="G3" i="3"/>
  <c r="I3" i="3"/>
  <c r="D3" i="3"/>
  <c r="J3" i="3" s="1"/>
  <c r="G2" i="3"/>
  <c r="G6" i="3" s="1"/>
  <c r="E8" i="3" s="1"/>
  <c r="I2" i="3"/>
  <c r="D2" i="3"/>
  <c r="J2" i="3" s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A38" i="2"/>
  <c r="A39" i="2" s="1"/>
  <c r="A40" i="2" s="1"/>
  <c r="A41" i="2" s="1"/>
  <c r="A26" i="2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13" i="2"/>
  <c r="B13" i="2" s="1"/>
  <c r="A14" i="2"/>
  <c r="B14" i="2" s="1"/>
  <c r="A15" i="2"/>
  <c r="A16" i="2" s="1"/>
  <c r="A12" i="2"/>
  <c r="B12" i="2" s="1"/>
  <c r="B11" i="2"/>
  <c r="J3" i="2"/>
  <c r="J4" i="2"/>
  <c r="J5" i="2"/>
  <c r="J2" i="2"/>
  <c r="I3" i="2"/>
  <c r="I4" i="2"/>
  <c r="I5" i="2"/>
  <c r="I2" i="2"/>
  <c r="C3" i="2"/>
  <c r="C4" i="2"/>
  <c r="C5" i="2"/>
  <c r="C2" i="2"/>
  <c r="F5" i="2"/>
  <c r="E5" i="2"/>
  <c r="H5" i="2" s="1"/>
  <c r="H4" i="2"/>
  <c r="F4" i="2"/>
  <c r="E4" i="2"/>
  <c r="G4" i="2" s="1"/>
  <c r="H3" i="2"/>
  <c r="G3" i="2"/>
  <c r="F3" i="2"/>
  <c r="E3" i="2"/>
  <c r="G2" i="2"/>
  <c r="F2" i="2"/>
  <c r="F6" i="2" s="1"/>
  <c r="D8" i="2" s="1"/>
  <c r="E2" i="2"/>
  <c r="B12" i="1"/>
  <c r="B13" i="1"/>
  <c r="B14" i="1"/>
  <c r="B15" i="1"/>
  <c r="B16" i="1"/>
  <c r="B17" i="1"/>
  <c r="B11" i="1"/>
  <c r="F13" i="1" a="1"/>
  <c r="F14" i="1" s="1"/>
  <c r="D13" i="1" a="1"/>
  <c r="D13" i="1" s="1"/>
  <c r="F9" i="1"/>
  <c r="F8" i="1"/>
  <c r="E9" i="1"/>
  <c r="E8" i="1"/>
  <c r="D9" i="1"/>
  <c r="D8" i="1"/>
  <c r="J6" i="1"/>
  <c r="J3" i="1"/>
  <c r="J4" i="1"/>
  <c r="J5" i="1"/>
  <c r="J2" i="1"/>
  <c r="I6" i="1"/>
  <c r="I3" i="1"/>
  <c r="I4" i="1"/>
  <c r="I5" i="1"/>
  <c r="I2" i="1"/>
  <c r="H6" i="1"/>
  <c r="H3" i="1"/>
  <c r="H4" i="1"/>
  <c r="H5" i="1"/>
  <c r="H2" i="1"/>
  <c r="G6" i="1"/>
  <c r="G3" i="1"/>
  <c r="G4" i="1"/>
  <c r="G5" i="1"/>
  <c r="G2" i="1"/>
  <c r="F6" i="1"/>
  <c r="F3" i="1"/>
  <c r="F4" i="1"/>
  <c r="F5" i="1"/>
  <c r="F2" i="1"/>
  <c r="E3" i="1"/>
  <c r="E4" i="1"/>
  <c r="E5" i="1"/>
  <c r="E2" i="1"/>
  <c r="F16" i="5" l="1"/>
  <c r="E16" i="5"/>
  <c r="D16" i="5"/>
  <c r="E15" i="5"/>
  <c r="O8" i="6"/>
  <c r="G12" i="6" s="1"/>
  <c r="J8" i="6"/>
  <c r="E11" i="6" s="1"/>
  <c r="I3" i="6"/>
  <c r="N4" i="6"/>
  <c r="H6" i="6"/>
  <c r="J3" i="6"/>
  <c r="N2" i="6"/>
  <c r="H4" i="6"/>
  <c r="H8" i="6" s="1"/>
  <c r="J6" i="6"/>
  <c r="O7" i="6"/>
  <c r="L3" i="6"/>
  <c r="L8" i="6" s="1"/>
  <c r="F12" i="6" s="1"/>
  <c r="K6" i="6"/>
  <c r="K8" i="6" s="1"/>
  <c r="I7" i="6"/>
  <c r="I8" i="6" s="1"/>
  <c r="D10" i="5"/>
  <c r="G3" i="5"/>
  <c r="G4" i="5"/>
  <c r="H4" i="5"/>
  <c r="J8" i="5"/>
  <c r="F11" i="5" s="1"/>
  <c r="F10" i="5"/>
  <c r="G2" i="5"/>
  <c r="H2" i="5"/>
  <c r="G5" i="5"/>
  <c r="H5" i="5"/>
  <c r="H9" i="4"/>
  <c r="E10" i="4"/>
  <c r="G9" i="4"/>
  <c r="F8" i="4"/>
  <c r="G10" i="4"/>
  <c r="E8" i="4"/>
  <c r="E9" i="4"/>
  <c r="F10" i="4"/>
  <c r="F9" i="4"/>
  <c r="B102" i="4"/>
  <c r="B70" i="4"/>
  <c r="B38" i="4"/>
  <c r="B22" i="4"/>
  <c r="B101" i="4"/>
  <c r="B93" i="4"/>
  <c r="B69" i="4"/>
  <c r="B45" i="4"/>
  <c r="B29" i="4"/>
  <c r="B84" i="4"/>
  <c r="B60" i="4"/>
  <c r="B36" i="4"/>
  <c r="B12" i="4"/>
  <c r="B99" i="4"/>
  <c r="B91" i="4"/>
  <c r="B83" i="4"/>
  <c r="B75" i="4"/>
  <c r="B67" i="4"/>
  <c r="B59" i="4"/>
  <c r="B51" i="4"/>
  <c r="B43" i="4"/>
  <c r="B35" i="4"/>
  <c r="B27" i="4"/>
  <c r="B19" i="4"/>
  <c r="B11" i="4"/>
  <c r="B94" i="4"/>
  <c r="B62" i="4"/>
  <c r="B30" i="4"/>
  <c r="B77" i="4"/>
  <c r="B61" i="4"/>
  <c r="B21" i="4"/>
  <c r="B100" i="4"/>
  <c r="B76" i="4"/>
  <c r="B52" i="4"/>
  <c r="B20" i="4"/>
  <c r="B98" i="4"/>
  <c r="B90" i="4"/>
  <c r="B82" i="4"/>
  <c r="B74" i="4"/>
  <c r="B66" i="4"/>
  <c r="B58" i="4"/>
  <c r="B50" i="4"/>
  <c r="B42" i="4"/>
  <c r="B34" i="4"/>
  <c r="B26" i="4"/>
  <c r="B18" i="4"/>
  <c r="B10" i="4"/>
  <c r="B78" i="4"/>
  <c r="B54" i="4"/>
  <c r="B14" i="4"/>
  <c r="B85" i="4"/>
  <c r="B53" i="4"/>
  <c r="B37" i="4"/>
  <c r="B13" i="4"/>
  <c r="B92" i="4"/>
  <c r="B68" i="4"/>
  <c r="B44" i="4"/>
  <c r="B28" i="4"/>
  <c r="B105" i="4"/>
  <c r="B97" i="4"/>
  <c r="B89" i="4"/>
  <c r="B81" i="4"/>
  <c r="B73" i="4"/>
  <c r="B65" i="4"/>
  <c r="B57" i="4"/>
  <c r="B49" i="4"/>
  <c r="B41" i="4"/>
  <c r="B33" i="4"/>
  <c r="B25" i="4"/>
  <c r="B17" i="4"/>
  <c r="B86" i="4"/>
  <c r="B46" i="4"/>
  <c r="B104" i="4"/>
  <c r="B96" i="4"/>
  <c r="B88" i="4"/>
  <c r="B80" i="4"/>
  <c r="B72" i="4"/>
  <c r="B64" i="4"/>
  <c r="B56" i="4"/>
  <c r="B48" i="4"/>
  <c r="B40" i="4"/>
  <c r="B32" i="4"/>
  <c r="B24" i="4"/>
  <c r="B16" i="4"/>
  <c r="B103" i="4"/>
  <c r="B95" i="4"/>
  <c r="B87" i="4"/>
  <c r="B79" i="4"/>
  <c r="B71" i="4"/>
  <c r="B63" i="4"/>
  <c r="B55" i="4"/>
  <c r="B47" i="4"/>
  <c r="B39" i="4"/>
  <c r="B31" i="4"/>
  <c r="B23" i="4"/>
  <c r="B15" i="4"/>
  <c r="K5" i="3"/>
  <c r="K4" i="3"/>
  <c r="J6" i="3"/>
  <c r="G8" i="3" s="1"/>
  <c r="H3" i="3"/>
  <c r="H2" i="3"/>
  <c r="K2" i="3"/>
  <c r="K3" i="3"/>
  <c r="I6" i="3"/>
  <c r="F9" i="3" s="1"/>
  <c r="H5" i="3"/>
  <c r="H4" i="3"/>
  <c r="A17" i="2"/>
  <c r="B16" i="2"/>
  <c r="B15" i="2"/>
  <c r="J6" i="2"/>
  <c r="F9" i="2" s="1"/>
  <c r="I6" i="2"/>
  <c r="F8" i="2" s="1"/>
  <c r="H2" i="2"/>
  <c r="H6" i="2" s="1"/>
  <c r="E9" i="2" s="1"/>
  <c r="G5" i="2"/>
  <c r="G6" i="2" s="1"/>
  <c r="F13" i="1"/>
  <c r="E14" i="1"/>
  <c r="D14" i="1"/>
  <c r="E13" i="1"/>
  <c r="E10" i="6" l="1"/>
  <c r="D15" i="6" s="1" a="1"/>
  <c r="D11" i="6"/>
  <c r="F10" i="6"/>
  <c r="D12" i="6"/>
  <c r="F11" i="6"/>
  <c r="E12" i="6"/>
  <c r="N8" i="6"/>
  <c r="G11" i="6" s="1"/>
  <c r="E10" i="5"/>
  <c r="H8" i="5"/>
  <c r="E11" i="5" s="1"/>
  <c r="K6" i="3"/>
  <c r="G9" i="3" s="1"/>
  <c r="H6" i="3"/>
  <c r="F8" i="3" s="1"/>
  <c r="A18" i="2"/>
  <c r="A19" i="2" s="1"/>
  <c r="A20" i="2" s="1"/>
  <c r="A21" i="2" s="1"/>
  <c r="A22" i="2" s="1"/>
  <c r="A23" i="2" s="1"/>
  <c r="A24" i="2" s="1"/>
  <c r="A25" i="2" s="1"/>
  <c r="B17" i="2"/>
  <c r="D9" i="2"/>
  <c r="E8" i="2"/>
  <c r="D13" i="2" s="1" a="1"/>
  <c r="F17" i="6" l="1"/>
  <c r="D15" i="6"/>
  <c r="G15" i="6" s="1" a="1"/>
  <c r="E17" i="6"/>
  <c r="D17" i="6"/>
  <c r="F16" i="6"/>
  <c r="E16" i="6"/>
  <c r="D16" i="6"/>
  <c r="E15" i="6"/>
  <c r="F15" i="6"/>
  <c r="D11" i="5"/>
  <c r="E9" i="3"/>
  <c r="E13" i="3" a="1"/>
  <c r="F14" i="3" s="1"/>
  <c r="E13" i="2"/>
  <c r="D13" i="2"/>
  <c r="F13" i="2" s="1" a="1"/>
  <c r="E14" i="2"/>
  <c r="D14" i="2"/>
  <c r="G17" i="6" l="1"/>
  <c r="G16" i="6"/>
  <c r="G15" i="6"/>
  <c r="E14" i="3"/>
  <c r="F13" i="3"/>
  <c r="E13" i="3"/>
  <c r="G13" i="3" a="1"/>
  <c r="G13" i="3" s="1"/>
  <c r="F16" i="3" s="1"/>
  <c r="F13" i="2"/>
  <c r="F14" i="2"/>
  <c r="B133" i="6" l="1"/>
  <c r="B129" i="6"/>
  <c r="B125" i="6"/>
  <c r="B121" i="6"/>
  <c r="B117" i="6"/>
  <c r="B113" i="6"/>
  <c r="B109" i="6"/>
  <c r="B105" i="6"/>
  <c r="B101" i="6"/>
  <c r="B97" i="6"/>
  <c r="B93" i="6"/>
  <c r="B89" i="6"/>
  <c r="B85" i="6"/>
  <c r="B81" i="6"/>
  <c r="B77" i="6"/>
  <c r="B73" i="6"/>
  <c r="B69" i="6"/>
  <c r="B65" i="6"/>
  <c r="B61" i="6"/>
  <c r="B57" i="6"/>
  <c r="B53" i="6"/>
  <c r="B49" i="6"/>
  <c r="B45" i="6"/>
  <c r="B41" i="6"/>
  <c r="B37" i="6"/>
  <c r="B33" i="6"/>
  <c r="B29" i="6"/>
  <c r="B25" i="6"/>
  <c r="B21" i="6"/>
  <c r="B17" i="6"/>
  <c r="B132" i="6"/>
  <c r="B128" i="6"/>
  <c r="B124" i="6"/>
  <c r="B120" i="6"/>
  <c r="B116" i="6"/>
  <c r="B112" i="6"/>
  <c r="B108" i="6"/>
  <c r="B104" i="6"/>
  <c r="B100" i="6"/>
  <c r="B96" i="6"/>
  <c r="B92" i="6"/>
  <c r="B88" i="6"/>
  <c r="B84" i="6"/>
  <c r="B80" i="6"/>
  <c r="B76" i="6"/>
  <c r="B72" i="6"/>
  <c r="B68" i="6"/>
  <c r="B64" i="6"/>
  <c r="B60" i="6"/>
  <c r="B56" i="6"/>
  <c r="B52" i="6"/>
  <c r="B48" i="6"/>
  <c r="B44" i="6"/>
  <c r="B40" i="6"/>
  <c r="B36" i="6"/>
  <c r="B32" i="6"/>
  <c r="B28" i="6"/>
  <c r="B24" i="6"/>
  <c r="B20" i="6"/>
  <c r="B16" i="6"/>
  <c r="B15" i="6"/>
  <c r="B131" i="6"/>
  <c r="B127" i="6"/>
  <c r="B123" i="6"/>
  <c r="B119" i="6"/>
  <c r="B115" i="6"/>
  <c r="B111" i="6"/>
  <c r="B107" i="6"/>
  <c r="B103" i="6"/>
  <c r="B99" i="6"/>
  <c r="B95" i="6"/>
  <c r="B91" i="6"/>
  <c r="B87" i="6"/>
  <c r="B83" i="6"/>
  <c r="B79" i="6"/>
  <c r="B75" i="6"/>
  <c r="B71" i="6"/>
  <c r="B67" i="6"/>
  <c r="B63" i="6"/>
  <c r="B59" i="6"/>
  <c r="B55" i="6"/>
  <c r="B51" i="6"/>
  <c r="B47" i="6"/>
  <c r="B43" i="6"/>
  <c r="B39" i="6"/>
  <c r="B35" i="6"/>
  <c r="B31" i="6"/>
  <c r="B27" i="6"/>
  <c r="B23" i="6"/>
  <c r="B19" i="6"/>
  <c r="B14" i="6"/>
  <c r="B130" i="6"/>
  <c r="B126" i="6"/>
  <c r="B122" i="6"/>
  <c r="B118" i="6"/>
  <c r="B114" i="6"/>
  <c r="B110" i="6"/>
  <c r="B106" i="6"/>
  <c r="B102" i="6"/>
  <c r="B98" i="6"/>
  <c r="B94" i="6"/>
  <c r="B90" i="6"/>
  <c r="B86" i="6"/>
  <c r="B82" i="6"/>
  <c r="B78" i="6"/>
  <c r="B74" i="6"/>
  <c r="B70" i="6"/>
  <c r="B66" i="6"/>
  <c r="B62" i="6"/>
  <c r="B58" i="6"/>
  <c r="B54" i="6"/>
  <c r="B50" i="6"/>
  <c r="B46" i="6"/>
  <c r="B42" i="6"/>
  <c r="B38" i="6"/>
  <c r="B34" i="6"/>
  <c r="B30" i="6"/>
  <c r="B26" i="6"/>
  <c r="B22" i="6"/>
  <c r="B18" i="6"/>
  <c r="B13" i="6"/>
  <c r="G14" i="3"/>
  <c r="B27" i="3" s="1"/>
  <c r="E16" i="2"/>
  <c r="B29" i="3" l="1"/>
  <c r="B31" i="3"/>
  <c r="B14" i="3"/>
  <c r="B19" i="3"/>
  <c r="B26" i="3"/>
  <c r="B40" i="3"/>
  <c r="B18" i="3"/>
  <c r="B32" i="3"/>
  <c r="B37" i="3"/>
  <c r="B28" i="3"/>
  <c r="B13" i="3"/>
  <c r="B36" i="3"/>
  <c r="B24" i="3"/>
  <c r="B11" i="3"/>
  <c r="B20" i="3"/>
  <c r="B21" i="3"/>
  <c r="B15" i="3"/>
  <c r="B41" i="3"/>
  <c r="B33" i="3"/>
  <c r="B16" i="3"/>
  <c r="B38" i="3"/>
  <c r="B12" i="3"/>
  <c r="B23" i="3"/>
  <c r="B25" i="3"/>
  <c r="B34" i="3"/>
  <c r="B30" i="3"/>
  <c r="B35" i="3"/>
  <c r="B17" i="3"/>
  <c r="B39" i="3"/>
  <c r="B22" i="3"/>
</calcChain>
</file>

<file path=xl/sharedStrings.xml><?xml version="1.0" encoding="utf-8"?>
<sst xmlns="http://schemas.openxmlformats.org/spreadsheetml/2006/main" count="95" uniqueCount="31">
  <si>
    <t>x</t>
  </si>
  <si>
    <t>phi0 * phi0</t>
  </si>
  <si>
    <t>phi0(x)</t>
  </si>
  <si>
    <t>phi1(x)</t>
  </si>
  <si>
    <t>phi0*phi1</t>
  </si>
  <si>
    <t>phi1*phi1</t>
  </si>
  <si>
    <t>f*phi0</t>
  </si>
  <si>
    <t>f*phi1</t>
  </si>
  <si>
    <t>Matriz Resultante</t>
  </si>
  <si>
    <t>C0</t>
  </si>
  <si>
    <t>C1</t>
  </si>
  <si>
    <t>f*(x)</t>
  </si>
  <si>
    <t>fi</t>
  </si>
  <si>
    <t>fi'</t>
  </si>
  <si>
    <t>C'0</t>
  </si>
  <si>
    <t>C0=</t>
  </si>
  <si>
    <t>x'</t>
  </si>
  <si>
    <t>f(x) = sen(pi*x)</t>
  </si>
  <si>
    <t>f(x)</t>
  </si>
  <si>
    <t>C2</t>
  </si>
  <si>
    <t>Resuelvo</t>
  </si>
  <si>
    <t>t</t>
  </si>
  <si>
    <t>phi0(t)</t>
  </si>
  <si>
    <t>phi1(t)</t>
  </si>
  <si>
    <t>phi2(t)</t>
  </si>
  <si>
    <t>phi0*phi2</t>
  </si>
  <si>
    <t>phi1*phi2</t>
  </si>
  <si>
    <t>phi2*phi2</t>
  </si>
  <si>
    <t>f*phi2</t>
  </si>
  <si>
    <t>H(t)</t>
  </si>
  <si>
    <t>H*(t)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</si>
</sst>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169" fontId="0" fillId="0" borderId="2" xfId="0" applyNumberFormat="1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Ajuste Lineal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Lineal!$B$1</c:f>
              <c:strCache>
                <c:ptCount val="1"/>
                <c:pt idx="0">
                  <c:v>fi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Lineal!$A$2:$A$5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Lineal!$B$2:$B$5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6-4BF4-B1F1-C53789B12C93}"/>
            </c:ext>
          </c:extLst>
        </c:ser>
        <c:ser>
          <c:idx val="1"/>
          <c:order val="1"/>
          <c:tx>
            <c:v>f*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Lineal!$A$11:$A$17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Lineal!$B$11:$B$17</c:f>
              <c:numCache>
                <c:formatCode>General</c:formatCode>
                <c:ptCount val="7"/>
                <c:pt idx="0">
                  <c:v>0.24999999999999645</c:v>
                </c:pt>
                <c:pt idx="1">
                  <c:v>2.2499999999999973</c:v>
                </c:pt>
                <c:pt idx="2">
                  <c:v>4.2499999999999982</c:v>
                </c:pt>
                <c:pt idx="3">
                  <c:v>6.2499999999999991</c:v>
                </c:pt>
                <c:pt idx="4">
                  <c:v>8.25</c:v>
                </c:pt>
                <c:pt idx="5">
                  <c:v>10.25</c:v>
                </c:pt>
                <c:pt idx="6">
                  <c:v>12.250000000000002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36-4BF4-B1F1-C53789B12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84639"/>
        <c:axId val="235720175"/>
      </c:scatterChart>
      <c:valAx>
        <c:axId val="227284639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5720175"/>
        <c:crosses val="autoZero"/>
        <c:crossBetween val="midCat"/>
      </c:valAx>
      <c:valAx>
        <c:axId val="2357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728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Ajuste Exponencial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Exponencial!$B$1</c:f>
              <c:strCache>
                <c:ptCount val="1"/>
                <c:pt idx="0">
                  <c:v>fi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Exponencial!$A$2:$A$5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Exponencial!$B$2:$B$5</c:f>
              <c:numCache>
                <c:formatCode>General</c:formatCode>
                <c:ptCount val="4"/>
                <c:pt idx="0">
                  <c:v>0.71</c:v>
                </c:pt>
                <c:pt idx="1">
                  <c:v>4</c:v>
                </c:pt>
                <c:pt idx="2">
                  <c:v>10</c:v>
                </c:pt>
                <c:pt idx="3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3-4E69-BD4C-FBCA0A6B65E7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Exponencial!$A$11:$A$41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xVal>
          <c:yVal>
            <c:numRef>
              <c:f>Exponencial!$B$11:$B$41</c:f>
              <c:numCache>
                <c:formatCode>General</c:formatCode>
                <c:ptCount val="31"/>
                <c:pt idx="0">
                  <c:v>0.30723485682040647</c:v>
                </c:pt>
                <c:pt idx="1">
                  <c:v>0.36451159116451753</c:v>
                </c:pt>
                <c:pt idx="2">
                  <c:v>0.43246622947785018</c:v>
                </c:pt>
                <c:pt idx="3">
                  <c:v>0.51308941655678764</c:v>
                </c:pt>
                <c:pt idx="4">
                  <c:v>0.60874290623903682</c:v>
                </c:pt>
                <c:pt idx="5">
                  <c:v>0.72222874598181286</c:v>
                </c:pt>
                <c:pt idx="6">
                  <c:v>0.85687135928223568</c:v>
                </c:pt>
                <c:pt idx="7">
                  <c:v>1.0166149304401622</c:v>
                </c:pt>
                <c:pt idx="8">
                  <c:v>1.2061389444263593</c:v>
                </c:pt>
                <c:pt idx="9">
                  <c:v>1.4309952664496699</c:v>
                </c:pt>
                <c:pt idx="10">
                  <c:v>1.6977707767949342</c:v>
                </c:pt>
                <c:pt idx="11">
                  <c:v>2.0142803251126291</c:v>
                </c:pt>
                <c:pt idx="12">
                  <c:v>2.3897956565109997</c:v>
                </c:pt>
                <c:pt idx="13">
                  <c:v>2.8353170155497094</c:v>
                </c:pt>
                <c:pt idx="14">
                  <c:v>3.3638953844289547</c:v>
                </c:pt>
                <c:pt idx="15">
                  <c:v>3.9910147949323829</c:v>
                </c:pt>
                <c:pt idx="16">
                  <c:v>4.7350459134665082</c:v>
                </c:pt>
                <c:pt idx="17">
                  <c:v>5.617784186394065</c:v>
                </c:pt>
                <c:pt idx="18">
                  <c:v>6.6650883099451557</c:v>
                </c:pt>
                <c:pt idx="19">
                  <c:v>7.9076377278711387</c:v>
                </c:pt>
                <c:pt idx="20">
                  <c:v>9.3818313467725929</c:v>
                </c:pt>
                <c:pt idx="21">
                  <c:v>11.130853795825177</c:v>
                </c:pt>
                <c:pt idx="22">
                  <c:v>13.205940465627394</c:v>
                </c:pt>
                <c:pt idx="23">
                  <c:v>15.667878383876157</c:v>
                </c:pt>
                <c:pt idx="24">
                  <c:v>18.588786894116232</c:v>
                </c:pt>
                <c:pt idx="25">
                  <c:v>22.054230300285347</c:v>
                </c:pt>
                <c:pt idx="26">
                  <c:v>26.165724364292817</c:v>
                </c:pt>
                <c:pt idx="27">
                  <c:v>31.043710081293959</c:v>
                </c:pt>
                <c:pt idx="28">
                  <c:v>36.831081845628795</c:v>
                </c:pt>
                <c:pt idx="29">
                  <c:v>43.697373360564008</c:v>
                </c:pt>
                <c:pt idx="30">
                  <c:v>51.843723912746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3-4E69-BD4C-FBCA0A6B6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84639"/>
        <c:axId val="235720175"/>
      </c:scatterChart>
      <c:valAx>
        <c:axId val="227284639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5720175"/>
        <c:crosses val="autoZero"/>
        <c:crossBetween val="midCat"/>
      </c:valAx>
      <c:valAx>
        <c:axId val="23572017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728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Ajuste Exponencial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Potencial!$B$1</c:f>
              <c:strCache>
                <c:ptCount val="1"/>
                <c:pt idx="0">
                  <c:v>fi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Potencial!$A$2:$A$5</c:f>
              <c:numCache>
                <c:formatCode>General</c:formatCode>
                <c:ptCount val="4"/>
                <c:pt idx="0">
                  <c:v>0.4</c:v>
                </c:pt>
                <c:pt idx="1">
                  <c:v>0.6</c:v>
                </c:pt>
                <c:pt idx="2">
                  <c:v>0.75</c:v>
                </c:pt>
                <c:pt idx="3">
                  <c:v>1.2</c:v>
                </c:pt>
              </c:numCache>
            </c:numRef>
          </c:xVal>
          <c:yVal>
            <c:numRef>
              <c:f>Potencial!$B$2:$B$5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96-49BA-A17B-76C023A61DDA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Potencial!$A$11:$A$41</c:f>
              <c:numCache>
                <c:formatCode>General</c:formatCode>
                <c:ptCount val="3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</c:numCache>
            </c:numRef>
          </c:xVal>
          <c:yVal>
            <c:numRef>
              <c:f>Potencial!$B$11:$B$41</c:f>
              <c:numCache>
                <c:formatCode>General</c:formatCode>
                <c:ptCount val="31"/>
                <c:pt idx="0">
                  <c:v>0</c:v>
                </c:pt>
                <c:pt idx="1">
                  <c:v>1.3986968484320393E-2</c:v>
                </c:pt>
                <c:pt idx="2">
                  <c:v>5.7659289274469373E-2</c:v>
                </c:pt>
                <c:pt idx="3">
                  <c:v>0.13204028258373562</c:v>
                </c:pt>
                <c:pt idx="4">
                  <c:v>0.23769222354106689</c:v>
                </c:pt>
                <c:pt idx="5">
                  <c:v>0.37501414840197428</c:v>
                </c:pt>
                <c:pt idx="6">
                  <c:v>0.54431729491011382</c:v>
                </c:pt>
                <c:pt idx="7">
                  <c:v>0.74585751995668703</c:v>
                </c:pt>
                <c:pt idx="8">
                  <c:v>0.97985240267109452</c:v>
                </c:pt>
                <c:pt idx="9">
                  <c:v>1.2464914212352192</c:v>
                </c:pt>
                <c:pt idx="10">
                  <c:v>1.5459425170627925</c:v>
                </c:pt>
                <c:pt idx="11">
                  <c:v>1.8783565830477627</c:v>
                </c:pt>
                <c:pt idx="12">
                  <c:v>2.2438706714397711</c:v>
                </c:pt>
                <c:pt idx="13">
                  <c:v>2.6426103680070638</c:v>
                </c:pt>
                <c:pt idx="14">
                  <c:v>3.0746915994649533</c:v>
                </c:pt>
                <c:pt idx="15">
                  <c:v>3.5402220419245918</c:v>
                </c:pt>
                <c:pt idx="16">
                  <c:v>4.0393022401695688</c:v>
                </c:pt>
                <c:pt idx="17">
                  <c:v>4.5720265121325747</c:v>
                </c:pt>
                <c:pt idx="18">
                  <c:v>5.1384836904233708</c:v>
                </c:pt>
                <c:pt idx="19">
                  <c:v>5.7387577379685766</c:v>
                </c:pt>
                <c:pt idx="20">
                  <c:v>6.3729282648309349</c:v>
                </c:pt>
                <c:pt idx="21">
                  <c:v>7.0410709663560409</c:v>
                </c:pt>
                <c:pt idx="22">
                  <c:v>7.7432579978975546</c:v>
                </c:pt>
                <c:pt idx="23">
                  <c:v>8.4795582978393025</c:v>
                </c:pt>
                <c:pt idx="24">
                  <c:v>9.2500378680398612</c:v>
                </c:pt>
                <c:pt idx="25">
                  <c:v>10.054760018892782</c:v>
                </c:pt>
                <c:pt idx="26">
                  <c:v>10.893785584734941</c:v>
                </c:pt>
                <c:pt idx="27">
                  <c:v>11.76717311421738</c:v>
                </c:pt>
                <c:pt idx="28">
                  <c:v>12.674979039387237</c:v>
                </c:pt>
                <c:pt idx="29">
                  <c:v>13.617257826551558</c:v>
                </c:pt>
                <c:pt idx="30">
                  <c:v>14.594062111458394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96-49BA-A17B-76C023A61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84639"/>
        <c:axId val="235720175"/>
      </c:scatterChart>
      <c:valAx>
        <c:axId val="227284639"/>
        <c:scaling>
          <c:orientation val="minMax"/>
          <c:max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5720175"/>
        <c:crosses val="autoZero"/>
        <c:crossBetween val="midCat"/>
      </c:valAx>
      <c:valAx>
        <c:axId val="23572017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728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Ajuste Continuo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f(x)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Continuo!$A$6:$A$106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Continuo!$B$6:$B$106</c:f>
              <c:numCache>
                <c:formatCode>General</c:formatCode>
                <c:ptCount val="101"/>
                <c:pt idx="0">
                  <c:v>0</c:v>
                </c:pt>
                <c:pt idx="1">
                  <c:v>3.1410759078128292E-2</c:v>
                </c:pt>
                <c:pt idx="2">
                  <c:v>6.2790519529313374E-2</c:v>
                </c:pt>
                <c:pt idx="3">
                  <c:v>9.4108313318514311E-2</c:v>
                </c:pt>
                <c:pt idx="4">
                  <c:v>0.12533323356430426</c:v>
                </c:pt>
                <c:pt idx="5">
                  <c:v>0.15643446504023087</c:v>
                </c:pt>
                <c:pt idx="6">
                  <c:v>0.18738131458572463</c:v>
                </c:pt>
                <c:pt idx="7">
                  <c:v>0.21814324139654256</c:v>
                </c:pt>
                <c:pt idx="8">
                  <c:v>0.24868988716485479</c:v>
                </c:pt>
                <c:pt idx="9">
                  <c:v>0.27899110603922928</c:v>
                </c:pt>
                <c:pt idx="10">
                  <c:v>0.3090169943749474</c:v>
                </c:pt>
                <c:pt idx="11">
                  <c:v>0.33873792024529131</c:v>
                </c:pt>
                <c:pt idx="12">
                  <c:v>0.36812455268467786</c:v>
                </c:pt>
                <c:pt idx="13">
                  <c:v>0.39714789063478051</c:v>
                </c:pt>
                <c:pt idx="14">
                  <c:v>0.4257792915650726</c:v>
                </c:pt>
                <c:pt idx="15">
                  <c:v>0.45399049973954675</c:v>
                </c:pt>
                <c:pt idx="16">
                  <c:v>0.48175367410171532</c:v>
                </c:pt>
                <c:pt idx="17">
                  <c:v>0.50904141575037132</c:v>
                </c:pt>
                <c:pt idx="18">
                  <c:v>0.53582679497899666</c:v>
                </c:pt>
                <c:pt idx="19">
                  <c:v>0.56208337785213058</c:v>
                </c:pt>
                <c:pt idx="20">
                  <c:v>0.58778525229247325</c:v>
                </c:pt>
                <c:pt idx="21">
                  <c:v>0.6129070536529766</c:v>
                </c:pt>
                <c:pt idx="22">
                  <c:v>0.63742398974868986</c:v>
                </c:pt>
                <c:pt idx="23">
                  <c:v>0.66131186532365205</c:v>
                </c:pt>
                <c:pt idx="24">
                  <c:v>0.68454710592868884</c:v>
                </c:pt>
                <c:pt idx="25">
                  <c:v>0.70710678118654768</c:v>
                </c:pt>
                <c:pt idx="26">
                  <c:v>0.72896862742141155</c:v>
                </c:pt>
                <c:pt idx="27">
                  <c:v>0.7501110696304597</c:v>
                </c:pt>
                <c:pt idx="28">
                  <c:v>0.77051324277578936</c:v>
                </c:pt>
                <c:pt idx="29">
                  <c:v>0.79015501237569052</c:v>
                </c:pt>
                <c:pt idx="30">
                  <c:v>0.80901699437494756</c:v>
                </c:pt>
                <c:pt idx="31">
                  <c:v>0.82708057427456205</c:v>
                </c:pt>
                <c:pt idx="32">
                  <c:v>0.84432792550201519</c:v>
                </c:pt>
                <c:pt idx="33">
                  <c:v>0.86074202700394375</c:v>
                </c:pt>
                <c:pt idx="34">
                  <c:v>0.87630668004386381</c:v>
                </c:pt>
                <c:pt idx="35">
                  <c:v>0.89100652418836801</c:v>
                </c:pt>
                <c:pt idx="36">
                  <c:v>0.90482705246601969</c:v>
                </c:pt>
                <c:pt idx="37">
                  <c:v>0.91775462568398136</c:v>
                </c:pt>
                <c:pt idx="38">
                  <c:v>0.92977648588825157</c:v>
                </c:pt>
                <c:pt idx="39">
                  <c:v>0.94088076895422568</c:v>
                </c:pt>
                <c:pt idx="40">
                  <c:v>0.95105651629515375</c:v>
                </c:pt>
                <c:pt idx="41">
                  <c:v>0.96029368567694329</c:v>
                </c:pt>
                <c:pt idx="42">
                  <c:v>0.9685831611286313</c:v>
                </c:pt>
                <c:pt idx="43">
                  <c:v>0.97591676193874755</c:v>
                </c:pt>
                <c:pt idx="44">
                  <c:v>0.98228725072868883</c:v>
                </c:pt>
                <c:pt idx="45">
                  <c:v>0.98768834059513777</c:v>
                </c:pt>
                <c:pt idx="46">
                  <c:v>0.99211470131447788</c:v>
                </c:pt>
                <c:pt idx="47">
                  <c:v>0.99556196460308011</c:v>
                </c:pt>
                <c:pt idx="48">
                  <c:v>0.99802672842827156</c:v>
                </c:pt>
                <c:pt idx="49">
                  <c:v>0.9995065603657316</c:v>
                </c:pt>
                <c:pt idx="50">
                  <c:v>1</c:v>
                </c:pt>
                <c:pt idx="51">
                  <c:v>0.99950656036573149</c:v>
                </c:pt>
                <c:pt idx="52">
                  <c:v>0.99802672842827156</c:v>
                </c:pt>
                <c:pt idx="53">
                  <c:v>0.99556196460308</c:v>
                </c:pt>
                <c:pt idx="54">
                  <c:v>0.99211470131447776</c:v>
                </c:pt>
                <c:pt idx="55">
                  <c:v>0.98768834059513755</c:v>
                </c:pt>
                <c:pt idx="56">
                  <c:v>0.9822872507286885</c:v>
                </c:pt>
                <c:pt idx="57">
                  <c:v>0.97591676193874721</c:v>
                </c:pt>
                <c:pt idx="58">
                  <c:v>0.96858316112863085</c:v>
                </c:pt>
                <c:pt idx="59">
                  <c:v>0.96029368567694284</c:v>
                </c:pt>
                <c:pt idx="60">
                  <c:v>0.95105651629515331</c:v>
                </c:pt>
                <c:pt idx="61">
                  <c:v>0.94088076895422523</c:v>
                </c:pt>
                <c:pt idx="62">
                  <c:v>0.92977648588825113</c:v>
                </c:pt>
                <c:pt idx="63">
                  <c:v>0.91775462568398081</c:v>
                </c:pt>
                <c:pt idx="64">
                  <c:v>0.90482705246601913</c:v>
                </c:pt>
                <c:pt idx="65">
                  <c:v>0.89100652418836734</c:v>
                </c:pt>
                <c:pt idx="66">
                  <c:v>0.87630668004386303</c:v>
                </c:pt>
                <c:pt idx="67">
                  <c:v>0.8607420270039432</c:v>
                </c:pt>
                <c:pt idx="68">
                  <c:v>0.84432792550201441</c:v>
                </c:pt>
                <c:pt idx="69">
                  <c:v>0.82708057427456128</c:v>
                </c:pt>
                <c:pt idx="70">
                  <c:v>0.80901699437494667</c:v>
                </c:pt>
                <c:pt idx="71">
                  <c:v>0.79015501237568975</c:v>
                </c:pt>
                <c:pt idx="72">
                  <c:v>0.77051324277578837</c:v>
                </c:pt>
                <c:pt idx="73">
                  <c:v>0.75011106963045882</c:v>
                </c:pt>
                <c:pt idx="74">
                  <c:v>0.72896862742141055</c:v>
                </c:pt>
                <c:pt idx="75">
                  <c:v>0.70710678118654668</c:v>
                </c:pt>
                <c:pt idx="76">
                  <c:v>0.68454710592868762</c:v>
                </c:pt>
                <c:pt idx="77">
                  <c:v>0.66131186532365083</c:v>
                </c:pt>
                <c:pt idx="78">
                  <c:v>0.63742398974868852</c:v>
                </c:pt>
                <c:pt idx="79">
                  <c:v>0.61290705365297538</c:v>
                </c:pt>
                <c:pt idx="80">
                  <c:v>0.58778525229247214</c:v>
                </c:pt>
                <c:pt idx="81">
                  <c:v>0.56208337785212936</c:v>
                </c:pt>
                <c:pt idx="82">
                  <c:v>0.53582679497899555</c:v>
                </c:pt>
                <c:pt idx="83">
                  <c:v>0.50904141575036999</c:v>
                </c:pt>
                <c:pt idx="84">
                  <c:v>0.48175367410171405</c:v>
                </c:pt>
                <c:pt idx="85">
                  <c:v>0.45399049973954531</c:v>
                </c:pt>
                <c:pt idx="86">
                  <c:v>0.42577929156507127</c:v>
                </c:pt>
                <c:pt idx="87">
                  <c:v>0.39714789063477901</c:v>
                </c:pt>
                <c:pt idx="88">
                  <c:v>0.36812455268467648</c:v>
                </c:pt>
                <c:pt idx="89">
                  <c:v>0.33873792024528965</c:v>
                </c:pt>
                <c:pt idx="90">
                  <c:v>0.30901699437494584</c:v>
                </c:pt>
                <c:pt idx="91">
                  <c:v>0.27899110603922739</c:v>
                </c:pt>
                <c:pt idx="92">
                  <c:v>0.2486898871648531</c:v>
                </c:pt>
                <c:pt idx="93">
                  <c:v>0.21814324139654101</c:v>
                </c:pt>
                <c:pt idx="94">
                  <c:v>0.18738131458572282</c:v>
                </c:pt>
                <c:pt idx="95">
                  <c:v>0.15643446504022923</c:v>
                </c:pt>
                <c:pt idx="96">
                  <c:v>0.12533323356430234</c:v>
                </c:pt>
                <c:pt idx="97">
                  <c:v>9.4108313318512576E-2</c:v>
                </c:pt>
                <c:pt idx="98">
                  <c:v>6.2790519529311362E-2</c:v>
                </c:pt>
                <c:pt idx="99">
                  <c:v>3.141075907812646E-2</c:v>
                </c:pt>
                <c:pt idx="100">
                  <c:v>-2.0979312037594511E-15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20-4E19-B56C-2AA59DCCCDB9}"/>
            </c:ext>
          </c:extLst>
        </c:ser>
        <c:ser>
          <c:idx val="1"/>
          <c:order val="1"/>
          <c:tx>
            <c:v>f*(x)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Continuo!$A$6:$A$106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Continuo!$C$6:$C$106</c:f>
              <c:numCache>
                <c:formatCode>General</c:formatCode>
                <c:ptCount val="101"/>
                <c:pt idx="0">
                  <c:v>-5.046549777845577E-2</c:v>
                </c:pt>
                <c:pt idx="1">
                  <c:v>-9.6526327317812861E-3</c:v>
                </c:pt>
                <c:pt idx="2">
                  <c:v>3.0335729990717958E-2</c:v>
                </c:pt>
                <c:pt idx="3">
                  <c:v>6.9499590389041951E-2</c:v>
                </c:pt>
                <c:pt idx="4">
                  <c:v>0.10783894846319073</c:v>
                </c:pt>
                <c:pt idx="5">
                  <c:v>0.14535380421316424</c:v>
                </c:pt>
                <c:pt idx="6">
                  <c:v>0.18204415763896253</c:v>
                </c:pt>
                <c:pt idx="7">
                  <c:v>0.21791000874058558</c:v>
                </c:pt>
                <c:pt idx="8">
                  <c:v>0.25295135751803338</c:v>
                </c:pt>
                <c:pt idx="9">
                  <c:v>0.28716820397130588</c:v>
                </c:pt>
                <c:pt idx="10">
                  <c:v>0.32056054810040319</c:v>
                </c:pt>
                <c:pt idx="11">
                  <c:v>0.35312838990532525</c:v>
                </c:pt>
                <c:pt idx="12">
                  <c:v>0.38487172938607206</c:v>
                </c:pt>
                <c:pt idx="13">
                  <c:v>0.41579056654264368</c:v>
                </c:pt>
                <c:pt idx="14">
                  <c:v>0.44588490137504011</c:v>
                </c:pt>
                <c:pt idx="15">
                  <c:v>0.47515473388326118</c:v>
                </c:pt>
                <c:pt idx="16">
                  <c:v>0.50360006406730706</c:v>
                </c:pt>
                <c:pt idx="17">
                  <c:v>0.5312208919271777</c:v>
                </c:pt>
                <c:pt idx="18">
                  <c:v>0.55801721746287314</c:v>
                </c:pt>
                <c:pt idx="19">
                  <c:v>0.58398904067439328</c:v>
                </c:pt>
                <c:pt idx="20">
                  <c:v>0.60913636156173823</c:v>
                </c:pt>
                <c:pt idx="21">
                  <c:v>0.63345918012490798</c:v>
                </c:pt>
                <c:pt idx="22">
                  <c:v>0.65695749636390244</c:v>
                </c:pt>
                <c:pt idx="23">
                  <c:v>0.67963131027872159</c:v>
                </c:pt>
                <c:pt idx="24">
                  <c:v>0.70148062186936555</c:v>
                </c:pt>
                <c:pt idx="25">
                  <c:v>0.72250543113583421</c:v>
                </c:pt>
                <c:pt idx="26">
                  <c:v>0.74270573807812779</c:v>
                </c:pt>
                <c:pt idx="27">
                  <c:v>0.76208154269624595</c:v>
                </c:pt>
                <c:pt idx="28">
                  <c:v>0.78063284499018903</c:v>
                </c:pt>
                <c:pt idx="29">
                  <c:v>0.79835964495995659</c:v>
                </c:pt>
                <c:pt idx="30">
                  <c:v>0.81526194260554918</c:v>
                </c:pt>
                <c:pt idx="31">
                  <c:v>0.83133973792696636</c:v>
                </c:pt>
                <c:pt idx="32">
                  <c:v>0.84659303092420846</c:v>
                </c:pt>
                <c:pt idx="33">
                  <c:v>0.86102182159727536</c:v>
                </c:pt>
                <c:pt idx="34">
                  <c:v>0.87462610994616674</c:v>
                </c:pt>
                <c:pt idx="35">
                  <c:v>0.88740589597088326</c:v>
                </c:pt>
                <c:pt idx="36">
                  <c:v>0.89936117967142415</c:v>
                </c:pt>
                <c:pt idx="37">
                  <c:v>0.91049196104778995</c:v>
                </c:pt>
                <c:pt idx="38">
                  <c:v>0.92079824009998046</c:v>
                </c:pt>
                <c:pt idx="39">
                  <c:v>0.93028001682799588</c:v>
                </c:pt>
                <c:pt idx="40">
                  <c:v>0.93893729123183611</c:v>
                </c:pt>
                <c:pt idx="41">
                  <c:v>0.94677006331150082</c:v>
                </c:pt>
                <c:pt idx="42">
                  <c:v>0.95377833306699056</c:v>
                </c:pt>
                <c:pt idx="43">
                  <c:v>0.95996210049830477</c:v>
                </c:pt>
                <c:pt idx="44">
                  <c:v>0.96532136560544402</c:v>
                </c:pt>
                <c:pt idx="45">
                  <c:v>0.96985612838840773</c:v>
                </c:pt>
                <c:pt idx="46">
                  <c:v>0.97356638884719637</c:v>
                </c:pt>
                <c:pt idx="47">
                  <c:v>0.97645214698180971</c:v>
                </c:pt>
                <c:pt idx="48">
                  <c:v>0.97851340279224797</c:v>
                </c:pt>
                <c:pt idx="49">
                  <c:v>0.97975015627851081</c:v>
                </c:pt>
                <c:pt idx="50">
                  <c:v>0.98016240744059857</c:v>
                </c:pt>
                <c:pt idx="51">
                  <c:v>0.97975015627851092</c:v>
                </c:pt>
                <c:pt idx="52">
                  <c:v>0.97851340279224841</c:v>
                </c:pt>
                <c:pt idx="53">
                  <c:v>0.97645214698181015</c:v>
                </c:pt>
                <c:pt idx="54">
                  <c:v>0.9735663888471966</c:v>
                </c:pt>
                <c:pt idx="55">
                  <c:v>0.96985612838840818</c:v>
                </c:pt>
                <c:pt idx="56">
                  <c:v>0.96532136560544468</c:v>
                </c:pt>
                <c:pt idx="57">
                  <c:v>0.95996210049830566</c:v>
                </c:pt>
                <c:pt idx="58">
                  <c:v>0.95377833306699089</c:v>
                </c:pt>
                <c:pt idx="59">
                  <c:v>0.94677006331150193</c:v>
                </c:pt>
                <c:pt idx="60">
                  <c:v>0.938937291231837</c:v>
                </c:pt>
                <c:pt idx="61">
                  <c:v>0.93028001682799699</c:v>
                </c:pt>
                <c:pt idx="62">
                  <c:v>0.92079824009998168</c:v>
                </c:pt>
                <c:pt idx="63">
                  <c:v>0.91049196104779151</c:v>
                </c:pt>
                <c:pt idx="64">
                  <c:v>0.89936117967142559</c:v>
                </c:pt>
                <c:pt idx="65">
                  <c:v>0.88740589597088437</c:v>
                </c:pt>
                <c:pt idx="66">
                  <c:v>0.87462610994616852</c:v>
                </c:pt>
                <c:pt idx="67">
                  <c:v>0.86102182159727692</c:v>
                </c:pt>
                <c:pt idx="68">
                  <c:v>0.84659303092421023</c:v>
                </c:pt>
                <c:pt idx="69">
                  <c:v>0.83133973792696825</c:v>
                </c:pt>
                <c:pt idx="70">
                  <c:v>0.8152619426055514</c:v>
                </c:pt>
                <c:pt idx="71">
                  <c:v>0.79835964495995881</c:v>
                </c:pt>
                <c:pt idx="72">
                  <c:v>0.78063284499019092</c:v>
                </c:pt>
                <c:pt idx="73">
                  <c:v>0.76208154269624861</c:v>
                </c:pt>
                <c:pt idx="74">
                  <c:v>0.74270573807813012</c:v>
                </c:pt>
                <c:pt idx="75">
                  <c:v>0.72250543113583676</c:v>
                </c:pt>
                <c:pt idx="76">
                  <c:v>0.7014806218693681</c:v>
                </c:pt>
                <c:pt idx="77">
                  <c:v>0.67963131027872414</c:v>
                </c:pt>
                <c:pt idx="78">
                  <c:v>0.65695749636390532</c:v>
                </c:pt>
                <c:pt idx="79">
                  <c:v>0.63345918012491076</c:v>
                </c:pt>
                <c:pt idx="80">
                  <c:v>0.60913636156174134</c:v>
                </c:pt>
                <c:pt idx="81">
                  <c:v>0.58398904067439661</c:v>
                </c:pt>
                <c:pt idx="82">
                  <c:v>0.55801721746287658</c:v>
                </c:pt>
                <c:pt idx="83">
                  <c:v>0.5312208919271808</c:v>
                </c:pt>
                <c:pt idx="84">
                  <c:v>0.50360006406731062</c:v>
                </c:pt>
                <c:pt idx="85">
                  <c:v>0.47515473388326468</c:v>
                </c:pt>
                <c:pt idx="86">
                  <c:v>0.44588490137504344</c:v>
                </c:pt>
                <c:pt idx="87">
                  <c:v>0.41579056654264779</c:v>
                </c:pt>
                <c:pt idx="88">
                  <c:v>0.38487172938607594</c:v>
                </c:pt>
                <c:pt idx="89">
                  <c:v>0.3531283899053288</c:v>
                </c:pt>
                <c:pt idx="90">
                  <c:v>0.32056054810040679</c:v>
                </c:pt>
                <c:pt idx="91">
                  <c:v>0.28716820397130993</c:v>
                </c:pt>
                <c:pt idx="92">
                  <c:v>0.25295135751803732</c:v>
                </c:pt>
                <c:pt idx="93">
                  <c:v>0.21791000874058941</c:v>
                </c:pt>
                <c:pt idx="94">
                  <c:v>0.1820441576389662</c:v>
                </c:pt>
                <c:pt idx="95">
                  <c:v>0.14535380421316857</c:v>
                </c:pt>
                <c:pt idx="96">
                  <c:v>0.10783894846319475</c:v>
                </c:pt>
                <c:pt idx="97">
                  <c:v>6.9499590389045629E-2</c:v>
                </c:pt>
                <c:pt idx="98">
                  <c:v>3.0335729990722538E-2</c:v>
                </c:pt>
                <c:pt idx="99">
                  <c:v>-9.6526327317771887E-3</c:v>
                </c:pt>
                <c:pt idx="100">
                  <c:v>-5.0465497778451329E-2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20-4E19-B56C-2AA59DCCC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84639"/>
        <c:axId val="235720175"/>
      </c:scatterChart>
      <c:valAx>
        <c:axId val="22728463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5720175"/>
        <c:crosses val="autoZero"/>
        <c:crossBetween val="midCat"/>
      </c:valAx>
      <c:valAx>
        <c:axId val="2357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728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Ajuste Trigonométricas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Trigonometricas1!$B$1</c:f>
              <c:strCache>
                <c:ptCount val="1"/>
                <c:pt idx="0">
                  <c:v>H(t)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Trigonometricas1!$A$2:$A$7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Trigonometricas1!$B$2:$B$7</c:f>
              <c:numCache>
                <c:formatCode>General</c:formatCode>
                <c:ptCount val="6"/>
                <c:pt idx="0">
                  <c:v>1</c:v>
                </c:pt>
                <c:pt idx="1">
                  <c:v>1.6</c:v>
                </c:pt>
                <c:pt idx="2">
                  <c:v>1.4</c:v>
                </c:pt>
                <c:pt idx="3">
                  <c:v>0.6</c:v>
                </c:pt>
                <c:pt idx="4">
                  <c:v>0.2</c:v>
                </c:pt>
                <c:pt idx="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5-41CF-96AE-8D61828604C3}"/>
            </c:ext>
          </c:extLst>
        </c:ser>
        <c:ser>
          <c:idx val="1"/>
          <c:order val="1"/>
          <c:tx>
            <c:v>f*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Trigonometricas1!$A$13:$A$133</c:f>
              <c:numCache>
                <c:formatCode>General</c:formatCode>
                <c:ptCount val="1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</c:numCache>
            </c:numRef>
          </c:xVal>
          <c:yVal>
            <c:numRef>
              <c:f>Trigonometricas1!$B$13:$B$133</c:f>
              <c:numCache>
                <c:formatCode>General</c:formatCode>
                <c:ptCount val="121"/>
                <c:pt idx="0">
                  <c:v>0.93333333333333324</c:v>
                </c:pt>
                <c:pt idx="1">
                  <c:v>0.96354951175849335</c:v>
                </c:pt>
                <c:pt idx="2">
                  <c:v>0.99368286973889086</c:v>
                </c:pt>
                <c:pt idx="3">
                  <c:v>1.0236508138348457</c:v>
                </c:pt>
                <c:pt idx="4">
                  <c:v>1.0533712039946368</c:v>
                </c:pt>
                <c:pt idx="5">
                  <c:v>1.0827625786946755</c:v>
                </c:pt>
                <c:pt idx="6">
                  <c:v>1.1117443782198781</c:v>
                </c:pt>
                <c:pt idx="7">
                  <c:v>1.1402371654722465</c:v>
                </c:pt>
                <c:pt idx="8">
                  <c:v>1.1681628437024312</c:v>
                </c:pt>
                <c:pt idx="9">
                  <c:v>1.1954448705674934</c:v>
                </c:pt>
                <c:pt idx="10">
                  <c:v>1.2220084679281462</c:v>
                </c:pt>
                <c:pt idx="11">
                  <c:v>1.2477808268104371</c:v>
                </c:pt>
                <c:pt idx="12">
                  <c:v>1.2726913069700847</c:v>
                </c:pt>
                <c:pt idx="13">
                  <c:v>1.2966716305124775</c:v>
                </c:pt>
                <c:pt idx="14">
                  <c:v>1.3196560690376375</c:v>
                </c:pt>
                <c:pt idx="15">
                  <c:v>1.3415816237971963</c:v>
                </c:pt>
                <c:pt idx="16">
                  <c:v>1.3623881983695845</c:v>
                </c:pt>
                <c:pt idx="17">
                  <c:v>1.382018763380146</c:v>
                </c:pt>
                <c:pt idx="18">
                  <c:v>1.4004195128146912</c:v>
                </c:pt>
                <c:pt idx="19">
                  <c:v>1.4175400114980403</c:v>
                </c:pt>
                <c:pt idx="20">
                  <c:v>1.4333333333333333</c:v>
                </c:pt>
                <c:pt idx="21">
                  <c:v>1.4477561899232003</c:v>
                </c:pt>
                <c:pt idx="22">
                  <c:v>1.4607690492202487</c:v>
                </c:pt>
                <c:pt idx="23">
                  <c:v>1.4723362438816583</c:v>
                </c:pt>
                <c:pt idx="24">
                  <c:v>1.4824260690308879</c:v>
                </c:pt>
                <c:pt idx="25">
                  <c:v>1.4910108691585386</c:v>
                </c:pt>
                <c:pt idx="26">
                  <c:v>1.4980671139241828</c:v>
                </c:pt>
                <c:pt idx="27">
                  <c:v>1.5035754626513909</c:v>
                </c:pt>
                <c:pt idx="28">
                  <c:v>1.5075208173391828</c:v>
                </c:pt>
                <c:pt idx="29">
                  <c:v>1.5098923640445974</c:v>
                </c:pt>
                <c:pt idx="30">
                  <c:v>1.5106836025229591</c:v>
                </c:pt>
                <c:pt idx="31">
                  <c:v>1.5098923640445974</c:v>
                </c:pt>
                <c:pt idx="32">
                  <c:v>1.5075208173391828</c:v>
                </c:pt>
                <c:pt idx="33">
                  <c:v>1.5035754626513906</c:v>
                </c:pt>
                <c:pt idx="34">
                  <c:v>1.4980671139241823</c:v>
                </c:pt>
                <c:pt idx="35">
                  <c:v>1.4910108691585384</c:v>
                </c:pt>
                <c:pt idx="36">
                  <c:v>1.4824260690308879</c:v>
                </c:pt>
                <c:pt idx="37">
                  <c:v>1.4723362438816583</c:v>
                </c:pt>
                <c:pt idx="38">
                  <c:v>1.4607690492202485</c:v>
                </c:pt>
                <c:pt idx="39">
                  <c:v>1.4477561899231999</c:v>
                </c:pt>
                <c:pt idx="40">
                  <c:v>1.4333333333333331</c:v>
                </c:pt>
                <c:pt idx="41">
                  <c:v>1.4175400114980399</c:v>
                </c:pt>
                <c:pt idx="42">
                  <c:v>1.400419512814691</c:v>
                </c:pt>
                <c:pt idx="43">
                  <c:v>1.382018763380146</c:v>
                </c:pt>
                <c:pt idx="44">
                  <c:v>1.3623881983695842</c:v>
                </c:pt>
                <c:pt idx="45">
                  <c:v>1.3415816237971963</c:v>
                </c:pt>
                <c:pt idx="46">
                  <c:v>1.3196560690376375</c:v>
                </c:pt>
                <c:pt idx="47">
                  <c:v>1.2966716305124777</c:v>
                </c:pt>
                <c:pt idx="48">
                  <c:v>1.2726913069700849</c:v>
                </c:pt>
                <c:pt idx="49">
                  <c:v>1.2477808268104378</c:v>
                </c:pt>
                <c:pt idx="50">
                  <c:v>1.2220084679281467</c:v>
                </c:pt>
                <c:pt idx="51">
                  <c:v>1.1954448705674938</c:v>
                </c:pt>
                <c:pt idx="52">
                  <c:v>1.1681628437024318</c:v>
                </c:pt>
                <c:pt idx="53">
                  <c:v>1.1402371654722474</c:v>
                </c:pt>
                <c:pt idx="54">
                  <c:v>1.1117443782198793</c:v>
                </c:pt>
                <c:pt idx="55">
                  <c:v>1.0827625786946766</c:v>
                </c:pt>
                <c:pt idx="56">
                  <c:v>1.0533712039946379</c:v>
                </c:pt>
                <c:pt idx="57">
                  <c:v>1.023650813834847</c:v>
                </c:pt>
                <c:pt idx="58">
                  <c:v>0.9936828697388923</c:v>
                </c:pt>
                <c:pt idx="59">
                  <c:v>0.9635495117584949</c:v>
                </c:pt>
                <c:pt idx="60">
                  <c:v>0.93333333333333512</c:v>
                </c:pt>
                <c:pt idx="61">
                  <c:v>0.90311715490817512</c:v>
                </c:pt>
                <c:pt idx="62">
                  <c:v>0.87298379692777739</c:v>
                </c:pt>
                <c:pt idx="63">
                  <c:v>0.84301585283182268</c:v>
                </c:pt>
                <c:pt idx="64">
                  <c:v>0.81329546267203179</c:v>
                </c:pt>
                <c:pt idx="65">
                  <c:v>0.78390408797199318</c:v>
                </c:pt>
                <c:pt idx="66">
                  <c:v>0.75492228844679055</c:v>
                </c:pt>
                <c:pt idx="67">
                  <c:v>0.72642950119442196</c:v>
                </c:pt>
                <c:pt idx="68">
                  <c:v>0.69850382296423752</c:v>
                </c:pt>
                <c:pt idx="69">
                  <c:v>0.67122179609917554</c:v>
                </c:pt>
                <c:pt idx="70">
                  <c:v>0.6446581987385227</c:v>
                </c:pt>
                <c:pt idx="71">
                  <c:v>0.6188858398562318</c:v>
                </c:pt>
                <c:pt idx="72">
                  <c:v>0.5939753596965841</c:v>
                </c:pt>
                <c:pt idx="73">
                  <c:v>0.56999503615419134</c:v>
                </c:pt>
                <c:pt idx="74">
                  <c:v>0.54701059762903115</c:v>
                </c:pt>
                <c:pt idx="75">
                  <c:v>0.52508504286947255</c:v>
                </c:pt>
                <c:pt idx="76">
                  <c:v>0.50427846829708445</c:v>
                </c:pt>
                <c:pt idx="77">
                  <c:v>0.48464790328652291</c:v>
                </c:pt>
                <c:pt idx="78">
                  <c:v>0.46624715385197751</c:v>
                </c:pt>
                <c:pt idx="79">
                  <c:v>0.44912665516862821</c:v>
                </c:pt>
                <c:pt idx="80">
                  <c:v>0.43333333333333512</c:v>
                </c:pt>
                <c:pt idx="81">
                  <c:v>0.41891047674346804</c:v>
                </c:pt>
                <c:pt idx="82">
                  <c:v>0.40589761744641928</c:v>
                </c:pt>
                <c:pt idx="83">
                  <c:v>0.39433042278500952</c:v>
                </c:pt>
                <c:pt idx="84">
                  <c:v>0.38424059763577989</c:v>
                </c:pt>
                <c:pt idx="85">
                  <c:v>0.37565579750812905</c:v>
                </c:pt>
                <c:pt idx="86">
                  <c:v>0.36859955274248479</c:v>
                </c:pt>
                <c:pt idx="87">
                  <c:v>0.36309120401527639</c:v>
                </c:pt>
                <c:pt idx="88">
                  <c:v>0.35914584932748428</c:v>
                </c:pt>
                <c:pt idx="89">
                  <c:v>0.35677430262206944</c:v>
                </c:pt>
                <c:pt idx="90">
                  <c:v>0.3559830641437074</c:v>
                </c:pt>
                <c:pt idx="91">
                  <c:v>0.35677430262206888</c:v>
                </c:pt>
                <c:pt idx="92">
                  <c:v>0.35914584932748317</c:v>
                </c:pt>
                <c:pt idx="93">
                  <c:v>0.36309120401527484</c:v>
                </c:pt>
                <c:pt idx="94">
                  <c:v>0.36859955274248279</c:v>
                </c:pt>
                <c:pt idx="95">
                  <c:v>0.3756557975081265</c:v>
                </c:pt>
                <c:pt idx="96">
                  <c:v>0.38424059763577678</c:v>
                </c:pt>
                <c:pt idx="97">
                  <c:v>0.39433042278500607</c:v>
                </c:pt>
                <c:pt idx="98">
                  <c:v>0.40589761744641528</c:v>
                </c:pt>
                <c:pt idx="99">
                  <c:v>0.4189104767434636</c:v>
                </c:pt>
                <c:pt idx="100">
                  <c:v>0.43333333333333013</c:v>
                </c:pt>
                <c:pt idx="101">
                  <c:v>0.44912665516862305</c:v>
                </c:pt>
                <c:pt idx="102">
                  <c:v>0.46624715385197191</c:v>
                </c:pt>
                <c:pt idx="103">
                  <c:v>0.48464790328651636</c:v>
                </c:pt>
                <c:pt idx="104">
                  <c:v>0.50427846829707779</c:v>
                </c:pt>
                <c:pt idx="105">
                  <c:v>0.52508504286946533</c:v>
                </c:pt>
                <c:pt idx="106">
                  <c:v>0.54701059762902393</c:v>
                </c:pt>
                <c:pt idx="107">
                  <c:v>0.5699950361541839</c:v>
                </c:pt>
                <c:pt idx="108">
                  <c:v>0.59397535969657622</c:v>
                </c:pt>
                <c:pt idx="109">
                  <c:v>0.6188858398562237</c:v>
                </c:pt>
                <c:pt idx="110">
                  <c:v>0.64465819873851382</c:v>
                </c:pt>
                <c:pt idx="111">
                  <c:v>0.67122179609916666</c:v>
                </c:pt>
                <c:pt idx="112">
                  <c:v>0.69850382296422819</c:v>
                </c:pt>
                <c:pt idx="113">
                  <c:v>0.72642950119441285</c:v>
                </c:pt>
                <c:pt idx="114">
                  <c:v>0.75492228844678122</c:v>
                </c:pt>
                <c:pt idx="115">
                  <c:v>0.78390408797198363</c:v>
                </c:pt>
                <c:pt idx="116">
                  <c:v>0.81329546267202235</c:v>
                </c:pt>
                <c:pt idx="117">
                  <c:v>0.84301585283181257</c:v>
                </c:pt>
                <c:pt idx="118">
                  <c:v>0.87298379692776751</c:v>
                </c:pt>
                <c:pt idx="119">
                  <c:v>0.90311715490816513</c:v>
                </c:pt>
                <c:pt idx="120">
                  <c:v>0.93333333333332491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C5-41CF-96AE-8D6182860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84639"/>
        <c:axId val="235720175"/>
      </c:scatterChart>
      <c:valAx>
        <c:axId val="22728463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5720175"/>
        <c:crosses val="autoZero"/>
        <c:crossBetween val="midCat"/>
      </c:valAx>
      <c:valAx>
        <c:axId val="2357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728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Ajuste Trigonométricas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Trigonometricas2!$B$1</c:f>
              <c:strCache>
                <c:ptCount val="1"/>
                <c:pt idx="0">
                  <c:v>H(t)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Trigonometricas2!$A$2:$A$7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Trigonometricas2!$B$2:$B$7</c:f>
              <c:numCache>
                <c:formatCode>General</c:formatCode>
                <c:ptCount val="6"/>
                <c:pt idx="0">
                  <c:v>1</c:v>
                </c:pt>
                <c:pt idx="1">
                  <c:v>1.6</c:v>
                </c:pt>
                <c:pt idx="2">
                  <c:v>1.4</c:v>
                </c:pt>
                <c:pt idx="3">
                  <c:v>0.6</c:v>
                </c:pt>
                <c:pt idx="4">
                  <c:v>0.2</c:v>
                </c:pt>
                <c:pt idx="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C3-42C4-AD00-8C23406C07BB}"/>
            </c:ext>
          </c:extLst>
        </c:ser>
        <c:ser>
          <c:idx val="1"/>
          <c:order val="1"/>
          <c:tx>
            <c:v>f*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Trigonometricas2!$A$13:$A$133</c:f>
              <c:numCache>
                <c:formatCode>General</c:formatCode>
                <c:ptCount val="1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</c:numCache>
            </c:numRef>
          </c:xVal>
          <c:yVal>
            <c:numRef>
              <c:f>Trigonometricas2!$B$13:$B$133</c:f>
              <c:numCache>
                <c:formatCode>General</c:formatCode>
                <c:ptCount val="121"/>
                <c:pt idx="0">
                  <c:v>1.2000000000000002</c:v>
                </c:pt>
                <c:pt idx="1">
                  <c:v>1.2298507210263798</c:v>
                </c:pt>
                <c:pt idx="2">
                  <c:v>1.2588887085037639</c:v>
                </c:pt>
                <c:pt idx="3">
                  <c:v>1.2870343713268826</c:v>
                </c:pt>
                <c:pt idx="4">
                  <c:v>1.3142105641903186</c:v>
                </c:pt>
                <c:pt idx="5">
                  <c:v>1.3403427990384271</c:v>
                </c:pt>
                <c:pt idx="6">
                  <c:v>1.3653594492319192</c:v>
                </c:pt>
                <c:pt idx="7">
                  <c:v>1.3891919458715005</c:v>
                </c:pt>
                <c:pt idx="8">
                  <c:v>1.4117749657404581</c:v>
                </c:pt>
                <c:pt idx="9">
                  <c:v>1.4330466103510582</c:v>
                </c:pt>
                <c:pt idx="10">
                  <c:v>1.4529485756039966</c:v>
                </c:pt>
                <c:pt idx="11">
                  <c:v>1.4714263115958837</c:v>
                </c:pt>
                <c:pt idx="12">
                  <c:v>1.4884291721367375</c:v>
                </c:pt>
                <c:pt idx="13">
                  <c:v>1.5039105535676698</c:v>
                </c:pt>
                <c:pt idx="14">
                  <c:v>1.5178280224982761</c:v>
                </c:pt>
                <c:pt idx="15">
                  <c:v>1.5301434321136091</c:v>
                </c:pt>
                <c:pt idx="16">
                  <c:v>1.5408230267319467</c:v>
                </c:pt>
                <c:pt idx="17">
                  <c:v>1.5498375343267694</c:v>
                </c:pt>
                <c:pt idx="18">
                  <c:v>1.5571622467593507</c:v>
                </c:pt>
                <c:pt idx="19">
                  <c:v>1.5627770875020475</c:v>
                </c:pt>
                <c:pt idx="20">
                  <c:v>1.5666666666666667</c:v>
                </c:pt>
                <c:pt idx="21">
                  <c:v>1.5688203231870794</c:v>
                </c:pt>
                <c:pt idx="22">
                  <c:v>1.5692321540404621</c:v>
                </c:pt>
                <c:pt idx="23">
                  <c:v>1.5679010304270717</c:v>
                </c:pt>
                <c:pt idx="24">
                  <c:v>1.5648306008642072</c:v>
                </c:pt>
                <c:pt idx="25">
                  <c:v>1.5600292811858774</c:v>
                </c:pt>
                <c:pt idx="26">
                  <c:v>1.5535102314755851</c:v>
                </c:pt>
                <c:pt idx="27">
                  <c:v>1.5452913199954523</c:v>
                </c:pt>
                <c:pt idx="28">
                  <c:v>1.5353950742105569</c:v>
                </c:pt>
                <c:pt idx="29">
                  <c:v>1.5238486190427156</c:v>
                </c:pt>
                <c:pt idx="30">
                  <c:v>1.5106836025229589</c:v>
                </c:pt>
                <c:pt idx="31">
                  <c:v>1.4959361090464787</c:v>
                </c:pt>
                <c:pt idx="32">
                  <c:v>1.4796465604678082</c:v>
                </c:pt>
                <c:pt idx="33">
                  <c:v>1.4618596053073287</c:v>
                </c:pt>
                <c:pt idx="34">
                  <c:v>1.4426239963727796</c:v>
                </c:pt>
                <c:pt idx="35">
                  <c:v>1.4219924571311993</c:v>
                </c:pt>
                <c:pt idx="36">
                  <c:v>1.4000215371975684</c:v>
                </c:pt>
                <c:pt idx="37">
                  <c:v>1.3767714573362446</c:v>
                </c:pt>
                <c:pt idx="38">
                  <c:v>1.3523059444000347</c:v>
                </c:pt>
                <c:pt idx="39">
                  <c:v>1.3266920566593203</c:v>
                </c:pt>
                <c:pt idx="40">
                  <c:v>1.2999999999999996</c:v>
                </c:pt>
                <c:pt idx="41">
                  <c:v>1.2723029354940323</c:v>
                </c:pt>
                <c:pt idx="42">
                  <c:v>1.2436767788700314</c:v>
                </c:pt>
                <c:pt idx="43">
                  <c:v>1.2141999924335225</c:v>
                </c:pt>
                <c:pt idx="44">
                  <c:v>1.183953370007222</c:v>
                </c:pt>
                <c:pt idx="45">
                  <c:v>1.1530198154807834</c:v>
                </c:pt>
                <c:pt idx="46">
                  <c:v>1.121484115576999</c:v>
                </c:pt>
                <c:pt idx="47">
                  <c:v>1.0894327074572854</c:v>
                </c:pt>
                <c:pt idx="48">
                  <c:v>1.0569534418034323</c:v>
                </c:pt>
                <c:pt idx="49">
                  <c:v>1.0241353420249915</c:v>
                </c:pt>
                <c:pt idx="50">
                  <c:v>0.99106836025229628</c:v>
                </c:pt>
                <c:pt idx="51">
                  <c:v>0.95784313078392902</c:v>
                </c:pt>
                <c:pt idx="52">
                  <c:v>0.92455072166440488</c:v>
                </c:pt>
                <c:pt idx="53">
                  <c:v>0.89128238507299362</c:v>
                </c:pt>
                <c:pt idx="54">
                  <c:v>0.85812930720783831</c:v>
                </c:pt>
                <c:pt idx="55">
                  <c:v>0.82518235835092502</c:v>
                </c:pt>
                <c:pt idx="56">
                  <c:v>0.79253184379895636</c:v>
                </c:pt>
                <c:pt idx="57">
                  <c:v>0.76026725634281023</c:v>
                </c:pt>
                <c:pt idx="58">
                  <c:v>0.72847703097401939</c:v>
                </c:pt>
                <c:pt idx="59">
                  <c:v>0.69724830249060843</c:v>
                </c:pt>
                <c:pt idx="60">
                  <c:v>0.66666666666666829</c:v>
                </c:pt>
                <c:pt idx="61">
                  <c:v>0.63681594564028854</c:v>
                </c:pt>
                <c:pt idx="62">
                  <c:v>0.60777795816290425</c:v>
                </c:pt>
                <c:pt idx="63">
                  <c:v>0.57963229533978566</c:v>
                </c:pt>
                <c:pt idx="64">
                  <c:v>0.55245610247634991</c:v>
                </c:pt>
                <c:pt idx="65">
                  <c:v>0.52632386762824113</c:v>
                </c:pt>
                <c:pt idx="66">
                  <c:v>0.50130721743474904</c:v>
                </c:pt>
                <c:pt idx="67">
                  <c:v>0.47747472079516762</c:v>
                </c:pt>
                <c:pt idx="68">
                  <c:v>0.45489170092621001</c:v>
                </c:pt>
                <c:pt idx="69">
                  <c:v>0.43362005631561007</c:v>
                </c:pt>
                <c:pt idx="70">
                  <c:v>0.41371809106267166</c:v>
                </c:pt>
                <c:pt idx="71">
                  <c:v>0.39524035507078448</c:v>
                </c:pt>
                <c:pt idx="72">
                  <c:v>0.37823749452993055</c:v>
                </c:pt>
                <c:pt idx="73">
                  <c:v>0.36275611309899813</c:v>
                </c:pt>
                <c:pt idx="74">
                  <c:v>0.34883864416839161</c:v>
                </c:pt>
                <c:pt idx="75">
                  <c:v>0.33652323455305866</c:v>
                </c:pt>
                <c:pt idx="76">
                  <c:v>0.32584363993472099</c:v>
                </c:pt>
                <c:pt idx="77">
                  <c:v>0.31682913233989812</c:v>
                </c:pt>
                <c:pt idx="78">
                  <c:v>0.30950441990731659</c:v>
                </c:pt>
                <c:pt idx="79">
                  <c:v>0.30388957916461956</c:v>
                </c:pt>
                <c:pt idx="80">
                  <c:v>0.30000000000000016</c:v>
                </c:pt>
                <c:pt idx="81">
                  <c:v>0.29784634347958711</c:v>
                </c:pt>
                <c:pt idx="82">
                  <c:v>0.29743451262620413</c:v>
                </c:pt>
                <c:pt idx="83">
                  <c:v>0.2987656362395944</c:v>
                </c:pt>
                <c:pt idx="84">
                  <c:v>0.3018360658024587</c:v>
                </c:pt>
                <c:pt idx="85">
                  <c:v>0.30663738548078812</c:v>
                </c:pt>
                <c:pt idx="86">
                  <c:v>0.31315643519108027</c:v>
                </c:pt>
                <c:pt idx="87">
                  <c:v>0.32137534667121265</c:v>
                </c:pt>
                <c:pt idx="88">
                  <c:v>0.33127159245610766</c:v>
                </c:pt>
                <c:pt idx="89">
                  <c:v>0.3428180476239488</c:v>
                </c:pt>
                <c:pt idx="90">
                  <c:v>0.35598306414370523</c:v>
                </c:pt>
                <c:pt idx="91">
                  <c:v>0.37073055762018492</c:v>
                </c:pt>
                <c:pt idx="92">
                  <c:v>0.38702010619885496</c:v>
                </c:pt>
                <c:pt idx="93">
                  <c:v>0.40480706135933403</c:v>
                </c:pt>
                <c:pt idx="94">
                  <c:v>0.42404267029388304</c:v>
                </c:pt>
                <c:pt idx="95">
                  <c:v>0.44467420953546299</c:v>
                </c:pt>
                <c:pt idx="96">
                  <c:v>0.46664512946909364</c:v>
                </c:pt>
                <c:pt idx="97">
                  <c:v>0.48989520933041714</c:v>
                </c:pt>
                <c:pt idx="98">
                  <c:v>0.51436072226662621</c:v>
                </c:pt>
                <c:pt idx="99">
                  <c:v>0.53997461000734048</c:v>
                </c:pt>
                <c:pt idx="100">
                  <c:v>0.5666666666666611</c:v>
                </c:pt>
                <c:pt idx="101">
                  <c:v>0.59436373117262808</c:v>
                </c:pt>
                <c:pt idx="102">
                  <c:v>0.62298988779662934</c:v>
                </c:pt>
                <c:pt idx="103">
                  <c:v>0.65246667423313742</c:v>
                </c:pt>
                <c:pt idx="104">
                  <c:v>0.68271329665943781</c:v>
                </c:pt>
                <c:pt idx="105">
                  <c:v>0.7136468511858759</c:v>
                </c:pt>
                <c:pt idx="106">
                  <c:v>0.74518255108966047</c:v>
                </c:pt>
                <c:pt idx="107">
                  <c:v>0.77723395920937444</c:v>
                </c:pt>
                <c:pt idx="108">
                  <c:v>0.80971322486322717</c:v>
                </c:pt>
                <c:pt idx="109">
                  <c:v>0.84253132464166858</c:v>
                </c:pt>
                <c:pt idx="110">
                  <c:v>0.87559830641436254</c:v>
                </c:pt>
                <c:pt idx="111">
                  <c:v>0.90882353588273002</c:v>
                </c:pt>
                <c:pt idx="112">
                  <c:v>0.94211594500225382</c:v>
                </c:pt>
                <c:pt idx="113">
                  <c:v>0.97538428159366553</c:v>
                </c:pt>
                <c:pt idx="114">
                  <c:v>1.0085373594588214</c:v>
                </c:pt>
                <c:pt idx="115">
                  <c:v>1.0414843083157344</c:v>
                </c:pt>
                <c:pt idx="116">
                  <c:v>1.0741348228677032</c:v>
                </c:pt>
                <c:pt idx="117">
                  <c:v>1.1063994103238488</c:v>
                </c:pt>
                <c:pt idx="118">
                  <c:v>1.1381896356926402</c:v>
                </c:pt>
                <c:pt idx="119">
                  <c:v>1.1694183641760514</c:v>
                </c:pt>
                <c:pt idx="120">
                  <c:v>1.1999999999999917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3-42C4-AD00-8C23406C0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84639"/>
        <c:axId val="235720175"/>
      </c:scatterChart>
      <c:valAx>
        <c:axId val="22728463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5720175"/>
        <c:crosses val="autoZero"/>
        <c:crossBetween val="midCat"/>
      </c:valAx>
      <c:valAx>
        <c:axId val="2357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2728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6</xdr:row>
      <xdr:rowOff>104775</xdr:rowOff>
    </xdr:from>
    <xdr:to>
      <xdr:col>12</xdr:col>
      <xdr:colOff>304800</xdr:colOff>
      <xdr:row>20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6</xdr:row>
      <xdr:rowOff>104775</xdr:rowOff>
    </xdr:from>
    <xdr:to>
      <xdr:col>12</xdr:col>
      <xdr:colOff>304800</xdr:colOff>
      <xdr:row>20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6</xdr:row>
      <xdr:rowOff>104775</xdr:rowOff>
    </xdr:from>
    <xdr:to>
      <xdr:col>13</xdr:col>
      <xdr:colOff>304800</xdr:colOff>
      <xdr:row>20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352424</xdr:colOff>
      <xdr:row>0</xdr:row>
      <xdr:rowOff>57151</xdr:rowOff>
    </xdr:from>
    <xdr:to>
      <xdr:col>17</xdr:col>
      <xdr:colOff>209549</xdr:colOff>
      <xdr:row>22</xdr:row>
      <xdr:rowOff>114301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104775</xdr:rowOff>
    </xdr:from>
    <xdr:to>
      <xdr:col>16</xdr:col>
      <xdr:colOff>304800</xdr:colOff>
      <xdr:row>22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104775</xdr:rowOff>
    </xdr:from>
    <xdr:to>
      <xdr:col>16</xdr:col>
      <xdr:colOff>304800</xdr:colOff>
      <xdr:row>22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4" sqref="C14"/>
    </sheetView>
  </sheetViews>
  <sheetFormatPr baseColWidth="10" defaultRowHeight="15" x14ac:dyDescent="0.25"/>
  <cols>
    <col min="1" max="2" width="7.42578125" customWidth="1"/>
  </cols>
  <sheetData>
    <row r="1" spans="1:10" x14ac:dyDescent="0.25">
      <c r="A1" s="1" t="s">
        <v>0</v>
      </c>
      <c r="B1" s="2" t="s">
        <v>12</v>
      </c>
      <c r="D1" t="s">
        <v>2</v>
      </c>
      <c r="E1" t="s">
        <v>3</v>
      </c>
      <c r="F1" t="s">
        <v>1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s="3">
        <v>2</v>
      </c>
      <c r="D2">
        <v>1</v>
      </c>
      <c r="E2">
        <f>A2</f>
        <v>1</v>
      </c>
      <c r="F2">
        <f>D2*D2</f>
        <v>1</v>
      </c>
      <c r="G2">
        <f>D2*E2</f>
        <v>1</v>
      </c>
      <c r="H2">
        <f>E2*E2</f>
        <v>1</v>
      </c>
      <c r="I2">
        <f>B2*D2</f>
        <v>2</v>
      </c>
      <c r="J2">
        <f>B2*E2</f>
        <v>2</v>
      </c>
    </row>
    <row r="3" spans="1:10" x14ac:dyDescent="0.25">
      <c r="A3">
        <v>2</v>
      </c>
      <c r="B3" s="3">
        <v>5</v>
      </c>
      <c r="D3">
        <v>1</v>
      </c>
      <c r="E3">
        <f t="shared" ref="E3:E5" si="0">A3</f>
        <v>2</v>
      </c>
      <c r="F3">
        <f t="shared" ref="F3:F5" si="1">D3*D3</f>
        <v>1</v>
      </c>
      <c r="G3">
        <f t="shared" ref="G3:G5" si="2">D3*E3</f>
        <v>2</v>
      </c>
      <c r="H3">
        <f t="shared" ref="H3:H5" si="3">E3*E3</f>
        <v>4</v>
      </c>
      <c r="I3">
        <f t="shared" ref="I3:I5" si="4">B3*D3</f>
        <v>5</v>
      </c>
      <c r="J3">
        <f t="shared" ref="J3:J5" si="5">B3*E3</f>
        <v>10</v>
      </c>
    </row>
    <row r="4" spans="1:10" x14ac:dyDescent="0.25">
      <c r="A4">
        <v>4</v>
      </c>
      <c r="B4" s="3">
        <v>7</v>
      </c>
      <c r="D4">
        <v>1</v>
      </c>
      <c r="E4">
        <f t="shared" si="0"/>
        <v>4</v>
      </c>
      <c r="F4">
        <f t="shared" si="1"/>
        <v>1</v>
      </c>
      <c r="G4">
        <f t="shared" si="2"/>
        <v>4</v>
      </c>
      <c r="H4">
        <f t="shared" si="3"/>
        <v>16</v>
      </c>
      <c r="I4">
        <f t="shared" si="4"/>
        <v>7</v>
      </c>
      <c r="J4">
        <f t="shared" si="5"/>
        <v>28</v>
      </c>
    </row>
    <row r="5" spans="1:10" x14ac:dyDescent="0.25">
      <c r="A5">
        <v>5</v>
      </c>
      <c r="B5" s="3">
        <v>11</v>
      </c>
      <c r="D5">
        <v>1</v>
      </c>
      <c r="E5">
        <f t="shared" si="0"/>
        <v>5</v>
      </c>
      <c r="F5">
        <f t="shared" si="1"/>
        <v>1</v>
      </c>
      <c r="G5">
        <f t="shared" si="2"/>
        <v>5</v>
      </c>
      <c r="H5">
        <f t="shared" si="3"/>
        <v>25</v>
      </c>
      <c r="I5">
        <f t="shared" si="4"/>
        <v>11</v>
      </c>
      <c r="J5">
        <f t="shared" si="5"/>
        <v>55</v>
      </c>
    </row>
    <row r="6" spans="1:10" x14ac:dyDescent="0.25">
      <c r="F6">
        <f>SUM(F2:F5)</f>
        <v>4</v>
      </c>
      <c r="G6">
        <f>SUM(G2:G5)</f>
        <v>12</v>
      </c>
      <c r="H6">
        <f>SUM(H2:H5)</f>
        <v>46</v>
      </c>
      <c r="I6">
        <f>SUM(I2:I5)</f>
        <v>25</v>
      </c>
      <c r="J6">
        <f>SUM(J2:J5)</f>
        <v>95</v>
      </c>
    </row>
    <row r="7" spans="1:10" x14ac:dyDescent="0.25">
      <c r="D7" t="s">
        <v>8</v>
      </c>
    </row>
    <row r="8" spans="1:10" x14ac:dyDescent="0.25">
      <c r="D8">
        <f>F6</f>
        <v>4</v>
      </c>
      <c r="E8">
        <f>G6</f>
        <v>12</v>
      </c>
      <c r="F8">
        <f>I6</f>
        <v>25</v>
      </c>
    </row>
    <row r="9" spans="1:10" x14ac:dyDescent="0.25">
      <c r="D9">
        <f>G6</f>
        <v>12</v>
      </c>
      <c r="E9">
        <f>H6</f>
        <v>46</v>
      </c>
      <c r="F9">
        <f>J6</f>
        <v>95</v>
      </c>
    </row>
    <row r="10" spans="1:10" x14ac:dyDescent="0.25">
      <c r="A10" t="s">
        <v>0</v>
      </c>
      <c r="B10" t="s">
        <v>11</v>
      </c>
    </row>
    <row r="11" spans="1:10" x14ac:dyDescent="0.25">
      <c r="A11">
        <v>0</v>
      </c>
      <c r="B11">
        <f>$F$13+$F$14*A11</f>
        <v>0.24999999999999645</v>
      </c>
      <c r="D11" t="s">
        <v>20</v>
      </c>
    </row>
    <row r="12" spans="1:10" x14ac:dyDescent="0.25">
      <c r="A12">
        <v>1</v>
      </c>
      <c r="B12">
        <f t="shared" ref="B12:B17" si="6">$F$13+$F$14*A12</f>
        <v>2.2499999999999973</v>
      </c>
    </row>
    <row r="13" spans="1:10" x14ac:dyDescent="0.25">
      <c r="A13">
        <v>2</v>
      </c>
      <c r="B13">
        <f t="shared" si="6"/>
        <v>4.2499999999999982</v>
      </c>
      <c r="D13">
        <f t="array" ref="D13:E14">MINVERSE(D8:E9)</f>
        <v>1.1500000000000004</v>
      </c>
      <c r="E13">
        <v>-0.3000000000000001</v>
      </c>
      <c r="F13" s="4">
        <f t="array" ref="F13:F14">MMULT(D13:E14,F8:F9)</f>
        <v>0.24999999999999645</v>
      </c>
      <c r="G13" s="4" t="s">
        <v>9</v>
      </c>
    </row>
    <row r="14" spans="1:10" x14ac:dyDescent="0.25">
      <c r="A14">
        <v>3</v>
      </c>
      <c r="B14">
        <f t="shared" si="6"/>
        <v>6.2499999999999991</v>
      </c>
      <c r="D14">
        <v>-0.3000000000000001</v>
      </c>
      <c r="E14">
        <v>0.10000000000000003</v>
      </c>
      <c r="F14" s="4">
        <v>2.0000000000000009</v>
      </c>
      <c r="G14" s="4" t="s">
        <v>10</v>
      </c>
    </row>
    <row r="15" spans="1:10" x14ac:dyDescent="0.25">
      <c r="A15">
        <v>4</v>
      </c>
      <c r="B15">
        <f t="shared" si="6"/>
        <v>8.25</v>
      </c>
    </row>
    <row r="16" spans="1:10" x14ac:dyDescent="0.25">
      <c r="A16">
        <v>5</v>
      </c>
      <c r="B16">
        <f t="shared" si="6"/>
        <v>10.25</v>
      </c>
    </row>
    <row r="17" spans="1:2" x14ac:dyDescent="0.25">
      <c r="A17">
        <v>6</v>
      </c>
      <c r="B17">
        <f t="shared" si="6"/>
        <v>12.250000000000002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E12" sqref="E12"/>
    </sheetView>
  </sheetViews>
  <sheetFormatPr baseColWidth="10" defaultRowHeight="15" x14ac:dyDescent="0.25"/>
  <cols>
    <col min="1" max="2" width="7.42578125" customWidth="1"/>
    <col min="3" max="3" width="11.85546875" customWidth="1"/>
  </cols>
  <sheetData>
    <row r="1" spans="1:10" x14ac:dyDescent="0.25">
      <c r="A1" s="1" t="s">
        <v>0</v>
      </c>
      <c r="B1" s="2" t="s">
        <v>12</v>
      </c>
      <c r="C1" s="2" t="s">
        <v>13</v>
      </c>
      <c r="D1" t="s">
        <v>2</v>
      </c>
      <c r="E1" t="s">
        <v>3</v>
      </c>
      <c r="F1" t="s">
        <v>1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s="3">
        <v>0.71</v>
      </c>
      <c r="C2" s="5">
        <f>LN(B2)</f>
        <v>-0.34249030894677601</v>
      </c>
      <c r="D2">
        <v>1</v>
      </c>
      <c r="E2">
        <f>A2</f>
        <v>1</v>
      </c>
      <c r="F2">
        <f>D2*D2</f>
        <v>1</v>
      </c>
      <c r="G2">
        <f>D2*E2</f>
        <v>1</v>
      </c>
      <c r="H2">
        <f>E2*E2</f>
        <v>1</v>
      </c>
      <c r="I2">
        <f>C2*D2</f>
        <v>-0.34249030894677601</v>
      </c>
      <c r="J2">
        <f>C2*E2</f>
        <v>-0.34249030894677601</v>
      </c>
    </row>
    <row r="3" spans="1:10" x14ac:dyDescent="0.25">
      <c r="A3">
        <v>3</v>
      </c>
      <c r="B3" s="3">
        <v>4</v>
      </c>
      <c r="C3" s="5">
        <f t="shared" ref="C3:C5" si="0">LN(B3)</f>
        <v>1.3862943611198906</v>
      </c>
      <c r="D3">
        <v>1</v>
      </c>
      <c r="E3">
        <f t="shared" ref="E3:E5" si="1">A3</f>
        <v>3</v>
      </c>
      <c r="F3">
        <f t="shared" ref="F3:F5" si="2">D3*D3</f>
        <v>1</v>
      </c>
      <c r="G3">
        <f t="shared" ref="G3:G5" si="3">D3*E3</f>
        <v>3</v>
      </c>
      <c r="H3">
        <f t="shared" ref="H3:H5" si="4">E3*E3</f>
        <v>9</v>
      </c>
      <c r="I3">
        <f t="shared" ref="I3:I5" si="5">C3*D3</f>
        <v>1.3862943611198906</v>
      </c>
      <c r="J3">
        <f t="shared" ref="J3:J5" si="6">C3*E3</f>
        <v>4.1588830833596715</v>
      </c>
    </row>
    <row r="4" spans="1:10" x14ac:dyDescent="0.25">
      <c r="A4">
        <v>4</v>
      </c>
      <c r="B4" s="3">
        <v>10</v>
      </c>
      <c r="C4" s="5">
        <f t="shared" si="0"/>
        <v>2.3025850929940459</v>
      </c>
      <c r="D4">
        <v>1</v>
      </c>
      <c r="E4">
        <f t="shared" si="1"/>
        <v>4</v>
      </c>
      <c r="F4">
        <f t="shared" si="2"/>
        <v>1</v>
      </c>
      <c r="G4">
        <f t="shared" si="3"/>
        <v>4</v>
      </c>
      <c r="H4">
        <f t="shared" si="4"/>
        <v>16</v>
      </c>
      <c r="I4">
        <f t="shared" si="5"/>
        <v>2.3025850929940459</v>
      </c>
      <c r="J4">
        <f t="shared" si="6"/>
        <v>9.2103403719761836</v>
      </c>
    </row>
    <row r="5" spans="1:10" x14ac:dyDescent="0.25">
      <c r="A5">
        <v>5</v>
      </c>
      <c r="B5" s="3">
        <v>21</v>
      </c>
      <c r="C5" s="5">
        <f t="shared" si="0"/>
        <v>3.044522437723423</v>
      </c>
      <c r="D5">
        <v>1</v>
      </c>
      <c r="E5">
        <f t="shared" si="1"/>
        <v>5</v>
      </c>
      <c r="F5">
        <f t="shared" si="2"/>
        <v>1</v>
      </c>
      <c r="G5">
        <f t="shared" si="3"/>
        <v>5</v>
      </c>
      <c r="H5">
        <f t="shared" si="4"/>
        <v>25</v>
      </c>
      <c r="I5">
        <f t="shared" si="5"/>
        <v>3.044522437723423</v>
      </c>
      <c r="J5">
        <f t="shared" si="6"/>
        <v>15.222612188617115</v>
      </c>
    </row>
    <row r="6" spans="1:10" x14ac:dyDescent="0.25">
      <c r="F6">
        <f>SUM(F2:F5)</f>
        <v>4</v>
      </c>
      <c r="G6">
        <f>SUM(G2:G5)</f>
        <v>13</v>
      </c>
      <c r="H6">
        <f>SUM(H2:H5)</f>
        <v>51</v>
      </c>
      <c r="I6">
        <f>SUM(I2:I5)</f>
        <v>6.3909115828905829</v>
      </c>
      <c r="J6">
        <f>SUM(J2:J5)</f>
        <v>28.249345335006193</v>
      </c>
    </row>
    <row r="7" spans="1:10" x14ac:dyDescent="0.25">
      <c r="D7" t="s">
        <v>8</v>
      </c>
    </row>
    <row r="8" spans="1:10" x14ac:dyDescent="0.25">
      <c r="D8">
        <f>F6</f>
        <v>4</v>
      </c>
      <c r="E8">
        <f>G6</f>
        <v>13</v>
      </c>
      <c r="F8">
        <f>I6</f>
        <v>6.3909115828905829</v>
      </c>
    </row>
    <row r="9" spans="1:10" x14ac:dyDescent="0.25">
      <c r="D9">
        <f>G6</f>
        <v>13</v>
      </c>
      <c r="E9">
        <f>H6</f>
        <v>51</v>
      </c>
      <c r="F9">
        <f>J6</f>
        <v>28.249345335006193</v>
      </c>
    </row>
    <row r="10" spans="1:10" x14ac:dyDescent="0.25">
      <c r="A10" t="s">
        <v>0</v>
      </c>
      <c r="B10" t="s">
        <v>11</v>
      </c>
    </row>
    <row r="11" spans="1:10" x14ac:dyDescent="0.25">
      <c r="A11">
        <v>0</v>
      </c>
      <c r="B11">
        <f>$E$16*EXP($F$14*A11)</f>
        <v>0.30723485682040647</v>
      </c>
      <c r="D11" t="s">
        <v>20</v>
      </c>
    </row>
    <row r="12" spans="1:10" x14ac:dyDescent="0.25">
      <c r="A12">
        <f>A11+0.2</f>
        <v>0.2</v>
      </c>
      <c r="B12">
        <f t="shared" ref="B12:B41" si="7">$E$16*EXP($F$14*A12)</f>
        <v>0.36451159116451753</v>
      </c>
    </row>
    <row r="13" spans="1:10" x14ac:dyDescent="0.25">
      <c r="A13">
        <f t="shared" ref="A13:A41" si="8">A12+0.2</f>
        <v>0.4</v>
      </c>
      <c r="B13">
        <f t="shared" si="7"/>
        <v>0.43246622947785018</v>
      </c>
      <c r="D13">
        <f t="array" ref="D13:E14">MINVERSE(D8:E9)</f>
        <v>1.4571428571428566</v>
      </c>
      <c r="E13">
        <v>-0.37142857142857127</v>
      </c>
      <c r="F13" s="4">
        <f t="array" ref="F13:F14">MMULT(D13:E14,F8:F9)</f>
        <v>-1.180142817933163</v>
      </c>
      <c r="G13" s="4" t="s">
        <v>14</v>
      </c>
    </row>
    <row r="14" spans="1:10" x14ac:dyDescent="0.25">
      <c r="A14">
        <f t="shared" si="8"/>
        <v>0.60000000000000009</v>
      </c>
      <c r="B14">
        <f t="shared" si="7"/>
        <v>0.51308941655678764</v>
      </c>
      <c r="D14">
        <v>-0.37142857142857127</v>
      </c>
      <c r="E14">
        <v>0.11428571428571424</v>
      </c>
      <c r="F14" s="4">
        <v>0.85472945035563352</v>
      </c>
      <c r="G14" s="4" t="s">
        <v>10</v>
      </c>
    </row>
    <row r="15" spans="1:10" x14ac:dyDescent="0.25">
      <c r="A15">
        <f t="shared" si="8"/>
        <v>0.8</v>
      </c>
      <c r="B15">
        <f t="shared" si="7"/>
        <v>0.60874290623903682</v>
      </c>
    </row>
    <row r="16" spans="1:10" x14ac:dyDescent="0.25">
      <c r="A16">
        <f t="shared" si="8"/>
        <v>1</v>
      </c>
      <c r="B16">
        <f t="shared" si="7"/>
        <v>0.72222874598181286</v>
      </c>
      <c r="D16" s="4" t="s">
        <v>15</v>
      </c>
      <c r="E16" s="4">
        <f>EXP(F13)</f>
        <v>0.30723485682040647</v>
      </c>
    </row>
    <row r="17" spans="1:2" x14ac:dyDescent="0.25">
      <c r="A17">
        <f t="shared" si="8"/>
        <v>1.2</v>
      </c>
      <c r="B17">
        <f t="shared" si="7"/>
        <v>0.85687135928223568</v>
      </c>
    </row>
    <row r="18" spans="1:2" x14ac:dyDescent="0.25">
      <c r="A18">
        <f t="shared" si="8"/>
        <v>1.4</v>
      </c>
      <c r="B18">
        <f t="shared" si="7"/>
        <v>1.0166149304401622</v>
      </c>
    </row>
    <row r="19" spans="1:2" x14ac:dyDescent="0.25">
      <c r="A19">
        <f t="shared" si="8"/>
        <v>1.5999999999999999</v>
      </c>
      <c r="B19">
        <f t="shared" si="7"/>
        <v>1.2061389444263593</v>
      </c>
    </row>
    <row r="20" spans="1:2" x14ac:dyDescent="0.25">
      <c r="A20">
        <f t="shared" si="8"/>
        <v>1.7999999999999998</v>
      </c>
      <c r="B20">
        <f t="shared" si="7"/>
        <v>1.4309952664496699</v>
      </c>
    </row>
    <row r="21" spans="1:2" x14ac:dyDescent="0.25">
      <c r="A21">
        <f t="shared" si="8"/>
        <v>1.9999999999999998</v>
      </c>
      <c r="B21">
        <f t="shared" si="7"/>
        <v>1.6977707767949342</v>
      </c>
    </row>
    <row r="22" spans="1:2" x14ac:dyDescent="0.25">
      <c r="A22">
        <f t="shared" si="8"/>
        <v>2.1999999999999997</v>
      </c>
      <c r="B22">
        <f t="shared" si="7"/>
        <v>2.0142803251126291</v>
      </c>
    </row>
    <row r="23" spans="1:2" x14ac:dyDescent="0.25">
      <c r="A23">
        <f t="shared" si="8"/>
        <v>2.4</v>
      </c>
      <c r="B23">
        <f t="shared" si="7"/>
        <v>2.3897956565109997</v>
      </c>
    </row>
    <row r="24" spans="1:2" x14ac:dyDescent="0.25">
      <c r="A24">
        <f t="shared" si="8"/>
        <v>2.6</v>
      </c>
      <c r="B24">
        <f t="shared" si="7"/>
        <v>2.8353170155497094</v>
      </c>
    </row>
    <row r="25" spans="1:2" x14ac:dyDescent="0.25">
      <c r="A25">
        <f t="shared" si="8"/>
        <v>2.8000000000000003</v>
      </c>
      <c r="B25">
        <f t="shared" si="7"/>
        <v>3.3638953844289547</v>
      </c>
    </row>
    <row r="26" spans="1:2" x14ac:dyDescent="0.25">
      <c r="A26">
        <f>A25+0.2</f>
        <v>3.0000000000000004</v>
      </c>
      <c r="B26">
        <f t="shared" si="7"/>
        <v>3.9910147949323829</v>
      </c>
    </row>
    <row r="27" spans="1:2" x14ac:dyDescent="0.25">
      <c r="A27">
        <f t="shared" si="8"/>
        <v>3.2000000000000006</v>
      </c>
      <c r="B27">
        <f t="shared" si="7"/>
        <v>4.7350459134665082</v>
      </c>
    </row>
    <row r="28" spans="1:2" x14ac:dyDescent="0.25">
      <c r="A28">
        <f t="shared" si="8"/>
        <v>3.4000000000000008</v>
      </c>
      <c r="B28">
        <f t="shared" si="7"/>
        <v>5.617784186394065</v>
      </c>
    </row>
    <row r="29" spans="1:2" x14ac:dyDescent="0.25">
      <c r="A29">
        <f t="shared" si="8"/>
        <v>3.600000000000001</v>
      </c>
      <c r="B29">
        <f t="shared" si="7"/>
        <v>6.6650883099451557</v>
      </c>
    </row>
    <row r="30" spans="1:2" x14ac:dyDescent="0.25">
      <c r="A30">
        <f t="shared" si="8"/>
        <v>3.8000000000000012</v>
      </c>
      <c r="B30">
        <f t="shared" si="7"/>
        <v>7.9076377278711387</v>
      </c>
    </row>
    <row r="31" spans="1:2" x14ac:dyDescent="0.25">
      <c r="A31">
        <f t="shared" si="8"/>
        <v>4.0000000000000009</v>
      </c>
      <c r="B31">
        <f t="shared" si="7"/>
        <v>9.3818313467725929</v>
      </c>
    </row>
    <row r="32" spans="1:2" x14ac:dyDescent="0.25">
      <c r="A32">
        <f t="shared" si="8"/>
        <v>4.2000000000000011</v>
      </c>
      <c r="B32">
        <f t="shared" si="7"/>
        <v>11.130853795825177</v>
      </c>
    </row>
    <row r="33" spans="1:2" x14ac:dyDescent="0.25">
      <c r="A33">
        <f t="shared" si="8"/>
        <v>4.4000000000000012</v>
      </c>
      <c r="B33">
        <f t="shared" si="7"/>
        <v>13.205940465627394</v>
      </c>
    </row>
    <row r="34" spans="1:2" x14ac:dyDescent="0.25">
      <c r="A34">
        <f t="shared" si="8"/>
        <v>4.6000000000000014</v>
      </c>
      <c r="B34">
        <f t="shared" si="7"/>
        <v>15.667878383876157</v>
      </c>
    </row>
    <row r="35" spans="1:2" x14ac:dyDescent="0.25">
      <c r="A35">
        <f t="shared" si="8"/>
        <v>4.8000000000000016</v>
      </c>
      <c r="B35">
        <f t="shared" si="7"/>
        <v>18.588786894116232</v>
      </c>
    </row>
    <row r="36" spans="1:2" x14ac:dyDescent="0.25">
      <c r="A36">
        <f t="shared" si="8"/>
        <v>5.0000000000000018</v>
      </c>
      <c r="B36">
        <f t="shared" si="7"/>
        <v>22.054230300285347</v>
      </c>
    </row>
    <row r="37" spans="1:2" x14ac:dyDescent="0.25">
      <c r="A37">
        <f t="shared" si="8"/>
        <v>5.200000000000002</v>
      </c>
      <c r="B37">
        <f t="shared" si="7"/>
        <v>26.165724364292817</v>
      </c>
    </row>
    <row r="38" spans="1:2" x14ac:dyDescent="0.25">
      <c r="A38">
        <f t="shared" si="8"/>
        <v>5.4000000000000021</v>
      </c>
      <c r="B38">
        <f t="shared" si="7"/>
        <v>31.043710081293959</v>
      </c>
    </row>
    <row r="39" spans="1:2" x14ac:dyDescent="0.25">
      <c r="A39">
        <f t="shared" si="8"/>
        <v>5.6000000000000023</v>
      </c>
      <c r="B39">
        <f t="shared" si="7"/>
        <v>36.831081845628795</v>
      </c>
    </row>
    <row r="40" spans="1:2" x14ac:dyDescent="0.25">
      <c r="A40">
        <f t="shared" si="8"/>
        <v>5.8000000000000025</v>
      </c>
      <c r="B40">
        <f t="shared" si="7"/>
        <v>43.697373360564008</v>
      </c>
    </row>
    <row r="41" spans="1:2" x14ac:dyDescent="0.25">
      <c r="A41">
        <f t="shared" si="8"/>
        <v>6.0000000000000027</v>
      </c>
      <c r="B41">
        <f t="shared" si="7"/>
        <v>51.843723912746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F11" sqref="F11"/>
    </sheetView>
  </sheetViews>
  <sheetFormatPr baseColWidth="10" defaultRowHeight="15" x14ac:dyDescent="0.25"/>
  <cols>
    <col min="1" max="4" width="7.42578125" customWidth="1"/>
  </cols>
  <sheetData>
    <row r="1" spans="1:11" x14ac:dyDescent="0.25">
      <c r="A1" s="1" t="s">
        <v>0</v>
      </c>
      <c r="B1" s="2" t="s">
        <v>12</v>
      </c>
      <c r="C1" s="6" t="s">
        <v>16</v>
      </c>
      <c r="D1" s="2" t="s">
        <v>13</v>
      </c>
      <c r="E1" t="s">
        <v>2</v>
      </c>
      <c r="F1" t="s">
        <v>3</v>
      </c>
      <c r="G1" t="s">
        <v>1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0.4</v>
      </c>
      <c r="B2" s="3">
        <v>1</v>
      </c>
      <c r="C2" s="7">
        <f>LN(A2)</f>
        <v>-0.916290731874155</v>
      </c>
      <c r="D2" s="5">
        <f>LN(B2)</f>
        <v>0</v>
      </c>
      <c r="E2">
        <v>1</v>
      </c>
      <c r="F2">
        <f>C2</f>
        <v>-0.916290731874155</v>
      </c>
      <c r="G2">
        <f>E2*E2</f>
        <v>1</v>
      </c>
      <c r="H2">
        <f>E2*F2</f>
        <v>-0.916290731874155</v>
      </c>
      <c r="I2">
        <f>F2*F2</f>
        <v>0.83958870531847463</v>
      </c>
      <c r="J2">
        <f>D2*E2</f>
        <v>0</v>
      </c>
      <c r="K2">
        <f>D2*F2</f>
        <v>0</v>
      </c>
    </row>
    <row r="3" spans="1:11" x14ac:dyDescent="0.25">
      <c r="A3">
        <v>0.6</v>
      </c>
      <c r="B3" s="3">
        <v>2</v>
      </c>
      <c r="C3" s="7">
        <f t="shared" ref="C3:C5" si="0">LN(A3)</f>
        <v>-0.51082562376599072</v>
      </c>
      <c r="D3" s="5">
        <f>LN(B3)</f>
        <v>0.69314718055994529</v>
      </c>
      <c r="E3">
        <v>1</v>
      </c>
      <c r="F3">
        <f t="shared" ref="F3:F5" si="1">C3</f>
        <v>-0.51082562376599072</v>
      </c>
      <c r="G3">
        <f t="shared" ref="G3:G5" si="2">E3*E3</f>
        <v>1</v>
      </c>
      <c r="H3">
        <f t="shared" ref="H3:H5" si="3">E3*F3</f>
        <v>-0.51082562376599072</v>
      </c>
      <c r="I3">
        <f t="shared" ref="I3:I5" si="4">F3*F3</f>
        <v>0.2609428178959135</v>
      </c>
      <c r="J3">
        <f>D3*E3</f>
        <v>0.69314718055994529</v>
      </c>
      <c r="K3">
        <f>D3*F3</f>
        <v>-0.35407734087117188</v>
      </c>
    </row>
    <row r="4" spans="1:11" x14ac:dyDescent="0.25">
      <c r="A4">
        <v>0.75</v>
      </c>
      <c r="B4" s="3">
        <v>4</v>
      </c>
      <c r="C4" s="7">
        <f t="shared" si="0"/>
        <v>-0.2876820724517809</v>
      </c>
      <c r="D4" s="5">
        <f>LN(B4)</f>
        <v>1.3862943611198906</v>
      </c>
      <c r="E4">
        <v>1</v>
      </c>
      <c r="F4">
        <f t="shared" si="1"/>
        <v>-0.2876820724517809</v>
      </c>
      <c r="G4">
        <f t="shared" si="2"/>
        <v>1</v>
      </c>
      <c r="H4">
        <f t="shared" si="3"/>
        <v>-0.2876820724517809</v>
      </c>
      <c r="I4">
        <f t="shared" si="4"/>
        <v>8.2760974810151711E-2</v>
      </c>
      <c r="J4">
        <f>D4*E4</f>
        <v>1.3862943611198906</v>
      </c>
      <c r="K4">
        <f>D4*F4</f>
        <v>-0.39881203483518768</v>
      </c>
    </row>
    <row r="5" spans="1:11" x14ac:dyDescent="0.25">
      <c r="A5">
        <v>1.2</v>
      </c>
      <c r="B5" s="3">
        <v>9</v>
      </c>
      <c r="C5" s="7">
        <f t="shared" si="0"/>
        <v>0.18232155679395459</v>
      </c>
      <c r="D5" s="5">
        <f>LN(B5)</f>
        <v>2.1972245773362196</v>
      </c>
      <c r="E5">
        <v>1</v>
      </c>
      <c r="F5">
        <f t="shared" si="1"/>
        <v>0.18232155679395459</v>
      </c>
      <c r="G5">
        <f t="shared" si="2"/>
        <v>1</v>
      </c>
      <c r="H5">
        <f t="shared" si="3"/>
        <v>0.18232155679395459</v>
      </c>
      <c r="I5">
        <f t="shared" si="4"/>
        <v>3.3241150071771211E-2</v>
      </c>
      <c r="J5">
        <f>D5*E5</f>
        <v>2.1972245773362196</v>
      </c>
      <c r="K5">
        <f>D5*F5</f>
        <v>0.40060140556587842</v>
      </c>
    </row>
    <row r="6" spans="1:11" x14ac:dyDescent="0.25">
      <c r="G6">
        <f>SUM(G2:G5)</f>
        <v>4</v>
      </c>
      <c r="H6">
        <f>SUM(H2:H5)</f>
        <v>-1.5324768712979717</v>
      </c>
      <c r="I6">
        <f>SUM(I2:I5)</f>
        <v>1.2165336480963111</v>
      </c>
      <c r="J6">
        <f>SUM(J2:J5)</f>
        <v>4.2766661190160553</v>
      </c>
      <c r="K6">
        <f>SUM(K2:K5)</f>
        <v>-0.35228797014048108</v>
      </c>
    </row>
    <row r="7" spans="1:11" x14ac:dyDescent="0.25">
      <c r="E7" t="s">
        <v>8</v>
      </c>
    </row>
    <row r="8" spans="1:11" x14ac:dyDescent="0.25">
      <c r="E8">
        <f>G6</f>
        <v>4</v>
      </c>
      <c r="F8">
        <f>H6</f>
        <v>-1.5324768712979717</v>
      </c>
      <c r="G8">
        <f>J6</f>
        <v>4.2766661190160553</v>
      </c>
    </row>
    <row r="9" spans="1:11" x14ac:dyDescent="0.25">
      <c r="E9">
        <f>H6</f>
        <v>-1.5324768712979717</v>
      </c>
      <c r="F9">
        <f>I6</f>
        <v>1.2165336480963111</v>
      </c>
      <c r="G9">
        <f>K6</f>
        <v>-0.35228797014048108</v>
      </c>
    </row>
    <row r="10" spans="1:11" x14ac:dyDescent="0.25">
      <c r="A10" t="s">
        <v>0</v>
      </c>
      <c r="B10" t="s">
        <v>11</v>
      </c>
    </row>
    <row r="11" spans="1:11" x14ac:dyDescent="0.25">
      <c r="A11">
        <v>0</v>
      </c>
      <c r="B11">
        <f>$F$16*POWER(A11,$G$14)</f>
        <v>0</v>
      </c>
      <c r="E11" t="s">
        <v>20</v>
      </c>
    </row>
    <row r="12" spans="1:11" x14ac:dyDescent="0.25">
      <c r="A12">
        <f>A11+0.05</f>
        <v>0.05</v>
      </c>
      <c r="B12">
        <f t="shared" ref="B12:B41" si="5">$F$16*POWER(A12,$G$14)</f>
        <v>1.3986968484320393E-2</v>
      </c>
    </row>
    <row r="13" spans="1:11" x14ac:dyDescent="0.25">
      <c r="A13">
        <f t="shared" ref="A13:A41" si="6">A12+0.05</f>
        <v>0.1</v>
      </c>
      <c r="B13">
        <f t="shared" si="5"/>
        <v>5.7659289274469373E-2</v>
      </c>
      <c r="E13">
        <f t="array" ref="E13:F14">MINVERSE(E8:F9)</f>
        <v>0.48320220027533622</v>
      </c>
      <c r="F13">
        <v>0.60869355914734169</v>
      </c>
      <c r="G13" s="4">
        <f t="array" ref="G13:G14">MMULT(E13:F14,G8:G9)</f>
        <v>1.8520590601619389</v>
      </c>
      <c r="H13" s="4" t="s">
        <v>14</v>
      </c>
    </row>
    <row r="14" spans="1:11" x14ac:dyDescent="0.25">
      <c r="A14">
        <f t="shared" si="6"/>
        <v>0.15000000000000002</v>
      </c>
      <c r="B14">
        <f t="shared" si="5"/>
        <v>0.13204028258373562</v>
      </c>
      <c r="E14">
        <v>0.60869355914734158</v>
      </c>
      <c r="F14">
        <v>1.5887836757543821</v>
      </c>
      <c r="G14" s="4">
        <v>2.0434697451448876</v>
      </c>
      <c r="H14" s="4" t="s">
        <v>10</v>
      </c>
    </row>
    <row r="15" spans="1:11" x14ac:dyDescent="0.25">
      <c r="A15">
        <f t="shared" si="6"/>
        <v>0.2</v>
      </c>
      <c r="B15">
        <f t="shared" si="5"/>
        <v>0.23769222354106689</v>
      </c>
    </row>
    <row r="16" spans="1:11" x14ac:dyDescent="0.25">
      <c r="A16">
        <f t="shared" si="6"/>
        <v>0.25</v>
      </c>
      <c r="B16">
        <f t="shared" si="5"/>
        <v>0.37501414840197428</v>
      </c>
      <c r="E16" s="4" t="s">
        <v>15</v>
      </c>
      <c r="F16" s="4">
        <f>EXP(G13)</f>
        <v>6.3729282648309322</v>
      </c>
    </row>
    <row r="17" spans="1:2" x14ac:dyDescent="0.25">
      <c r="A17">
        <f t="shared" si="6"/>
        <v>0.3</v>
      </c>
      <c r="B17">
        <f t="shared" si="5"/>
        <v>0.54431729491011382</v>
      </c>
    </row>
    <row r="18" spans="1:2" x14ac:dyDescent="0.25">
      <c r="A18">
        <f t="shared" si="6"/>
        <v>0.35</v>
      </c>
      <c r="B18">
        <f t="shared" si="5"/>
        <v>0.74585751995668703</v>
      </c>
    </row>
    <row r="19" spans="1:2" x14ac:dyDescent="0.25">
      <c r="A19">
        <f t="shared" si="6"/>
        <v>0.39999999999999997</v>
      </c>
      <c r="B19">
        <f t="shared" si="5"/>
        <v>0.97985240267109452</v>
      </c>
    </row>
    <row r="20" spans="1:2" x14ac:dyDescent="0.25">
      <c r="A20">
        <f t="shared" si="6"/>
        <v>0.44999999999999996</v>
      </c>
      <c r="B20">
        <f t="shared" si="5"/>
        <v>1.2464914212352192</v>
      </c>
    </row>
    <row r="21" spans="1:2" x14ac:dyDescent="0.25">
      <c r="A21">
        <f t="shared" si="6"/>
        <v>0.49999999999999994</v>
      </c>
      <c r="B21">
        <f t="shared" si="5"/>
        <v>1.5459425170627925</v>
      </c>
    </row>
    <row r="22" spans="1:2" x14ac:dyDescent="0.25">
      <c r="A22">
        <f t="shared" si="6"/>
        <v>0.54999999999999993</v>
      </c>
      <c r="B22">
        <f t="shared" si="5"/>
        <v>1.8783565830477627</v>
      </c>
    </row>
    <row r="23" spans="1:2" x14ac:dyDescent="0.25">
      <c r="A23">
        <f t="shared" si="6"/>
        <v>0.6</v>
      </c>
      <c r="B23">
        <f t="shared" si="5"/>
        <v>2.2438706714397711</v>
      </c>
    </row>
    <row r="24" spans="1:2" x14ac:dyDescent="0.25">
      <c r="A24">
        <f t="shared" si="6"/>
        <v>0.65</v>
      </c>
      <c r="B24">
        <f t="shared" si="5"/>
        <v>2.6426103680070638</v>
      </c>
    </row>
    <row r="25" spans="1:2" x14ac:dyDescent="0.25">
      <c r="A25">
        <f t="shared" si="6"/>
        <v>0.70000000000000007</v>
      </c>
      <c r="B25">
        <f t="shared" si="5"/>
        <v>3.0746915994649533</v>
      </c>
    </row>
    <row r="26" spans="1:2" x14ac:dyDescent="0.25">
      <c r="A26">
        <f t="shared" si="6"/>
        <v>0.75000000000000011</v>
      </c>
      <c r="B26">
        <f t="shared" si="5"/>
        <v>3.5402220419245918</v>
      </c>
    </row>
    <row r="27" spans="1:2" x14ac:dyDescent="0.25">
      <c r="A27">
        <f t="shared" si="6"/>
        <v>0.80000000000000016</v>
      </c>
      <c r="B27">
        <f t="shared" si="5"/>
        <v>4.0393022401695688</v>
      </c>
    </row>
    <row r="28" spans="1:2" x14ac:dyDescent="0.25">
      <c r="A28">
        <f t="shared" si="6"/>
        <v>0.8500000000000002</v>
      </c>
      <c r="B28">
        <f t="shared" si="5"/>
        <v>4.5720265121325747</v>
      </c>
    </row>
    <row r="29" spans="1:2" x14ac:dyDescent="0.25">
      <c r="A29">
        <f t="shared" si="6"/>
        <v>0.90000000000000024</v>
      </c>
      <c r="B29">
        <f t="shared" si="5"/>
        <v>5.1384836904233708</v>
      </c>
    </row>
    <row r="30" spans="1:2" x14ac:dyDescent="0.25">
      <c r="A30">
        <f t="shared" si="6"/>
        <v>0.95000000000000029</v>
      </c>
      <c r="B30">
        <f t="shared" si="5"/>
        <v>5.7387577379685766</v>
      </c>
    </row>
    <row r="31" spans="1:2" x14ac:dyDescent="0.25">
      <c r="A31">
        <f t="shared" si="6"/>
        <v>1.0000000000000002</v>
      </c>
      <c r="B31">
        <f t="shared" si="5"/>
        <v>6.3729282648309349</v>
      </c>
    </row>
    <row r="32" spans="1:2" x14ac:dyDescent="0.25">
      <c r="A32">
        <f t="shared" si="6"/>
        <v>1.0500000000000003</v>
      </c>
      <c r="B32">
        <f t="shared" si="5"/>
        <v>7.0410709663560409</v>
      </c>
    </row>
    <row r="33" spans="1:2" x14ac:dyDescent="0.25">
      <c r="A33">
        <f t="shared" si="6"/>
        <v>1.1000000000000003</v>
      </c>
      <c r="B33">
        <f t="shared" si="5"/>
        <v>7.7432579978975546</v>
      </c>
    </row>
    <row r="34" spans="1:2" x14ac:dyDescent="0.25">
      <c r="A34">
        <f t="shared" si="6"/>
        <v>1.1500000000000004</v>
      </c>
      <c r="B34">
        <f t="shared" si="5"/>
        <v>8.4795582978393025</v>
      </c>
    </row>
    <row r="35" spans="1:2" x14ac:dyDescent="0.25">
      <c r="A35">
        <f t="shared" si="6"/>
        <v>1.2000000000000004</v>
      </c>
      <c r="B35">
        <f t="shared" si="5"/>
        <v>9.2500378680398612</v>
      </c>
    </row>
    <row r="36" spans="1:2" x14ac:dyDescent="0.25">
      <c r="A36">
        <f t="shared" si="6"/>
        <v>1.2500000000000004</v>
      </c>
      <c r="B36">
        <f t="shared" si="5"/>
        <v>10.054760018892782</v>
      </c>
    </row>
    <row r="37" spans="1:2" x14ac:dyDescent="0.25">
      <c r="A37">
        <f t="shared" si="6"/>
        <v>1.3000000000000005</v>
      </c>
      <c r="B37">
        <f t="shared" si="5"/>
        <v>10.893785584734941</v>
      </c>
    </row>
    <row r="38" spans="1:2" x14ac:dyDescent="0.25">
      <c r="A38">
        <f t="shared" si="6"/>
        <v>1.3500000000000005</v>
      </c>
      <c r="B38">
        <f t="shared" si="5"/>
        <v>11.76717311421738</v>
      </c>
    </row>
    <row r="39" spans="1:2" x14ac:dyDescent="0.25">
      <c r="A39">
        <f t="shared" si="6"/>
        <v>1.4000000000000006</v>
      </c>
      <c r="B39">
        <f t="shared" si="5"/>
        <v>12.674979039387237</v>
      </c>
    </row>
    <row r="40" spans="1:2" x14ac:dyDescent="0.25">
      <c r="A40">
        <f t="shared" si="6"/>
        <v>1.4500000000000006</v>
      </c>
      <c r="B40">
        <f t="shared" si="5"/>
        <v>13.617257826551558</v>
      </c>
    </row>
    <row r="41" spans="1:2" x14ac:dyDescent="0.25">
      <c r="A41">
        <f t="shared" si="6"/>
        <v>1.5000000000000007</v>
      </c>
      <c r="B41">
        <f t="shared" si="5"/>
        <v>14.594062111458394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/>
  </sheetViews>
  <sheetFormatPr baseColWidth="10" defaultRowHeight="15" x14ac:dyDescent="0.25"/>
  <cols>
    <col min="1" max="3" width="7.42578125" customWidth="1"/>
  </cols>
  <sheetData>
    <row r="1" spans="1:9" x14ac:dyDescent="0.25">
      <c r="A1" s="8" t="s">
        <v>17</v>
      </c>
      <c r="B1" s="8"/>
      <c r="C1" s="8"/>
    </row>
    <row r="2" spans="1:9" x14ac:dyDescent="0.25">
      <c r="E2" t="s">
        <v>8</v>
      </c>
    </row>
    <row r="3" spans="1:9" x14ac:dyDescent="0.25">
      <c r="E3">
        <v>1</v>
      </c>
      <c r="F3">
        <f>1/2</f>
        <v>0.5</v>
      </c>
      <c r="G3">
        <f>1/3</f>
        <v>0.33333333333333331</v>
      </c>
      <c r="H3">
        <f>2/PI()</f>
        <v>0.63661977236758138</v>
      </c>
    </row>
    <row r="4" spans="1:9" x14ac:dyDescent="0.25">
      <c r="E4">
        <f>1/2</f>
        <v>0.5</v>
      </c>
      <c r="F4">
        <f>1/3</f>
        <v>0.33333333333333331</v>
      </c>
      <c r="G4">
        <f>1/4</f>
        <v>0.25</v>
      </c>
      <c r="H4">
        <f>1/PI()</f>
        <v>0.31830988618379069</v>
      </c>
    </row>
    <row r="5" spans="1:9" x14ac:dyDescent="0.25">
      <c r="A5" t="s">
        <v>0</v>
      </c>
      <c r="B5" t="s">
        <v>18</v>
      </c>
      <c r="C5" t="s">
        <v>11</v>
      </c>
      <c r="E5">
        <f>1/3</f>
        <v>0.33333333333333331</v>
      </c>
      <c r="F5">
        <f>1/4</f>
        <v>0.25</v>
      </c>
      <c r="G5">
        <f>1/5</f>
        <v>0.2</v>
      </c>
      <c r="H5">
        <f>(PI()^2-4)/(PI()^3)</f>
        <v>0.18930374845099271</v>
      </c>
    </row>
    <row r="6" spans="1:9" x14ac:dyDescent="0.25">
      <c r="A6">
        <v>0</v>
      </c>
      <c r="B6">
        <f>SIN(PI()*A6)</f>
        <v>0</v>
      </c>
      <c r="C6">
        <f>$H$8+$H$9*A6+$H$10*A6^2</f>
        <v>-5.046549777845577E-2</v>
      </c>
    </row>
    <row r="7" spans="1:9" x14ac:dyDescent="0.25">
      <c r="A7">
        <f>A6+0.01</f>
        <v>0.01</v>
      </c>
      <c r="B7">
        <f t="shared" ref="B7:B70" si="0">SIN(PI()*A7)</f>
        <v>3.1410759078128292E-2</v>
      </c>
      <c r="C7">
        <f t="shared" ref="C7:C70" si="1">$H$8+$H$9*A7+$H$10*A7^2</f>
        <v>-9.6526327317812861E-3</v>
      </c>
      <c r="E7" t="s">
        <v>20</v>
      </c>
    </row>
    <row r="8" spans="1:9" x14ac:dyDescent="0.25">
      <c r="A8">
        <f t="shared" ref="A8:A71" si="2">A7+0.01</f>
        <v>0.02</v>
      </c>
      <c r="B8">
        <f t="shared" si="0"/>
        <v>6.2790519529313374E-2</v>
      </c>
      <c r="C8">
        <f t="shared" si="1"/>
        <v>3.0335729990717958E-2</v>
      </c>
      <c r="E8">
        <f t="array" ref="E8:G10">MINVERSE(E3:G5)</f>
        <v>9.0000000000000284</v>
      </c>
      <c r="F8">
        <v>-36.000000000000149</v>
      </c>
      <c r="G8" s="9">
        <v>30.000000000000128</v>
      </c>
      <c r="H8" s="4">
        <f t="array" ref="H8:H10">MMULT(E8:G10,H3:H5)</f>
        <v>-5.046549777845577E-2</v>
      </c>
      <c r="I8" s="4" t="s">
        <v>9</v>
      </c>
    </row>
    <row r="9" spans="1:9" x14ac:dyDescent="0.25">
      <c r="A9">
        <f t="shared" si="2"/>
        <v>0.03</v>
      </c>
      <c r="B9">
        <f t="shared" si="0"/>
        <v>9.4108313318514311E-2</v>
      </c>
      <c r="C9">
        <f t="shared" si="1"/>
        <v>6.9499590389041951E-2</v>
      </c>
      <c r="E9">
        <v>-36.000000000000142</v>
      </c>
      <c r="F9">
        <v>192.00000000000071</v>
      </c>
      <c r="G9" s="9">
        <v>-180.00000000000063</v>
      </c>
      <c r="H9" s="4">
        <v>4.1225116208762103</v>
      </c>
      <c r="I9" s="4" t="s">
        <v>10</v>
      </c>
    </row>
    <row r="10" spans="1:9" x14ac:dyDescent="0.25">
      <c r="A10">
        <f t="shared" si="2"/>
        <v>0.04</v>
      </c>
      <c r="B10">
        <f t="shared" si="0"/>
        <v>0.12533323356430426</v>
      </c>
      <c r="C10">
        <f t="shared" si="1"/>
        <v>0.10783894846319073</v>
      </c>
      <c r="E10">
        <v>30.000000000000131</v>
      </c>
      <c r="F10">
        <v>-180.00000000000063</v>
      </c>
      <c r="G10">
        <v>180.00000000000057</v>
      </c>
      <c r="H10" s="4">
        <v>-4.1225116208762032</v>
      </c>
      <c r="I10" s="4" t="s">
        <v>19</v>
      </c>
    </row>
    <row r="11" spans="1:9" x14ac:dyDescent="0.25">
      <c r="A11">
        <f t="shared" si="2"/>
        <v>0.05</v>
      </c>
      <c r="B11">
        <f t="shared" si="0"/>
        <v>0.15643446504023087</v>
      </c>
      <c r="C11">
        <f t="shared" si="1"/>
        <v>0.14535380421316424</v>
      </c>
    </row>
    <row r="12" spans="1:9" x14ac:dyDescent="0.25">
      <c r="A12">
        <f t="shared" si="2"/>
        <v>6.0000000000000005E-2</v>
      </c>
      <c r="B12">
        <f t="shared" si="0"/>
        <v>0.18738131458572463</v>
      </c>
      <c r="C12">
        <f t="shared" si="1"/>
        <v>0.18204415763896253</v>
      </c>
    </row>
    <row r="13" spans="1:9" x14ac:dyDescent="0.25">
      <c r="A13">
        <f t="shared" si="2"/>
        <v>7.0000000000000007E-2</v>
      </c>
      <c r="B13">
        <f t="shared" si="0"/>
        <v>0.21814324139654256</v>
      </c>
      <c r="C13">
        <f t="shared" si="1"/>
        <v>0.21791000874058558</v>
      </c>
    </row>
    <row r="14" spans="1:9" x14ac:dyDescent="0.25">
      <c r="A14">
        <f t="shared" si="2"/>
        <v>0.08</v>
      </c>
      <c r="B14">
        <f t="shared" si="0"/>
        <v>0.24868988716485479</v>
      </c>
      <c r="C14">
        <f t="shared" si="1"/>
        <v>0.25295135751803338</v>
      </c>
    </row>
    <row r="15" spans="1:9" x14ac:dyDescent="0.25">
      <c r="A15">
        <f t="shared" si="2"/>
        <v>0.09</v>
      </c>
      <c r="B15">
        <f t="shared" si="0"/>
        <v>0.27899110603922928</v>
      </c>
      <c r="C15">
        <f t="shared" si="1"/>
        <v>0.28716820397130588</v>
      </c>
    </row>
    <row r="16" spans="1:9" x14ac:dyDescent="0.25">
      <c r="A16">
        <f t="shared" si="2"/>
        <v>9.9999999999999992E-2</v>
      </c>
      <c r="B16">
        <f t="shared" si="0"/>
        <v>0.3090169943749474</v>
      </c>
      <c r="C16">
        <f t="shared" si="1"/>
        <v>0.32056054810040319</v>
      </c>
    </row>
    <row r="17" spans="1:3" x14ac:dyDescent="0.25">
      <c r="A17">
        <f t="shared" si="2"/>
        <v>0.10999999999999999</v>
      </c>
      <c r="B17">
        <f t="shared" si="0"/>
        <v>0.33873792024529131</v>
      </c>
      <c r="C17">
        <f t="shared" si="1"/>
        <v>0.35312838990532525</v>
      </c>
    </row>
    <row r="18" spans="1:3" x14ac:dyDescent="0.25">
      <c r="A18">
        <f t="shared" si="2"/>
        <v>0.11999999999999998</v>
      </c>
      <c r="B18">
        <f t="shared" si="0"/>
        <v>0.36812455268467786</v>
      </c>
      <c r="C18">
        <f t="shared" si="1"/>
        <v>0.38487172938607206</v>
      </c>
    </row>
    <row r="19" spans="1:3" x14ac:dyDescent="0.25">
      <c r="A19">
        <f t="shared" si="2"/>
        <v>0.12999999999999998</v>
      </c>
      <c r="B19">
        <f t="shared" si="0"/>
        <v>0.39714789063478051</v>
      </c>
      <c r="C19">
        <f t="shared" si="1"/>
        <v>0.41579056654264368</v>
      </c>
    </row>
    <row r="20" spans="1:3" x14ac:dyDescent="0.25">
      <c r="A20">
        <f t="shared" si="2"/>
        <v>0.13999999999999999</v>
      </c>
      <c r="B20">
        <f t="shared" si="0"/>
        <v>0.4257792915650726</v>
      </c>
      <c r="C20">
        <f t="shared" si="1"/>
        <v>0.44588490137504011</v>
      </c>
    </row>
    <row r="21" spans="1:3" x14ac:dyDescent="0.25">
      <c r="A21">
        <f t="shared" si="2"/>
        <v>0.15</v>
      </c>
      <c r="B21">
        <f t="shared" si="0"/>
        <v>0.45399049973954675</v>
      </c>
      <c r="C21">
        <f t="shared" si="1"/>
        <v>0.47515473388326118</v>
      </c>
    </row>
    <row r="22" spans="1:3" x14ac:dyDescent="0.25">
      <c r="A22">
        <f t="shared" si="2"/>
        <v>0.16</v>
      </c>
      <c r="B22">
        <f t="shared" si="0"/>
        <v>0.48175367410171532</v>
      </c>
      <c r="C22">
        <f t="shared" si="1"/>
        <v>0.50360006406730706</v>
      </c>
    </row>
    <row r="23" spans="1:3" x14ac:dyDescent="0.25">
      <c r="A23">
        <f t="shared" si="2"/>
        <v>0.17</v>
      </c>
      <c r="B23">
        <f t="shared" si="0"/>
        <v>0.50904141575037132</v>
      </c>
      <c r="C23">
        <f t="shared" si="1"/>
        <v>0.5312208919271777</v>
      </c>
    </row>
    <row r="24" spans="1:3" x14ac:dyDescent="0.25">
      <c r="A24">
        <f t="shared" si="2"/>
        <v>0.18000000000000002</v>
      </c>
      <c r="B24">
        <f t="shared" si="0"/>
        <v>0.53582679497899666</v>
      </c>
      <c r="C24">
        <f t="shared" si="1"/>
        <v>0.55801721746287314</v>
      </c>
    </row>
    <row r="25" spans="1:3" x14ac:dyDescent="0.25">
      <c r="A25">
        <f t="shared" si="2"/>
        <v>0.19000000000000003</v>
      </c>
      <c r="B25">
        <f t="shared" si="0"/>
        <v>0.56208337785213058</v>
      </c>
      <c r="C25">
        <f t="shared" si="1"/>
        <v>0.58398904067439328</v>
      </c>
    </row>
    <row r="26" spans="1:3" x14ac:dyDescent="0.25">
      <c r="A26">
        <f t="shared" si="2"/>
        <v>0.20000000000000004</v>
      </c>
      <c r="B26">
        <f t="shared" si="0"/>
        <v>0.58778525229247325</v>
      </c>
      <c r="C26">
        <f t="shared" si="1"/>
        <v>0.60913636156173823</v>
      </c>
    </row>
    <row r="27" spans="1:3" x14ac:dyDescent="0.25">
      <c r="A27">
        <f t="shared" si="2"/>
        <v>0.21000000000000005</v>
      </c>
      <c r="B27">
        <f t="shared" si="0"/>
        <v>0.6129070536529766</v>
      </c>
      <c r="C27">
        <f t="shared" si="1"/>
        <v>0.63345918012490798</v>
      </c>
    </row>
    <row r="28" spans="1:3" x14ac:dyDescent="0.25">
      <c r="A28">
        <f t="shared" si="2"/>
        <v>0.22000000000000006</v>
      </c>
      <c r="B28">
        <f t="shared" si="0"/>
        <v>0.63742398974868986</v>
      </c>
      <c r="C28">
        <f t="shared" si="1"/>
        <v>0.65695749636390244</v>
      </c>
    </row>
    <row r="29" spans="1:3" x14ac:dyDescent="0.25">
      <c r="A29">
        <f t="shared" si="2"/>
        <v>0.23000000000000007</v>
      </c>
      <c r="B29">
        <f t="shared" si="0"/>
        <v>0.66131186532365205</v>
      </c>
      <c r="C29">
        <f t="shared" si="1"/>
        <v>0.67963131027872159</v>
      </c>
    </row>
    <row r="30" spans="1:3" x14ac:dyDescent="0.25">
      <c r="A30">
        <f t="shared" si="2"/>
        <v>0.24000000000000007</v>
      </c>
      <c r="B30">
        <f t="shared" si="0"/>
        <v>0.68454710592868884</v>
      </c>
      <c r="C30">
        <f t="shared" si="1"/>
        <v>0.70148062186936555</v>
      </c>
    </row>
    <row r="31" spans="1:3" x14ac:dyDescent="0.25">
      <c r="A31">
        <f t="shared" si="2"/>
        <v>0.25000000000000006</v>
      </c>
      <c r="B31">
        <f t="shared" si="0"/>
        <v>0.70710678118654768</v>
      </c>
      <c r="C31">
        <f t="shared" si="1"/>
        <v>0.72250543113583421</v>
      </c>
    </row>
    <row r="32" spans="1:3" x14ac:dyDescent="0.25">
      <c r="A32">
        <f t="shared" si="2"/>
        <v>0.26000000000000006</v>
      </c>
      <c r="B32">
        <f t="shared" si="0"/>
        <v>0.72896862742141155</v>
      </c>
      <c r="C32">
        <f t="shared" si="1"/>
        <v>0.74270573807812779</v>
      </c>
    </row>
    <row r="33" spans="1:3" x14ac:dyDescent="0.25">
      <c r="A33">
        <f t="shared" si="2"/>
        <v>0.27000000000000007</v>
      </c>
      <c r="B33">
        <f t="shared" si="0"/>
        <v>0.7501110696304597</v>
      </c>
      <c r="C33">
        <f t="shared" si="1"/>
        <v>0.76208154269624595</v>
      </c>
    </row>
    <row r="34" spans="1:3" x14ac:dyDescent="0.25">
      <c r="A34">
        <f t="shared" si="2"/>
        <v>0.28000000000000008</v>
      </c>
      <c r="B34">
        <f t="shared" si="0"/>
        <v>0.77051324277578936</v>
      </c>
      <c r="C34">
        <f t="shared" si="1"/>
        <v>0.78063284499018903</v>
      </c>
    </row>
    <row r="35" spans="1:3" x14ac:dyDescent="0.25">
      <c r="A35">
        <f t="shared" si="2"/>
        <v>0.29000000000000009</v>
      </c>
      <c r="B35">
        <f t="shared" si="0"/>
        <v>0.79015501237569052</v>
      </c>
      <c r="C35">
        <f t="shared" si="1"/>
        <v>0.79835964495995659</v>
      </c>
    </row>
    <row r="36" spans="1:3" x14ac:dyDescent="0.25">
      <c r="A36">
        <f t="shared" si="2"/>
        <v>0.3000000000000001</v>
      </c>
      <c r="B36">
        <f t="shared" si="0"/>
        <v>0.80901699437494756</v>
      </c>
      <c r="C36">
        <f t="shared" si="1"/>
        <v>0.81526194260554918</v>
      </c>
    </row>
    <row r="37" spans="1:3" x14ac:dyDescent="0.25">
      <c r="A37">
        <f t="shared" si="2"/>
        <v>0.31000000000000011</v>
      </c>
      <c r="B37">
        <f t="shared" si="0"/>
        <v>0.82708057427456205</v>
      </c>
      <c r="C37">
        <f t="shared" si="1"/>
        <v>0.83133973792696636</v>
      </c>
    </row>
    <row r="38" spans="1:3" x14ac:dyDescent="0.25">
      <c r="A38">
        <f t="shared" si="2"/>
        <v>0.32000000000000012</v>
      </c>
      <c r="B38">
        <f t="shared" si="0"/>
        <v>0.84432792550201519</v>
      </c>
      <c r="C38">
        <f t="shared" si="1"/>
        <v>0.84659303092420846</v>
      </c>
    </row>
    <row r="39" spans="1:3" x14ac:dyDescent="0.25">
      <c r="A39">
        <f t="shared" si="2"/>
        <v>0.33000000000000013</v>
      </c>
      <c r="B39">
        <f t="shared" si="0"/>
        <v>0.86074202700394375</v>
      </c>
      <c r="C39">
        <f t="shared" si="1"/>
        <v>0.86102182159727536</v>
      </c>
    </row>
    <row r="40" spans="1:3" x14ac:dyDescent="0.25">
      <c r="A40">
        <f t="shared" si="2"/>
        <v>0.34000000000000014</v>
      </c>
      <c r="B40">
        <f t="shared" si="0"/>
        <v>0.87630668004386381</v>
      </c>
      <c r="C40">
        <f t="shared" si="1"/>
        <v>0.87462610994616674</v>
      </c>
    </row>
    <row r="41" spans="1:3" x14ac:dyDescent="0.25">
      <c r="A41">
        <f t="shared" si="2"/>
        <v>0.35000000000000014</v>
      </c>
      <c r="B41">
        <f t="shared" si="0"/>
        <v>0.89100652418836801</v>
      </c>
      <c r="C41">
        <f t="shared" si="1"/>
        <v>0.88740589597088326</v>
      </c>
    </row>
    <row r="42" spans="1:3" x14ac:dyDescent="0.25">
      <c r="A42">
        <f t="shared" si="2"/>
        <v>0.36000000000000015</v>
      </c>
      <c r="B42">
        <f t="shared" si="0"/>
        <v>0.90482705246601969</v>
      </c>
      <c r="C42">
        <f t="shared" si="1"/>
        <v>0.89936117967142415</v>
      </c>
    </row>
    <row r="43" spans="1:3" x14ac:dyDescent="0.25">
      <c r="A43">
        <f t="shared" si="2"/>
        <v>0.37000000000000016</v>
      </c>
      <c r="B43">
        <f t="shared" si="0"/>
        <v>0.91775462568398136</v>
      </c>
      <c r="C43">
        <f t="shared" si="1"/>
        <v>0.91049196104778995</v>
      </c>
    </row>
    <row r="44" spans="1:3" x14ac:dyDescent="0.25">
      <c r="A44">
        <f t="shared" si="2"/>
        <v>0.38000000000000017</v>
      </c>
      <c r="B44">
        <f t="shared" si="0"/>
        <v>0.92977648588825157</v>
      </c>
      <c r="C44">
        <f t="shared" si="1"/>
        <v>0.92079824009998046</v>
      </c>
    </row>
    <row r="45" spans="1:3" x14ac:dyDescent="0.25">
      <c r="A45">
        <f t="shared" si="2"/>
        <v>0.39000000000000018</v>
      </c>
      <c r="B45">
        <f t="shared" si="0"/>
        <v>0.94088076895422568</v>
      </c>
      <c r="C45">
        <f t="shared" si="1"/>
        <v>0.93028001682799588</v>
      </c>
    </row>
    <row r="46" spans="1:3" x14ac:dyDescent="0.25">
      <c r="A46">
        <f t="shared" si="2"/>
        <v>0.40000000000000019</v>
      </c>
      <c r="B46">
        <f t="shared" si="0"/>
        <v>0.95105651629515375</v>
      </c>
      <c r="C46">
        <f t="shared" si="1"/>
        <v>0.93893729123183611</v>
      </c>
    </row>
    <row r="47" spans="1:3" x14ac:dyDescent="0.25">
      <c r="A47">
        <f t="shared" si="2"/>
        <v>0.4100000000000002</v>
      </c>
      <c r="B47">
        <f t="shared" si="0"/>
        <v>0.96029368567694329</v>
      </c>
      <c r="C47">
        <f t="shared" si="1"/>
        <v>0.94677006331150082</v>
      </c>
    </row>
    <row r="48" spans="1:3" x14ac:dyDescent="0.25">
      <c r="A48">
        <f t="shared" si="2"/>
        <v>0.42000000000000021</v>
      </c>
      <c r="B48">
        <f t="shared" si="0"/>
        <v>0.9685831611286313</v>
      </c>
      <c r="C48">
        <f t="shared" si="1"/>
        <v>0.95377833306699056</v>
      </c>
    </row>
    <row r="49" spans="1:3" x14ac:dyDescent="0.25">
      <c r="A49">
        <f t="shared" si="2"/>
        <v>0.43000000000000022</v>
      </c>
      <c r="B49">
        <f t="shared" si="0"/>
        <v>0.97591676193874755</v>
      </c>
      <c r="C49">
        <f t="shared" si="1"/>
        <v>0.95996210049830477</v>
      </c>
    </row>
    <row r="50" spans="1:3" x14ac:dyDescent="0.25">
      <c r="A50">
        <f t="shared" si="2"/>
        <v>0.44000000000000022</v>
      </c>
      <c r="B50">
        <f t="shared" si="0"/>
        <v>0.98228725072868883</v>
      </c>
      <c r="C50">
        <f t="shared" si="1"/>
        <v>0.96532136560544402</v>
      </c>
    </row>
    <row r="51" spans="1:3" x14ac:dyDescent="0.25">
      <c r="A51">
        <f t="shared" si="2"/>
        <v>0.45000000000000023</v>
      </c>
      <c r="B51">
        <f t="shared" si="0"/>
        <v>0.98768834059513777</v>
      </c>
      <c r="C51">
        <f t="shared" si="1"/>
        <v>0.96985612838840773</v>
      </c>
    </row>
    <row r="52" spans="1:3" x14ac:dyDescent="0.25">
      <c r="A52">
        <f t="shared" si="2"/>
        <v>0.46000000000000024</v>
      </c>
      <c r="B52">
        <f t="shared" si="0"/>
        <v>0.99211470131447788</v>
      </c>
      <c r="C52">
        <f t="shared" si="1"/>
        <v>0.97356638884719637</v>
      </c>
    </row>
    <row r="53" spans="1:3" x14ac:dyDescent="0.25">
      <c r="A53">
        <f t="shared" si="2"/>
        <v>0.47000000000000025</v>
      </c>
      <c r="B53">
        <f t="shared" si="0"/>
        <v>0.99556196460308011</v>
      </c>
      <c r="C53">
        <f t="shared" si="1"/>
        <v>0.97645214698180971</v>
      </c>
    </row>
    <row r="54" spans="1:3" x14ac:dyDescent="0.25">
      <c r="A54">
        <f t="shared" si="2"/>
        <v>0.48000000000000026</v>
      </c>
      <c r="B54">
        <f t="shared" si="0"/>
        <v>0.99802672842827156</v>
      </c>
      <c r="C54">
        <f t="shared" si="1"/>
        <v>0.97851340279224797</v>
      </c>
    </row>
    <row r="55" spans="1:3" x14ac:dyDescent="0.25">
      <c r="A55">
        <f t="shared" si="2"/>
        <v>0.49000000000000027</v>
      </c>
      <c r="B55">
        <f t="shared" si="0"/>
        <v>0.9995065603657316</v>
      </c>
      <c r="C55">
        <f t="shared" si="1"/>
        <v>0.97975015627851081</v>
      </c>
    </row>
    <row r="56" spans="1:3" x14ac:dyDescent="0.25">
      <c r="A56">
        <f t="shared" si="2"/>
        <v>0.50000000000000022</v>
      </c>
      <c r="B56">
        <f t="shared" si="0"/>
        <v>1</v>
      </c>
      <c r="C56">
        <f t="shared" si="1"/>
        <v>0.98016240744059857</v>
      </c>
    </row>
    <row r="57" spans="1:3" x14ac:dyDescent="0.25">
      <c r="A57">
        <f t="shared" si="2"/>
        <v>0.51000000000000023</v>
      </c>
      <c r="B57">
        <f t="shared" si="0"/>
        <v>0.99950656036573149</v>
      </c>
      <c r="C57">
        <f t="shared" si="1"/>
        <v>0.97975015627851092</v>
      </c>
    </row>
    <row r="58" spans="1:3" x14ac:dyDescent="0.25">
      <c r="A58">
        <f t="shared" si="2"/>
        <v>0.52000000000000024</v>
      </c>
      <c r="B58">
        <f t="shared" si="0"/>
        <v>0.99802672842827156</v>
      </c>
      <c r="C58">
        <f t="shared" si="1"/>
        <v>0.97851340279224841</v>
      </c>
    </row>
    <row r="59" spans="1:3" x14ac:dyDescent="0.25">
      <c r="A59">
        <f t="shared" si="2"/>
        <v>0.53000000000000025</v>
      </c>
      <c r="B59">
        <f t="shared" si="0"/>
        <v>0.99556196460308</v>
      </c>
      <c r="C59">
        <f t="shared" si="1"/>
        <v>0.97645214698181015</v>
      </c>
    </row>
    <row r="60" spans="1:3" x14ac:dyDescent="0.25">
      <c r="A60">
        <f t="shared" si="2"/>
        <v>0.54000000000000026</v>
      </c>
      <c r="B60">
        <f t="shared" si="0"/>
        <v>0.99211470131447776</v>
      </c>
      <c r="C60">
        <f t="shared" si="1"/>
        <v>0.9735663888471966</v>
      </c>
    </row>
    <row r="61" spans="1:3" x14ac:dyDescent="0.25">
      <c r="A61">
        <f t="shared" si="2"/>
        <v>0.55000000000000027</v>
      </c>
      <c r="B61">
        <f t="shared" si="0"/>
        <v>0.98768834059513755</v>
      </c>
      <c r="C61">
        <f t="shared" si="1"/>
        <v>0.96985612838840818</v>
      </c>
    </row>
    <row r="62" spans="1:3" x14ac:dyDescent="0.25">
      <c r="A62">
        <f t="shared" si="2"/>
        <v>0.56000000000000028</v>
      </c>
      <c r="B62">
        <f t="shared" si="0"/>
        <v>0.9822872507286885</v>
      </c>
      <c r="C62">
        <f t="shared" si="1"/>
        <v>0.96532136560544468</v>
      </c>
    </row>
    <row r="63" spans="1:3" x14ac:dyDescent="0.25">
      <c r="A63">
        <f t="shared" si="2"/>
        <v>0.57000000000000028</v>
      </c>
      <c r="B63">
        <f t="shared" si="0"/>
        <v>0.97591676193874721</v>
      </c>
      <c r="C63">
        <f t="shared" si="1"/>
        <v>0.95996210049830566</v>
      </c>
    </row>
    <row r="64" spans="1:3" x14ac:dyDescent="0.25">
      <c r="A64">
        <f t="shared" si="2"/>
        <v>0.58000000000000029</v>
      </c>
      <c r="B64">
        <f t="shared" si="0"/>
        <v>0.96858316112863085</v>
      </c>
      <c r="C64">
        <f t="shared" si="1"/>
        <v>0.95377833306699089</v>
      </c>
    </row>
    <row r="65" spans="1:3" x14ac:dyDescent="0.25">
      <c r="A65">
        <f t="shared" si="2"/>
        <v>0.5900000000000003</v>
      </c>
      <c r="B65">
        <f t="shared" si="0"/>
        <v>0.96029368567694284</v>
      </c>
      <c r="C65">
        <f t="shared" si="1"/>
        <v>0.94677006331150193</v>
      </c>
    </row>
    <row r="66" spans="1:3" x14ac:dyDescent="0.25">
      <c r="A66">
        <f t="shared" si="2"/>
        <v>0.60000000000000031</v>
      </c>
      <c r="B66">
        <f t="shared" si="0"/>
        <v>0.95105651629515331</v>
      </c>
      <c r="C66">
        <f t="shared" si="1"/>
        <v>0.938937291231837</v>
      </c>
    </row>
    <row r="67" spans="1:3" x14ac:dyDescent="0.25">
      <c r="A67">
        <f t="shared" si="2"/>
        <v>0.61000000000000032</v>
      </c>
      <c r="B67">
        <f t="shared" si="0"/>
        <v>0.94088076895422523</v>
      </c>
      <c r="C67">
        <f t="shared" si="1"/>
        <v>0.93028001682799699</v>
      </c>
    </row>
    <row r="68" spans="1:3" x14ac:dyDescent="0.25">
      <c r="A68">
        <f t="shared" si="2"/>
        <v>0.62000000000000033</v>
      </c>
      <c r="B68">
        <f t="shared" si="0"/>
        <v>0.92977648588825113</v>
      </c>
      <c r="C68">
        <f t="shared" si="1"/>
        <v>0.92079824009998168</v>
      </c>
    </row>
    <row r="69" spans="1:3" x14ac:dyDescent="0.25">
      <c r="A69">
        <f t="shared" si="2"/>
        <v>0.63000000000000034</v>
      </c>
      <c r="B69">
        <f t="shared" si="0"/>
        <v>0.91775462568398081</v>
      </c>
      <c r="C69">
        <f t="shared" si="1"/>
        <v>0.91049196104779151</v>
      </c>
    </row>
    <row r="70" spans="1:3" x14ac:dyDescent="0.25">
      <c r="A70">
        <f t="shared" si="2"/>
        <v>0.64000000000000035</v>
      </c>
      <c r="B70">
        <f t="shared" si="0"/>
        <v>0.90482705246601913</v>
      </c>
      <c r="C70">
        <f t="shared" si="1"/>
        <v>0.89936117967142559</v>
      </c>
    </row>
    <row r="71" spans="1:3" x14ac:dyDescent="0.25">
      <c r="A71">
        <f t="shared" si="2"/>
        <v>0.65000000000000036</v>
      </c>
      <c r="B71">
        <f t="shared" ref="B71:B106" si="3">SIN(PI()*A71)</f>
        <v>0.89100652418836734</v>
      </c>
      <c r="C71">
        <f t="shared" ref="C71:C106" si="4">$H$8+$H$9*A71+$H$10*A71^2</f>
        <v>0.88740589597088437</v>
      </c>
    </row>
    <row r="72" spans="1:3" x14ac:dyDescent="0.25">
      <c r="A72">
        <f t="shared" ref="A72:A106" si="5">A71+0.01</f>
        <v>0.66000000000000036</v>
      </c>
      <c r="B72">
        <f t="shared" si="3"/>
        <v>0.87630668004386303</v>
      </c>
      <c r="C72">
        <f t="shared" si="4"/>
        <v>0.87462610994616852</v>
      </c>
    </row>
    <row r="73" spans="1:3" x14ac:dyDescent="0.25">
      <c r="A73">
        <f t="shared" si="5"/>
        <v>0.67000000000000037</v>
      </c>
      <c r="B73">
        <f t="shared" si="3"/>
        <v>0.8607420270039432</v>
      </c>
      <c r="C73">
        <f t="shared" si="4"/>
        <v>0.86102182159727692</v>
      </c>
    </row>
    <row r="74" spans="1:3" x14ac:dyDescent="0.25">
      <c r="A74">
        <f t="shared" si="5"/>
        <v>0.68000000000000038</v>
      </c>
      <c r="B74">
        <f t="shared" si="3"/>
        <v>0.84432792550201441</v>
      </c>
      <c r="C74">
        <f t="shared" si="4"/>
        <v>0.84659303092421023</v>
      </c>
    </row>
    <row r="75" spans="1:3" x14ac:dyDescent="0.25">
      <c r="A75">
        <f t="shared" si="5"/>
        <v>0.69000000000000039</v>
      </c>
      <c r="B75">
        <f t="shared" si="3"/>
        <v>0.82708057427456128</v>
      </c>
      <c r="C75">
        <f t="shared" si="4"/>
        <v>0.83133973792696825</v>
      </c>
    </row>
    <row r="76" spans="1:3" x14ac:dyDescent="0.25">
      <c r="A76">
        <f t="shared" si="5"/>
        <v>0.7000000000000004</v>
      </c>
      <c r="B76">
        <f t="shared" si="3"/>
        <v>0.80901699437494667</v>
      </c>
      <c r="C76">
        <f t="shared" si="4"/>
        <v>0.8152619426055514</v>
      </c>
    </row>
    <row r="77" spans="1:3" x14ac:dyDescent="0.25">
      <c r="A77">
        <f t="shared" si="5"/>
        <v>0.71000000000000041</v>
      </c>
      <c r="B77">
        <f t="shared" si="3"/>
        <v>0.79015501237568975</v>
      </c>
      <c r="C77">
        <f t="shared" si="4"/>
        <v>0.79835964495995881</v>
      </c>
    </row>
    <row r="78" spans="1:3" x14ac:dyDescent="0.25">
      <c r="A78">
        <f t="shared" si="5"/>
        <v>0.72000000000000042</v>
      </c>
      <c r="B78">
        <f t="shared" si="3"/>
        <v>0.77051324277578837</v>
      </c>
      <c r="C78">
        <f t="shared" si="4"/>
        <v>0.78063284499019092</v>
      </c>
    </row>
    <row r="79" spans="1:3" x14ac:dyDescent="0.25">
      <c r="A79">
        <f t="shared" si="5"/>
        <v>0.73000000000000043</v>
      </c>
      <c r="B79">
        <f t="shared" si="3"/>
        <v>0.75011106963045882</v>
      </c>
      <c r="C79">
        <f t="shared" si="4"/>
        <v>0.76208154269624861</v>
      </c>
    </row>
    <row r="80" spans="1:3" x14ac:dyDescent="0.25">
      <c r="A80">
        <f t="shared" si="5"/>
        <v>0.74000000000000044</v>
      </c>
      <c r="B80">
        <f t="shared" si="3"/>
        <v>0.72896862742141055</v>
      </c>
      <c r="C80">
        <f t="shared" si="4"/>
        <v>0.74270573807813012</v>
      </c>
    </row>
    <row r="81" spans="1:3" x14ac:dyDescent="0.25">
      <c r="A81">
        <f t="shared" si="5"/>
        <v>0.75000000000000044</v>
      </c>
      <c r="B81">
        <f t="shared" si="3"/>
        <v>0.70710678118654668</v>
      </c>
      <c r="C81">
        <f t="shared" si="4"/>
        <v>0.72250543113583676</v>
      </c>
    </row>
    <row r="82" spans="1:3" x14ac:dyDescent="0.25">
      <c r="A82">
        <f t="shared" si="5"/>
        <v>0.76000000000000045</v>
      </c>
      <c r="B82">
        <f t="shared" si="3"/>
        <v>0.68454710592868762</v>
      </c>
      <c r="C82">
        <f t="shared" si="4"/>
        <v>0.7014806218693681</v>
      </c>
    </row>
    <row r="83" spans="1:3" x14ac:dyDescent="0.25">
      <c r="A83">
        <f t="shared" si="5"/>
        <v>0.77000000000000046</v>
      </c>
      <c r="B83">
        <f t="shared" si="3"/>
        <v>0.66131186532365083</v>
      </c>
      <c r="C83">
        <f t="shared" si="4"/>
        <v>0.67963131027872414</v>
      </c>
    </row>
    <row r="84" spans="1:3" x14ac:dyDescent="0.25">
      <c r="A84">
        <f t="shared" si="5"/>
        <v>0.78000000000000047</v>
      </c>
      <c r="B84">
        <f t="shared" si="3"/>
        <v>0.63742398974868852</v>
      </c>
      <c r="C84">
        <f t="shared" si="4"/>
        <v>0.65695749636390532</v>
      </c>
    </row>
    <row r="85" spans="1:3" x14ac:dyDescent="0.25">
      <c r="A85">
        <f t="shared" si="5"/>
        <v>0.79000000000000048</v>
      </c>
      <c r="B85">
        <f t="shared" si="3"/>
        <v>0.61290705365297538</v>
      </c>
      <c r="C85">
        <f t="shared" si="4"/>
        <v>0.63345918012491076</v>
      </c>
    </row>
    <row r="86" spans="1:3" x14ac:dyDescent="0.25">
      <c r="A86">
        <f t="shared" si="5"/>
        <v>0.80000000000000049</v>
      </c>
      <c r="B86">
        <f t="shared" si="3"/>
        <v>0.58778525229247214</v>
      </c>
      <c r="C86">
        <f t="shared" si="4"/>
        <v>0.60913636156174134</v>
      </c>
    </row>
    <row r="87" spans="1:3" x14ac:dyDescent="0.25">
      <c r="A87">
        <f t="shared" si="5"/>
        <v>0.8100000000000005</v>
      </c>
      <c r="B87">
        <f t="shared" si="3"/>
        <v>0.56208337785212936</v>
      </c>
      <c r="C87">
        <f t="shared" si="4"/>
        <v>0.58398904067439661</v>
      </c>
    </row>
    <row r="88" spans="1:3" x14ac:dyDescent="0.25">
      <c r="A88">
        <f t="shared" si="5"/>
        <v>0.82000000000000051</v>
      </c>
      <c r="B88">
        <f t="shared" si="3"/>
        <v>0.53582679497899555</v>
      </c>
      <c r="C88">
        <f t="shared" si="4"/>
        <v>0.55801721746287658</v>
      </c>
    </row>
    <row r="89" spans="1:3" x14ac:dyDescent="0.25">
      <c r="A89">
        <f t="shared" si="5"/>
        <v>0.83000000000000052</v>
      </c>
      <c r="B89">
        <f t="shared" si="3"/>
        <v>0.50904141575036999</v>
      </c>
      <c r="C89">
        <f t="shared" si="4"/>
        <v>0.5312208919271808</v>
      </c>
    </row>
    <row r="90" spans="1:3" x14ac:dyDescent="0.25">
      <c r="A90">
        <f t="shared" si="5"/>
        <v>0.84000000000000052</v>
      </c>
      <c r="B90">
        <f t="shared" si="3"/>
        <v>0.48175367410171405</v>
      </c>
      <c r="C90">
        <f t="shared" si="4"/>
        <v>0.50360006406731062</v>
      </c>
    </row>
    <row r="91" spans="1:3" x14ac:dyDescent="0.25">
      <c r="A91">
        <f t="shared" si="5"/>
        <v>0.85000000000000053</v>
      </c>
      <c r="B91">
        <f t="shared" si="3"/>
        <v>0.45399049973954531</v>
      </c>
      <c r="C91">
        <f t="shared" si="4"/>
        <v>0.47515473388326468</v>
      </c>
    </row>
    <row r="92" spans="1:3" x14ac:dyDescent="0.25">
      <c r="A92">
        <f t="shared" si="5"/>
        <v>0.86000000000000054</v>
      </c>
      <c r="B92">
        <f t="shared" si="3"/>
        <v>0.42577929156507127</v>
      </c>
      <c r="C92">
        <f t="shared" si="4"/>
        <v>0.44588490137504344</v>
      </c>
    </row>
    <row r="93" spans="1:3" x14ac:dyDescent="0.25">
      <c r="A93">
        <f t="shared" si="5"/>
        <v>0.87000000000000055</v>
      </c>
      <c r="B93">
        <f t="shared" si="3"/>
        <v>0.39714789063477901</v>
      </c>
      <c r="C93">
        <f t="shared" si="4"/>
        <v>0.41579056654264779</v>
      </c>
    </row>
    <row r="94" spans="1:3" x14ac:dyDescent="0.25">
      <c r="A94">
        <f t="shared" si="5"/>
        <v>0.88000000000000056</v>
      </c>
      <c r="B94">
        <f t="shared" si="3"/>
        <v>0.36812455268467648</v>
      </c>
      <c r="C94">
        <f t="shared" si="4"/>
        <v>0.38487172938607594</v>
      </c>
    </row>
    <row r="95" spans="1:3" x14ac:dyDescent="0.25">
      <c r="A95">
        <f t="shared" si="5"/>
        <v>0.89000000000000057</v>
      </c>
      <c r="B95">
        <f t="shared" si="3"/>
        <v>0.33873792024528965</v>
      </c>
      <c r="C95">
        <f t="shared" si="4"/>
        <v>0.3531283899053288</v>
      </c>
    </row>
    <row r="96" spans="1:3" x14ac:dyDescent="0.25">
      <c r="A96">
        <f t="shared" si="5"/>
        <v>0.90000000000000058</v>
      </c>
      <c r="B96">
        <f t="shared" si="3"/>
        <v>0.30901699437494584</v>
      </c>
      <c r="C96">
        <f t="shared" si="4"/>
        <v>0.32056054810040679</v>
      </c>
    </row>
    <row r="97" spans="1:3" x14ac:dyDescent="0.25">
      <c r="A97">
        <f t="shared" si="5"/>
        <v>0.91000000000000059</v>
      </c>
      <c r="B97">
        <f t="shared" si="3"/>
        <v>0.27899110603922739</v>
      </c>
      <c r="C97">
        <f t="shared" si="4"/>
        <v>0.28716820397130993</v>
      </c>
    </row>
    <row r="98" spans="1:3" x14ac:dyDescent="0.25">
      <c r="A98">
        <f t="shared" si="5"/>
        <v>0.9200000000000006</v>
      </c>
      <c r="B98">
        <f t="shared" si="3"/>
        <v>0.2486898871648531</v>
      </c>
      <c r="C98">
        <f t="shared" si="4"/>
        <v>0.25295135751803732</v>
      </c>
    </row>
    <row r="99" spans="1:3" x14ac:dyDescent="0.25">
      <c r="A99">
        <f t="shared" si="5"/>
        <v>0.9300000000000006</v>
      </c>
      <c r="B99">
        <f t="shared" si="3"/>
        <v>0.21814324139654101</v>
      </c>
      <c r="C99">
        <f t="shared" si="4"/>
        <v>0.21791000874058941</v>
      </c>
    </row>
    <row r="100" spans="1:3" x14ac:dyDescent="0.25">
      <c r="A100">
        <f t="shared" si="5"/>
        <v>0.94000000000000061</v>
      </c>
      <c r="B100">
        <f t="shared" si="3"/>
        <v>0.18738131458572282</v>
      </c>
      <c r="C100">
        <f t="shared" si="4"/>
        <v>0.1820441576389662</v>
      </c>
    </row>
    <row r="101" spans="1:3" x14ac:dyDescent="0.25">
      <c r="A101">
        <f t="shared" si="5"/>
        <v>0.95000000000000062</v>
      </c>
      <c r="B101">
        <f t="shared" si="3"/>
        <v>0.15643446504022923</v>
      </c>
      <c r="C101">
        <f t="shared" si="4"/>
        <v>0.14535380421316857</v>
      </c>
    </row>
    <row r="102" spans="1:3" x14ac:dyDescent="0.25">
      <c r="A102">
        <f t="shared" si="5"/>
        <v>0.96000000000000063</v>
      </c>
      <c r="B102">
        <f t="shared" si="3"/>
        <v>0.12533323356430234</v>
      </c>
      <c r="C102">
        <f t="shared" si="4"/>
        <v>0.10783894846319475</v>
      </c>
    </row>
    <row r="103" spans="1:3" x14ac:dyDescent="0.25">
      <c r="A103">
        <f t="shared" si="5"/>
        <v>0.97000000000000064</v>
      </c>
      <c r="B103">
        <f t="shared" si="3"/>
        <v>9.4108313318512576E-2</v>
      </c>
      <c r="C103">
        <f t="shared" si="4"/>
        <v>6.9499590389045629E-2</v>
      </c>
    </row>
    <row r="104" spans="1:3" x14ac:dyDescent="0.25">
      <c r="A104">
        <f t="shared" si="5"/>
        <v>0.98000000000000065</v>
      </c>
      <c r="B104">
        <f t="shared" si="3"/>
        <v>6.2790519529311362E-2</v>
      </c>
      <c r="C104">
        <f t="shared" si="4"/>
        <v>3.0335729990722538E-2</v>
      </c>
    </row>
    <row r="105" spans="1:3" x14ac:dyDescent="0.25">
      <c r="A105">
        <f t="shared" si="5"/>
        <v>0.99000000000000066</v>
      </c>
      <c r="B105">
        <f t="shared" si="3"/>
        <v>3.141075907812646E-2</v>
      </c>
      <c r="C105">
        <f t="shared" si="4"/>
        <v>-9.6526327317771887E-3</v>
      </c>
    </row>
    <row r="106" spans="1:3" x14ac:dyDescent="0.25">
      <c r="A106">
        <f t="shared" si="5"/>
        <v>1.0000000000000007</v>
      </c>
      <c r="B106">
        <f t="shared" si="3"/>
        <v>-2.0979312037594511E-15</v>
      </c>
      <c r="C106">
        <f t="shared" si="4"/>
        <v>-5.0465497778451329E-2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L6" sqref="L6"/>
    </sheetView>
  </sheetViews>
  <sheetFormatPr baseColWidth="10" defaultRowHeight="15" x14ac:dyDescent="0.25"/>
  <cols>
    <col min="1" max="2" width="7.42578125" customWidth="1"/>
  </cols>
  <sheetData>
    <row r="1" spans="1:10" x14ac:dyDescent="0.25">
      <c r="A1" s="1" t="s">
        <v>21</v>
      </c>
      <c r="B1" s="2" t="s">
        <v>29</v>
      </c>
      <c r="D1" t="s">
        <v>22</v>
      </c>
      <c r="E1" t="s">
        <v>23</v>
      </c>
      <c r="F1" t="s">
        <v>1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0</v>
      </c>
      <c r="B2" s="3">
        <v>1</v>
      </c>
      <c r="D2">
        <v>1</v>
      </c>
      <c r="E2">
        <f>SIN(2*PI()*A2/12)</f>
        <v>0</v>
      </c>
      <c r="F2">
        <f>D2*D2</f>
        <v>1</v>
      </c>
      <c r="G2">
        <f>D2*E2</f>
        <v>0</v>
      </c>
      <c r="H2">
        <f>E2*E2</f>
        <v>0</v>
      </c>
      <c r="I2">
        <f>B2*D2</f>
        <v>1</v>
      </c>
      <c r="J2">
        <f>B2*E2</f>
        <v>0</v>
      </c>
    </row>
    <row r="3" spans="1:10" x14ac:dyDescent="0.25">
      <c r="A3">
        <v>2</v>
      </c>
      <c r="B3" s="3">
        <v>1.6</v>
      </c>
      <c r="D3">
        <v>1</v>
      </c>
      <c r="E3">
        <f t="shared" ref="E3:E7" si="0">SIN(2*PI()*A3/12)</f>
        <v>0.8660254037844386</v>
      </c>
      <c r="F3">
        <f>D3*D3</f>
        <v>1</v>
      </c>
      <c r="G3">
        <f>D3*E3</f>
        <v>0.8660254037844386</v>
      </c>
      <c r="H3">
        <f>E3*E3</f>
        <v>0.74999999999999989</v>
      </c>
      <c r="I3">
        <f>B3*D3</f>
        <v>1.6</v>
      </c>
      <c r="J3">
        <f>B3*E3</f>
        <v>1.3856406460551018</v>
      </c>
    </row>
    <row r="4" spans="1:10" x14ac:dyDescent="0.25">
      <c r="A4">
        <v>4</v>
      </c>
      <c r="B4" s="3">
        <v>1.4</v>
      </c>
      <c r="D4">
        <v>1</v>
      </c>
      <c r="E4">
        <f t="shared" si="0"/>
        <v>0.86602540378443871</v>
      </c>
      <c r="F4">
        <f>D4*D4</f>
        <v>1</v>
      </c>
      <c r="G4">
        <f>D4*E4</f>
        <v>0.86602540378443871</v>
      </c>
      <c r="H4">
        <f>E4*E4</f>
        <v>0.75000000000000011</v>
      </c>
      <c r="I4">
        <f>B4*D4</f>
        <v>1.4</v>
      </c>
      <c r="J4">
        <f>B4*E4</f>
        <v>1.2124355652982142</v>
      </c>
    </row>
    <row r="5" spans="1:10" x14ac:dyDescent="0.25">
      <c r="A5">
        <v>6</v>
      </c>
      <c r="B5" s="3">
        <v>0.6</v>
      </c>
      <c r="D5">
        <v>1</v>
      </c>
      <c r="E5">
        <f t="shared" si="0"/>
        <v>1.22514845490862E-16</v>
      </c>
      <c r="F5">
        <f>D5*D5</f>
        <v>1</v>
      </c>
      <c r="G5">
        <f>D5*E5</f>
        <v>1.22514845490862E-16</v>
      </c>
      <c r="H5">
        <f>E5*E5</f>
        <v>1.5009887365649789E-32</v>
      </c>
      <c r="I5">
        <f>B5*D5</f>
        <v>0.6</v>
      </c>
      <c r="J5">
        <f>B5*E5</f>
        <v>7.3508907294517201E-17</v>
      </c>
    </row>
    <row r="6" spans="1:10" x14ac:dyDescent="0.25">
      <c r="A6">
        <v>8</v>
      </c>
      <c r="B6" s="3">
        <v>0.2</v>
      </c>
      <c r="D6">
        <v>1</v>
      </c>
      <c r="E6">
        <f t="shared" si="0"/>
        <v>-0.86602540378443837</v>
      </c>
      <c r="F6">
        <f>D6*D6</f>
        <v>1</v>
      </c>
      <c r="G6">
        <f>D6*E6</f>
        <v>-0.86602540378443837</v>
      </c>
      <c r="H6">
        <f>E6*E6</f>
        <v>0.74999999999999956</v>
      </c>
      <c r="I6">
        <f>B6*D6</f>
        <v>0.2</v>
      </c>
      <c r="J6">
        <f>B6*E6</f>
        <v>-0.17320508075688767</v>
      </c>
    </row>
    <row r="7" spans="1:10" x14ac:dyDescent="0.25">
      <c r="A7">
        <v>10</v>
      </c>
      <c r="B7" s="3">
        <v>0.8</v>
      </c>
      <c r="D7">
        <v>1</v>
      </c>
      <c r="E7">
        <f t="shared" si="0"/>
        <v>-0.8660254037844386</v>
      </c>
      <c r="F7">
        <f>D7*D7</f>
        <v>1</v>
      </c>
      <c r="G7">
        <f>D7*E7</f>
        <v>-0.8660254037844386</v>
      </c>
      <c r="H7">
        <f>E7*E7</f>
        <v>0.74999999999999989</v>
      </c>
      <c r="I7">
        <f>B7*D7</f>
        <v>0.8</v>
      </c>
      <c r="J7">
        <f>B7*E7</f>
        <v>-0.69282032302755092</v>
      </c>
    </row>
    <row r="8" spans="1:10" x14ac:dyDescent="0.25">
      <c r="F8">
        <f>SUM(F2:F7)</f>
        <v>6</v>
      </c>
      <c r="G8">
        <f>SUM(G2:G7)</f>
        <v>0</v>
      </c>
      <c r="H8">
        <f>SUM(H2:H7)</f>
        <v>2.9999999999999996</v>
      </c>
      <c r="I8">
        <f>SUM(I2:I7)</f>
        <v>5.6</v>
      </c>
      <c r="J8">
        <f>SUM(J2:J7)</f>
        <v>1.7320508075688774</v>
      </c>
    </row>
    <row r="9" spans="1:10" x14ac:dyDescent="0.25">
      <c r="D9" t="s">
        <v>8</v>
      </c>
    </row>
    <row r="10" spans="1:10" x14ac:dyDescent="0.25">
      <c r="D10">
        <f>F8</f>
        <v>6</v>
      </c>
      <c r="E10">
        <f>G8</f>
        <v>0</v>
      </c>
      <c r="F10">
        <f>I8</f>
        <v>5.6</v>
      </c>
    </row>
    <row r="11" spans="1:10" x14ac:dyDescent="0.25">
      <c r="D11">
        <f>G8</f>
        <v>0</v>
      </c>
      <c r="E11">
        <f>H8</f>
        <v>2.9999999999999996</v>
      </c>
      <c r="F11">
        <f>J8</f>
        <v>1.7320508075688774</v>
      </c>
    </row>
    <row r="12" spans="1:10" x14ac:dyDescent="0.25">
      <c r="A12" t="s">
        <v>21</v>
      </c>
      <c r="B12" t="s">
        <v>30</v>
      </c>
    </row>
    <row r="13" spans="1:10" x14ac:dyDescent="0.25">
      <c r="A13">
        <v>0</v>
      </c>
      <c r="B13">
        <f>$F$15+$F$16*SIN(2*PI()*A13/12)</f>
        <v>0.93333333333333324</v>
      </c>
    </row>
    <row r="14" spans="1:10" x14ac:dyDescent="0.25">
      <c r="A14">
        <f>A13+0.1</f>
        <v>0.1</v>
      </c>
      <c r="B14">
        <f t="shared" ref="B14:B77" si="1">$F$15+$F$16*SIN(2*PI()*A14/12)</f>
        <v>0.96354951175849335</v>
      </c>
      <c r="D14" t="s">
        <v>20</v>
      </c>
    </row>
    <row r="15" spans="1:10" x14ac:dyDescent="0.25">
      <c r="A15">
        <f t="shared" ref="A15:A78" si="2">A14+0.1</f>
        <v>0.2</v>
      </c>
      <c r="B15">
        <f t="shared" si="1"/>
        <v>0.99368286973889086</v>
      </c>
      <c r="D15">
        <f t="array" ref="D15:E16">MINVERSE(D10:E11)</f>
        <v>0.16666666666666666</v>
      </c>
      <c r="E15">
        <v>0</v>
      </c>
      <c r="F15" s="4">
        <f t="array" ref="F15:F16">MMULT(D15:E16,F10:F11)</f>
        <v>0.93333333333333324</v>
      </c>
      <c r="G15" s="4" t="s">
        <v>9</v>
      </c>
      <c r="I15" s="4"/>
    </row>
    <row r="16" spans="1:10" x14ac:dyDescent="0.25">
      <c r="A16">
        <f t="shared" si="2"/>
        <v>0.30000000000000004</v>
      </c>
      <c r="B16">
        <f t="shared" si="1"/>
        <v>1.0236508138348457</v>
      </c>
      <c r="D16">
        <v>0</v>
      </c>
      <c r="E16">
        <v>0.33333333333333337</v>
      </c>
      <c r="F16" s="4">
        <v>0.57735026918962584</v>
      </c>
      <c r="G16" s="4" t="s">
        <v>10</v>
      </c>
      <c r="I16" s="4"/>
    </row>
    <row r="17" spans="1:8" x14ac:dyDescent="0.25">
      <c r="A17">
        <f t="shared" si="2"/>
        <v>0.4</v>
      </c>
      <c r="B17">
        <f t="shared" si="1"/>
        <v>1.0533712039946368</v>
      </c>
      <c r="G17" s="9"/>
      <c r="H17" s="9"/>
    </row>
    <row r="18" spans="1:8" x14ac:dyDescent="0.25">
      <c r="A18">
        <f t="shared" si="2"/>
        <v>0.5</v>
      </c>
      <c r="B18">
        <f t="shared" si="1"/>
        <v>1.0827625786946755</v>
      </c>
    </row>
    <row r="19" spans="1:8" x14ac:dyDescent="0.25">
      <c r="A19">
        <f t="shared" si="2"/>
        <v>0.6</v>
      </c>
      <c r="B19">
        <f t="shared" si="1"/>
        <v>1.1117443782198781</v>
      </c>
    </row>
    <row r="20" spans="1:8" x14ac:dyDescent="0.25">
      <c r="A20">
        <f t="shared" si="2"/>
        <v>0.7</v>
      </c>
      <c r="B20">
        <f t="shared" si="1"/>
        <v>1.1402371654722465</v>
      </c>
    </row>
    <row r="21" spans="1:8" x14ac:dyDescent="0.25">
      <c r="A21">
        <f t="shared" si="2"/>
        <v>0.79999999999999993</v>
      </c>
      <c r="B21">
        <f t="shared" si="1"/>
        <v>1.1681628437024312</v>
      </c>
    </row>
    <row r="22" spans="1:8" x14ac:dyDescent="0.25">
      <c r="A22">
        <f t="shared" si="2"/>
        <v>0.89999999999999991</v>
      </c>
      <c r="B22">
        <f t="shared" si="1"/>
        <v>1.1954448705674934</v>
      </c>
    </row>
    <row r="23" spans="1:8" x14ac:dyDescent="0.25">
      <c r="A23">
        <f t="shared" si="2"/>
        <v>0.99999999999999989</v>
      </c>
      <c r="B23">
        <f t="shared" si="1"/>
        <v>1.2220084679281462</v>
      </c>
    </row>
    <row r="24" spans="1:8" x14ac:dyDescent="0.25">
      <c r="A24">
        <f t="shared" si="2"/>
        <v>1.0999999999999999</v>
      </c>
      <c r="B24">
        <f t="shared" si="1"/>
        <v>1.2477808268104371</v>
      </c>
    </row>
    <row r="25" spans="1:8" x14ac:dyDescent="0.25">
      <c r="A25">
        <f t="shared" si="2"/>
        <v>1.2</v>
      </c>
      <c r="B25">
        <f t="shared" si="1"/>
        <v>1.2726913069700847</v>
      </c>
    </row>
    <row r="26" spans="1:8" x14ac:dyDescent="0.25">
      <c r="A26">
        <f t="shared" si="2"/>
        <v>1.3</v>
      </c>
      <c r="B26">
        <f t="shared" si="1"/>
        <v>1.2966716305124775</v>
      </c>
    </row>
    <row r="27" spans="1:8" x14ac:dyDescent="0.25">
      <c r="A27">
        <f t="shared" si="2"/>
        <v>1.4000000000000001</v>
      </c>
      <c r="B27">
        <f t="shared" si="1"/>
        <v>1.3196560690376375</v>
      </c>
    </row>
    <row r="28" spans="1:8" x14ac:dyDescent="0.25">
      <c r="A28">
        <f t="shared" si="2"/>
        <v>1.5000000000000002</v>
      </c>
      <c r="B28">
        <f t="shared" si="1"/>
        <v>1.3415816237971963</v>
      </c>
    </row>
    <row r="29" spans="1:8" x14ac:dyDescent="0.25">
      <c r="A29">
        <f t="shared" si="2"/>
        <v>1.6000000000000003</v>
      </c>
      <c r="B29">
        <f t="shared" si="1"/>
        <v>1.3623881983695845</v>
      </c>
    </row>
    <row r="30" spans="1:8" x14ac:dyDescent="0.25">
      <c r="A30">
        <f t="shared" si="2"/>
        <v>1.7000000000000004</v>
      </c>
      <c r="B30">
        <f t="shared" si="1"/>
        <v>1.382018763380146</v>
      </c>
    </row>
    <row r="31" spans="1:8" x14ac:dyDescent="0.25">
      <c r="A31">
        <f t="shared" si="2"/>
        <v>1.8000000000000005</v>
      </c>
      <c r="B31">
        <f t="shared" si="1"/>
        <v>1.4004195128146912</v>
      </c>
    </row>
    <row r="32" spans="1:8" x14ac:dyDescent="0.25">
      <c r="A32">
        <f t="shared" si="2"/>
        <v>1.9000000000000006</v>
      </c>
      <c r="B32">
        <f t="shared" si="1"/>
        <v>1.4175400114980403</v>
      </c>
    </row>
    <row r="33" spans="1:2" x14ac:dyDescent="0.25">
      <c r="A33">
        <f t="shared" si="2"/>
        <v>2.0000000000000004</v>
      </c>
      <c r="B33">
        <f t="shared" si="1"/>
        <v>1.4333333333333333</v>
      </c>
    </row>
    <row r="34" spans="1:2" x14ac:dyDescent="0.25">
      <c r="A34">
        <f t="shared" si="2"/>
        <v>2.1000000000000005</v>
      </c>
      <c r="B34">
        <f t="shared" si="1"/>
        <v>1.4477561899232003</v>
      </c>
    </row>
    <row r="35" spans="1:2" x14ac:dyDescent="0.25">
      <c r="A35">
        <f t="shared" si="2"/>
        <v>2.2000000000000006</v>
      </c>
      <c r="B35">
        <f t="shared" si="1"/>
        <v>1.4607690492202487</v>
      </c>
    </row>
    <row r="36" spans="1:2" x14ac:dyDescent="0.25">
      <c r="A36">
        <f t="shared" si="2"/>
        <v>2.3000000000000007</v>
      </c>
      <c r="B36">
        <f t="shared" si="1"/>
        <v>1.4723362438816583</v>
      </c>
    </row>
    <row r="37" spans="1:2" x14ac:dyDescent="0.25">
      <c r="A37">
        <f t="shared" si="2"/>
        <v>2.4000000000000008</v>
      </c>
      <c r="B37">
        <f t="shared" si="1"/>
        <v>1.4824260690308879</v>
      </c>
    </row>
    <row r="38" spans="1:2" x14ac:dyDescent="0.25">
      <c r="A38">
        <f t="shared" si="2"/>
        <v>2.5000000000000009</v>
      </c>
      <c r="B38">
        <f t="shared" si="1"/>
        <v>1.4910108691585386</v>
      </c>
    </row>
    <row r="39" spans="1:2" x14ac:dyDescent="0.25">
      <c r="A39">
        <f t="shared" si="2"/>
        <v>2.600000000000001</v>
      </c>
      <c r="B39">
        <f t="shared" si="1"/>
        <v>1.4980671139241828</v>
      </c>
    </row>
    <row r="40" spans="1:2" x14ac:dyDescent="0.25">
      <c r="A40">
        <f t="shared" si="2"/>
        <v>2.7000000000000011</v>
      </c>
      <c r="B40">
        <f t="shared" si="1"/>
        <v>1.5035754626513909</v>
      </c>
    </row>
    <row r="41" spans="1:2" x14ac:dyDescent="0.25">
      <c r="A41">
        <f t="shared" si="2"/>
        <v>2.8000000000000012</v>
      </c>
      <c r="B41">
        <f t="shared" si="1"/>
        <v>1.5075208173391828</v>
      </c>
    </row>
    <row r="42" spans="1:2" x14ac:dyDescent="0.25">
      <c r="A42">
        <f t="shared" si="2"/>
        <v>2.9000000000000012</v>
      </c>
      <c r="B42">
        <f t="shared" si="1"/>
        <v>1.5098923640445974</v>
      </c>
    </row>
    <row r="43" spans="1:2" x14ac:dyDescent="0.25">
      <c r="A43">
        <f t="shared" si="2"/>
        <v>3.0000000000000013</v>
      </c>
      <c r="B43">
        <f t="shared" si="1"/>
        <v>1.5106836025229591</v>
      </c>
    </row>
    <row r="44" spans="1:2" x14ac:dyDescent="0.25">
      <c r="A44">
        <f t="shared" si="2"/>
        <v>3.1000000000000014</v>
      </c>
      <c r="B44">
        <f t="shared" si="1"/>
        <v>1.5098923640445974</v>
      </c>
    </row>
    <row r="45" spans="1:2" x14ac:dyDescent="0.25">
      <c r="A45">
        <f t="shared" si="2"/>
        <v>3.2000000000000015</v>
      </c>
      <c r="B45">
        <f t="shared" si="1"/>
        <v>1.5075208173391828</v>
      </c>
    </row>
    <row r="46" spans="1:2" x14ac:dyDescent="0.25">
      <c r="A46">
        <f t="shared" si="2"/>
        <v>3.3000000000000016</v>
      </c>
      <c r="B46">
        <f t="shared" si="1"/>
        <v>1.5035754626513906</v>
      </c>
    </row>
    <row r="47" spans="1:2" x14ac:dyDescent="0.25">
      <c r="A47">
        <f t="shared" si="2"/>
        <v>3.4000000000000017</v>
      </c>
      <c r="B47">
        <f t="shared" si="1"/>
        <v>1.4980671139241823</v>
      </c>
    </row>
    <row r="48" spans="1:2" x14ac:dyDescent="0.25">
      <c r="A48">
        <f t="shared" si="2"/>
        <v>3.5000000000000018</v>
      </c>
      <c r="B48">
        <f t="shared" si="1"/>
        <v>1.4910108691585384</v>
      </c>
    </row>
    <row r="49" spans="1:2" x14ac:dyDescent="0.25">
      <c r="A49">
        <f t="shared" si="2"/>
        <v>3.6000000000000019</v>
      </c>
      <c r="B49">
        <f t="shared" si="1"/>
        <v>1.4824260690308879</v>
      </c>
    </row>
    <row r="50" spans="1:2" x14ac:dyDescent="0.25">
      <c r="A50">
        <f t="shared" si="2"/>
        <v>3.700000000000002</v>
      </c>
      <c r="B50">
        <f t="shared" si="1"/>
        <v>1.4723362438816583</v>
      </c>
    </row>
    <row r="51" spans="1:2" x14ac:dyDescent="0.25">
      <c r="A51">
        <f t="shared" si="2"/>
        <v>3.800000000000002</v>
      </c>
      <c r="B51">
        <f t="shared" si="1"/>
        <v>1.4607690492202485</v>
      </c>
    </row>
    <row r="52" spans="1:2" x14ac:dyDescent="0.25">
      <c r="A52">
        <f t="shared" si="2"/>
        <v>3.9000000000000021</v>
      </c>
      <c r="B52">
        <f t="shared" si="1"/>
        <v>1.4477561899231999</v>
      </c>
    </row>
    <row r="53" spans="1:2" x14ac:dyDescent="0.25">
      <c r="A53">
        <f t="shared" si="2"/>
        <v>4.0000000000000018</v>
      </c>
      <c r="B53">
        <f t="shared" si="1"/>
        <v>1.4333333333333331</v>
      </c>
    </row>
    <row r="54" spans="1:2" x14ac:dyDescent="0.25">
      <c r="A54">
        <f t="shared" si="2"/>
        <v>4.1000000000000014</v>
      </c>
      <c r="B54">
        <f t="shared" si="1"/>
        <v>1.4175400114980399</v>
      </c>
    </row>
    <row r="55" spans="1:2" x14ac:dyDescent="0.25">
      <c r="A55">
        <f t="shared" si="2"/>
        <v>4.2000000000000011</v>
      </c>
      <c r="B55">
        <f t="shared" si="1"/>
        <v>1.400419512814691</v>
      </c>
    </row>
    <row r="56" spans="1:2" x14ac:dyDescent="0.25">
      <c r="A56">
        <f t="shared" si="2"/>
        <v>4.3000000000000007</v>
      </c>
      <c r="B56">
        <f t="shared" si="1"/>
        <v>1.382018763380146</v>
      </c>
    </row>
    <row r="57" spans="1:2" x14ac:dyDescent="0.25">
      <c r="A57">
        <f t="shared" si="2"/>
        <v>4.4000000000000004</v>
      </c>
      <c r="B57">
        <f t="shared" si="1"/>
        <v>1.3623881983695842</v>
      </c>
    </row>
    <row r="58" spans="1:2" x14ac:dyDescent="0.25">
      <c r="A58">
        <f t="shared" si="2"/>
        <v>4.5</v>
      </c>
      <c r="B58">
        <f t="shared" si="1"/>
        <v>1.3415816237971963</v>
      </c>
    </row>
    <row r="59" spans="1:2" x14ac:dyDescent="0.25">
      <c r="A59">
        <f t="shared" si="2"/>
        <v>4.5999999999999996</v>
      </c>
      <c r="B59">
        <f t="shared" si="1"/>
        <v>1.3196560690376375</v>
      </c>
    </row>
    <row r="60" spans="1:2" x14ac:dyDescent="0.25">
      <c r="A60">
        <f t="shared" si="2"/>
        <v>4.6999999999999993</v>
      </c>
      <c r="B60">
        <f t="shared" si="1"/>
        <v>1.2966716305124777</v>
      </c>
    </row>
    <row r="61" spans="1:2" x14ac:dyDescent="0.25">
      <c r="A61">
        <f t="shared" si="2"/>
        <v>4.7999999999999989</v>
      </c>
      <c r="B61">
        <f t="shared" si="1"/>
        <v>1.2726913069700849</v>
      </c>
    </row>
    <row r="62" spans="1:2" x14ac:dyDescent="0.25">
      <c r="A62">
        <f t="shared" si="2"/>
        <v>4.8999999999999986</v>
      </c>
      <c r="B62">
        <f t="shared" si="1"/>
        <v>1.2477808268104378</v>
      </c>
    </row>
    <row r="63" spans="1:2" x14ac:dyDescent="0.25">
      <c r="A63">
        <f t="shared" si="2"/>
        <v>4.9999999999999982</v>
      </c>
      <c r="B63">
        <f t="shared" si="1"/>
        <v>1.2220084679281467</v>
      </c>
    </row>
    <row r="64" spans="1:2" x14ac:dyDescent="0.25">
      <c r="A64">
        <f t="shared" si="2"/>
        <v>5.0999999999999979</v>
      </c>
      <c r="B64">
        <f t="shared" si="1"/>
        <v>1.1954448705674938</v>
      </c>
    </row>
    <row r="65" spans="1:2" x14ac:dyDescent="0.25">
      <c r="A65">
        <f t="shared" si="2"/>
        <v>5.1999999999999975</v>
      </c>
      <c r="B65">
        <f t="shared" si="1"/>
        <v>1.1681628437024318</v>
      </c>
    </row>
    <row r="66" spans="1:2" x14ac:dyDescent="0.25">
      <c r="A66">
        <f t="shared" si="2"/>
        <v>5.2999999999999972</v>
      </c>
      <c r="B66">
        <f t="shared" si="1"/>
        <v>1.1402371654722474</v>
      </c>
    </row>
    <row r="67" spans="1:2" x14ac:dyDescent="0.25">
      <c r="A67">
        <f t="shared" si="2"/>
        <v>5.3999999999999968</v>
      </c>
      <c r="B67">
        <f t="shared" si="1"/>
        <v>1.1117443782198793</v>
      </c>
    </row>
    <row r="68" spans="1:2" x14ac:dyDescent="0.25">
      <c r="A68">
        <f t="shared" si="2"/>
        <v>5.4999999999999964</v>
      </c>
      <c r="B68">
        <f t="shared" si="1"/>
        <v>1.0827625786946766</v>
      </c>
    </row>
    <row r="69" spans="1:2" x14ac:dyDescent="0.25">
      <c r="A69">
        <f t="shared" si="2"/>
        <v>5.5999999999999961</v>
      </c>
      <c r="B69">
        <f t="shared" si="1"/>
        <v>1.0533712039946379</v>
      </c>
    </row>
    <row r="70" spans="1:2" x14ac:dyDescent="0.25">
      <c r="A70">
        <f t="shared" si="2"/>
        <v>5.6999999999999957</v>
      </c>
      <c r="B70">
        <f t="shared" si="1"/>
        <v>1.023650813834847</v>
      </c>
    </row>
    <row r="71" spans="1:2" x14ac:dyDescent="0.25">
      <c r="A71">
        <f t="shared" si="2"/>
        <v>5.7999999999999954</v>
      </c>
      <c r="B71">
        <f t="shared" si="1"/>
        <v>0.9936828697388923</v>
      </c>
    </row>
    <row r="72" spans="1:2" x14ac:dyDescent="0.25">
      <c r="A72">
        <f t="shared" si="2"/>
        <v>5.899999999999995</v>
      </c>
      <c r="B72">
        <f t="shared" si="1"/>
        <v>0.9635495117584949</v>
      </c>
    </row>
    <row r="73" spans="1:2" x14ac:dyDescent="0.25">
      <c r="A73">
        <f t="shared" si="2"/>
        <v>5.9999999999999947</v>
      </c>
      <c r="B73">
        <f t="shared" si="1"/>
        <v>0.93333333333333512</v>
      </c>
    </row>
    <row r="74" spans="1:2" x14ac:dyDescent="0.25">
      <c r="A74">
        <f t="shared" si="2"/>
        <v>6.0999999999999943</v>
      </c>
      <c r="B74">
        <f t="shared" si="1"/>
        <v>0.90311715490817512</v>
      </c>
    </row>
    <row r="75" spans="1:2" x14ac:dyDescent="0.25">
      <c r="A75">
        <f t="shared" si="2"/>
        <v>6.199999999999994</v>
      </c>
      <c r="B75">
        <f t="shared" si="1"/>
        <v>0.87298379692777739</v>
      </c>
    </row>
    <row r="76" spans="1:2" x14ac:dyDescent="0.25">
      <c r="A76">
        <f t="shared" si="2"/>
        <v>6.2999999999999936</v>
      </c>
      <c r="B76">
        <f t="shared" si="1"/>
        <v>0.84301585283182268</v>
      </c>
    </row>
    <row r="77" spans="1:2" x14ac:dyDescent="0.25">
      <c r="A77">
        <f t="shared" si="2"/>
        <v>6.3999999999999932</v>
      </c>
      <c r="B77">
        <f t="shared" si="1"/>
        <v>0.81329546267203179</v>
      </c>
    </row>
    <row r="78" spans="1:2" x14ac:dyDescent="0.25">
      <c r="A78">
        <f t="shared" si="2"/>
        <v>6.4999999999999929</v>
      </c>
      <c r="B78">
        <f t="shared" ref="B78:B133" si="3">$F$15+$F$16*SIN(2*PI()*A78/12)</f>
        <v>0.78390408797199318</v>
      </c>
    </row>
    <row r="79" spans="1:2" x14ac:dyDescent="0.25">
      <c r="A79">
        <f t="shared" ref="A79:A122" si="4">A78+0.1</f>
        <v>6.5999999999999925</v>
      </c>
      <c r="B79">
        <f t="shared" si="3"/>
        <v>0.75492228844679055</v>
      </c>
    </row>
    <row r="80" spans="1:2" x14ac:dyDescent="0.25">
      <c r="A80">
        <f t="shared" si="4"/>
        <v>6.6999999999999922</v>
      </c>
      <c r="B80">
        <f t="shared" si="3"/>
        <v>0.72642950119442196</v>
      </c>
    </row>
    <row r="81" spans="1:2" x14ac:dyDescent="0.25">
      <c r="A81">
        <f t="shared" si="4"/>
        <v>6.7999999999999918</v>
      </c>
      <c r="B81">
        <f t="shared" si="3"/>
        <v>0.69850382296423752</v>
      </c>
    </row>
    <row r="82" spans="1:2" x14ac:dyDescent="0.25">
      <c r="A82">
        <f t="shared" si="4"/>
        <v>6.8999999999999915</v>
      </c>
      <c r="B82">
        <f t="shared" si="3"/>
        <v>0.67122179609917554</v>
      </c>
    </row>
    <row r="83" spans="1:2" x14ac:dyDescent="0.25">
      <c r="A83">
        <f t="shared" si="4"/>
        <v>6.9999999999999911</v>
      </c>
      <c r="B83">
        <f t="shared" si="3"/>
        <v>0.6446581987385227</v>
      </c>
    </row>
    <row r="84" spans="1:2" x14ac:dyDescent="0.25">
      <c r="A84">
        <f t="shared" si="4"/>
        <v>7.0999999999999908</v>
      </c>
      <c r="B84">
        <f t="shared" si="3"/>
        <v>0.6188858398562318</v>
      </c>
    </row>
    <row r="85" spans="1:2" x14ac:dyDescent="0.25">
      <c r="A85">
        <f t="shared" si="4"/>
        <v>7.1999999999999904</v>
      </c>
      <c r="B85">
        <f t="shared" si="3"/>
        <v>0.5939753596965841</v>
      </c>
    </row>
    <row r="86" spans="1:2" x14ac:dyDescent="0.25">
      <c r="A86">
        <f t="shared" si="4"/>
        <v>7.2999999999999901</v>
      </c>
      <c r="B86">
        <f t="shared" si="3"/>
        <v>0.56999503615419134</v>
      </c>
    </row>
    <row r="87" spans="1:2" x14ac:dyDescent="0.25">
      <c r="A87">
        <f t="shared" si="4"/>
        <v>7.3999999999999897</v>
      </c>
      <c r="B87">
        <f t="shared" si="3"/>
        <v>0.54701059762903115</v>
      </c>
    </row>
    <row r="88" spans="1:2" x14ac:dyDescent="0.25">
      <c r="A88">
        <f t="shared" si="4"/>
        <v>7.4999999999999893</v>
      </c>
      <c r="B88">
        <f t="shared" si="3"/>
        <v>0.52508504286947255</v>
      </c>
    </row>
    <row r="89" spans="1:2" x14ac:dyDescent="0.25">
      <c r="A89">
        <f t="shared" si="4"/>
        <v>7.599999999999989</v>
      </c>
      <c r="B89">
        <f t="shared" si="3"/>
        <v>0.50427846829708445</v>
      </c>
    </row>
    <row r="90" spans="1:2" x14ac:dyDescent="0.25">
      <c r="A90">
        <f t="shared" si="4"/>
        <v>7.6999999999999886</v>
      </c>
      <c r="B90">
        <f t="shared" si="3"/>
        <v>0.48464790328652291</v>
      </c>
    </row>
    <row r="91" spans="1:2" x14ac:dyDescent="0.25">
      <c r="A91">
        <f t="shared" si="4"/>
        <v>7.7999999999999883</v>
      </c>
      <c r="B91">
        <f t="shared" si="3"/>
        <v>0.46624715385197751</v>
      </c>
    </row>
    <row r="92" spans="1:2" x14ac:dyDescent="0.25">
      <c r="A92">
        <f t="shared" si="4"/>
        <v>7.8999999999999879</v>
      </c>
      <c r="B92">
        <f t="shared" si="3"/>
        <v>0.44912665516862821</v>
      </c>
    </row>
    <row r="93" spans="1:2" x14ac:dyDescent="0.25">
      <c r="A93">
        <f t="shared" si="4"/>
        <v>7.9999999999999876</v>
      </c>
      <c r="B93">
        <f t="shared" si="3"/>
        <v>0.43333333333333512</v>
      </c>
    </row>
    <row r="94" spans="1:2" x14ac:dyDescent="0.25">
      <c r="A94">
        <f t="shared" si="4"/>
        <v>8.0999999999999872</v>
      </c>
      <c r="B94">
        <f t="shared" si="3"/>
        <v>0.41891047674346804</v>
      </c>
    </row>
    <row r="95" spans="1:2" x14ac:dyDescent="0.25">
      <c r="A95">
        <f t="shared" si="4"/>
        <v>8.1999999999999869</v>
      </c>
      <c r="B95">
        <f t="shared" si="3"/>
        <v>0.40589761744641928</v>
      </c>
    </row>
    <row r="96" spans="1:2" x14ac:dyDescent="0.25">
      <c r="A96">
        <f t="shared" si="4"/>
        <v>8.2999999999999865</v>
      </c>
      <c r="B96">
        <f t="shared" si="3"/>
        <v>0.39433042278500952</v>
      </c>
    </row>
    <row r="97" spans="1:2" x14ac:dyDescent="0.25">
      <c r="A97">
        <f t="shared" si="4"/>
        <v>8.3999999999999861</v>
      </c>
      <c r="B97">
        <f t="shared" si="3"/>
        <v>0.38424059763577989</v>
      </c>
    </row>
    <row r="98" spans="1:2" x14ac:dyDescent="0.25">
      <c r="A98">
        <f t="shared" si="4"/>
        <v>8.4999999999999858</v>
      </c>
      <c r="B98">
        <f t="shared" si="3"/>
        <v>0.37565579750812905</v>
      </c>
    </row>
    <row r="99" spans="1:2" x14ac:dyDescent="0.25">
      <c r="A99">
        <f t="shared" si="4"/>
        <v>8.5999999999999854</v>
      </c>
      <c r="B99">
        <f t="shared" si="3"/>
        <v>0.36859955274248479</v>
      </c>
    </row>
    <row r="100" spans="1:2" x14ac:dyDescent="0.25">
      <c r="A100">
        <f t="shared" si="4"/>
        <v>8.6999999999999851</v>
      </c>
      <c r="B100">
        <f t="shared" si="3"/>
        <v>0.36309120401527639</v>
      </c>
    </row>
    <row r="101" spans="1:2" x14ac:dyDescent="0.25">
      <c r="A101">
        <f t="shared" si="4"/>
        <v>8.7999999999999847</v>
      </c>
      <c r="B101">
        <f t="shared" si="3"/>
        <v>0.35914584932748428</v>
      </c>
    </row>
    <row r="102" spans="1:2" x14ac:dyDescent="0.25">
      <c r="A102">
        <f t="shared" si="4"/>
        <v>8.8999999999999844</v>
      </c>
      <c r="B102">
        <f t="shared" si="3"/>
        <v>0.35677430262206944</v>
      </c>
    </row>
    <row r="103" spans="1:2" x14ac:dyDescent="0.25">
      <c r="A103">
        <f t="shared" si="4"/>
        <v>8.999999999999984</v>
      </c>
      <c r="B103">
        <f t="shared" si="3"/>
        <v>0.3559830641437074</v>
      </c>
    </row>
    <row r="104" spans="1:2" x14ac:dyDescent="0.25">
      <c r="A104">
        <f t="shared" si="4"/>
        <v>9.0999999999999837</v>
      </c>
      <c r="B104">
        <f t="shared" si="3"/>
        <v>0.35677430262206888</v>
      </c>
    </row>
    <row r="105" spans="1:2" x14ac:dyDescent="0.25">
      <c r="A105">
        <f t="shared" si="4"/>
        <v>9.1999999999999833</v>
      </c>
      <c r="B105">
        <f t="shared" si="3"/>
        <v>0.35914584932748317</v>
      </c>
    </row>
    <row r="106" spans="1:2" x14ac:dyDescent="0.25">
      <c r="A106">
        <f t="shared" si="4"/>
        <v>9.2999999999999829</v>
      </c>
      <c r="B106">
        <f t="shared" si="3"/>
        <v>0.36309120401527484</v>
      </c>
    </row>
    <row r="107" spans="1:2" x14ac:dyDescent="0.25">
      <c r="A107">
        <f t="shared" si="4"/>
        <v>9.3999999999999826</v>
      </c>
      <c r="B107">
        <f t="shared" si="3"/>
        <v>0.36859955274248279</v>
      </c>
    </row>
    <row r="108" spans="1:2" x14ac:dyDescent="0.25">
      <c r="A108">
        <f t="shared" si="4"/>
        <v>9.4999999999999822</v>
      </c>
      <c r="B108">
        <f t="shared" si="3"/>
        <v>0.3756557975081265</v>
      </c>
    </row>
    <row r="109" spans="1:2" x14ac:dyDescent="0.25">
      <c r="A109">
        <f t="shared" si="4"/>
        <v>9.5999999999999819</v>
      </c>
      <c r="B109">
        <f t="shared" si="3"/>
        <v>0.38424059763577678</v>
      </c>
    </row>
    <row r="110" spans="1:2" x14ac:dyDescent="0.25">
      <c r="A110">
        <f t="shared" si="4"/>
        <v>9.6999999999999815</v>
      </c>
      <c r="B110">
        <f t="shared" si="3"/>
        <v>0.39433042278500607</v>
      </c>
    </row>
    <row r="111" spans="1:2" x14ac:dyDescent="0.25">
      <c r="A111">
        <f t="shared" si="4"/>
        <v>9.7999999999999812</v>
      </c>
      <c r="B111">
        <f t="shared" si="3"/>
        <v>0.40589761744641528</v>
      </c>
    </row>
    <row r="112" spans="1:2" x14ac:dyDescent="0.25">
      <c r="A112">
        <f t="shared" si="4"/>
        <v>9.8999999999999808</v>
      </c>
      <c r="B112">
        <f t="shared" si="3"/>
        <v>0.4189104767434636</v>
      </c>
    </row>
    <row r="113" spans="1:2" x14ac:dyDescent="0.25">
      <c r="A113">
        <f t="shared" si="4"/>
        <v>9.9999999999999805</v>
      </c>
      <c r="B113">
        <f t="shared" si="3"/>
        <v>0.43333333333333013</v>
      </c>
    </row>
    <row r="114" spans="1:2" x14ac:dyDescent="0.25">
      <c r="A114">
        <f t="shared" si="4"/>
        <v>10.09999999999998</v>
      </c>
      <c r="B114">
        <f t="shared" si="3"/>
        <v>0.44912665516862305</v>
      </c>
    </row>
    <row r="115" spans="1:2" x14ac:dyDescent="0.25">
      <c r="A115">
        <f t="shared" si="4"/>
        <v>10.19999999999998</v>
      </c>
      <c r="B115">
        <f t="shared" si="3"/>
        <v>0.46624715385197191</v>
      </c>
    </row>
    <row r="116" spans="1:2" x14ac:dyDescent="0.25">
      <c r="A116">
        <f t="shared" si="4"/>
        <v>10.299999999999979</v>
      </c>
      <c r="B116">
        <f t="shared" si="3"/>
        <v>0.48464790328651636</v>
      </c>
    </row>
    <row r="117" spans="1:2" x14ac:dyDescent="0.25">
      <c r="A117">
        <f t="shared" si="4"/>
        <v>10.399999999999979</v>
      </c>
      <c r="B117">
        <f t="shared" si="3"/>
        <v>0.50427846829707779</v>
      </c>
    </row>
    <row r="118" spans="1:2" x14ac:dyDescent="0.25">
      <c r="A118">
        <f t="shared" si="4"/>
        <v>10.499999999999979</v>
      </c>
      <c r="B118">
        <f t="shared" si="3"/>
        <v>0.52508504286946533</v>
      </c>
    </row>
    <row r="119" spans="1:2" x14ac:dyDescent="0.25">
      <c r="A119">
        <f t="shared" si="4"/>
        <v>10.599999999999978</v>
      </c>
      <c r="B119">
        <f t="shared" si="3"/>
        <v>0.54701059762902393</v>
      </c>
    </row>
    <row r="120" spans="1:2" x14ac:dyDescent="0.25">
      <c r="A120">
        <f t="shared" si="4"/>
        <v>10.699999999999978</v>
      </c>
      <c r="B120">
        <f t="shared" si="3"/>
        <v>0.5699950361541839</v>
      </c>
    </row>
    <row r="121" spans="1:2" x14ac:dyDescent="0.25">
      <c r="A121">
        <f t="shared" si="4"/>
        <v>10.799999999999978</v>
      </c>
      <c r="B121">
        <f t="shared" si="3"/>
        <v>0.59397535969657622</v>
      </c>
    </row>
    <row r="122" spans="1:2" x14ac:dyDescent="0.25">
      <c r="A122">
        <f t="shared" si="4"/>
        <v>10.899999999999977</v>
      </c>
      <c r="B122">
        <f t="shared" si="3"/>
        <v>0.6188858398562237</v>
      </c>
    </row>
    <row r="123" spans="1:2" x14ac:dyDescent="0.25">
      <c r="A123">
        <f>A122+0.1</f>
        <v>10.999999999999977</v>
      </c>
      <c r="B123">
        <f t="shared" si="3"/>
        <v>0.64465819873851382</v>
      </c>
    </row>
    <row r="124" spans="1:2" x14ac:dyDescent="0.25">
      <c r="A124">
        <f t="shared" ref="A124:A135" si="5">A123+0.1</f>
        <v>11.099999999999977</v>
      </c>
      <c r="B124">
        <f t="shared" si="3"/>
        <v>0.67122179609916666</v>
      </c>
    </row>
    <row r="125" spans="1:2" x14ac:dyDescent="0.25">
      <c r="A125">
        <f t="shared" si="5"/>
        <v>11.199999999999976</v>
      </c>
      <c r="B125">
        <f t="shared" si="3"/>
        <v>0.69850382296422819</v>
      </c>
    </row>
    <row r="126" spans="1:2" x14ac:dyDescent="0.25">
      <c r="A126">
        <f t="shared" si="5"/>
        <v>11.299999999999976</v>
      </c>
      <c r="B126">
        <f t="shared" si="3"/>
        <v>0.72642950119441285</v>
      </c>
    </row>
    <row r="127" spans="1:2" x14ac:dyDescent="0.25">
      <c r="A127">
        <f t="shared" si="5"/>
        <v>11.399999999999975</v>
      </c>
      <c r="B127">
        <f t="shared" si="3"/>
        <v>0.75492228844678122</v>
      </c>
    </row>
    <row r="128" spans="1:2" x14ac:dyDescent="0.25">
      <c r="A128">
        <f t="shared" si="5"/>
        <v>11.499999999999975</v>
      </c>
      <c r="B128">
        <f t="shared" si="3"/>
        <v>0.78390408797198363</v>
      </c>
    </row>
    <row r="129" spans="1:2" x14ac:dyDescent="0.25">
      <c r="A129">
        <f t="shared" si="5"/>
        <v>11.599999999999975</v>
      </c>
      <c r="B129">
        <f t="shared" si="3"/>
        <v>0.81329546267202235</v>
      </c>
    </row>
    <row r="130" spans="1:2" x14ac:dyDescent="0.25">
      <c r="A130">
        <f t="shared" si="5"/>
        <v>11.699999999999974</v>
      </c>
      <c r="B130">
        <f t="shared" si="3"/>
        <v>0.84301585283181257</v>
      </c>
    </row>
    <row r="131" spans="1:2" x14ac:dyDescent="0.25">
      <c r="A131">
        <f t="shared" si="5"/>
        <v>11.799999999999974</v>
      </c>
      <c r="B131">
        <f t="shared" si="3"/>
        <v>0.87298379692776751</v>
      </c>
    </row>
    <row r="132" spans="1:2" x14ac:dyDescent="0.25">
      <c r="A132">
        <f t="shared" si="5"/>
        <v>11.899999999999974</v>
      </c>
      <c r="B132">
        <f t="shared" si="3"/>
        <v>0.90311715490816513</v>
      </c>
    </row>
    <row r="133" spans="1:2" x14ac:dyDescent="0.25">
      <c r="A133">
        <f t="shared" si="5"/>
        <v>11.999999999999973</v>
      </c>
      <c r="B133">
        <f t="shared" si="3"/>
        <v>0.93333333333332491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>
      <selection activeCell="G19" sqref="G19"/>
    </sheetView>
  </sheetViews>
  <sheetFormatPr baseColWidth="10" defaultRowHeight="15" x14ac:dyDescent="0.25"/>
  <cols>
    <col min="1" max="2" width="7.42578125" customWidth="1"/>
  </cols>
  <sheetData>
    <row r="1" spans="1:15" x14ac:dyDescent="0.25">
      <c r="A1" s="1" t="s">
        <v>21</v>
      </c>
      <c r="B1" s="2" t="s">
        <v>29</v>
      </c>
      <c r="D1" t="s">
        <v>22</v>
      </c>
      <c r="E1" t="s">
        <v>23</v>
      </c>
      <c r="F1" t="s">
        <v>24</v>
      </c>
      <c r="G1" t="s">
        <v>1</v>
      </c>
      <c r="H1" t="s">
        <v>4</v>
      </c>
      <c r="I1" t="s">
        <v>25</v>
      </c>
      <c r="J1" t="s">
        <v>5</v>
      </c>
      <c r="K1" t="s">
        <v>26</v>
      </c>
      <c r="L1" t="s">
        <v>27</v>
      </c>
      <c r="M1" t="s">
        <v>6</v>
      </c>
      <c r="N1" t="s">
        <v>7</v>
      </c>
      <c r="O1" t="s">
        <v>28</v>
      </c>
    </row>
    <row r="2" spans="1:15" x14ac:dyDescent="0.25">
      <c r="A2">
        <v>0</v>
      </c>
      <c r="B2" s="3">
        <v>1</v>
      </c>
      <c r="D2">
        <v>1</v>
      </c>
      <c r="E2">
        <f>SIN(2*PI()*A2/12)</f>
        <v>0</v>
      </c>
      <c r="F2">
        <f>COS(2*PI()*A2/12)</f>
        <v>1</v>
      </c>
      <c r="G2">
        <f>D2*D2</f>
        <v>1</v>
      </c>
      <c r="H2">
        <f>D2*E2</f>
        <v>0</v>
      </c>
      <c r="I2">
        <f>D2*F2</f>
        <v>1</v>
      </c>
      <c r="J2">
        <f>E2*E2</f>
        <v>0</v>
      </c>
      <c r="K2">
        <f>E2*F2</f>
        <v>0</v>
      </c>
      <c r="L2">
        <f>F2*F2</f>
        <v>1</v>
      </c>
      <c r="M2">
        <f>B2*D2</f>
        <v>1</v>
      </c>
      <c r="N2">
        <f>B2*E2</f>
        <v>0</v>
      </c>
      <c r="O2">
        <f>B2*F2</f>
        <v>1</v>
      </c>
    </row>
    <row r="3" spans="1:15" x14ac:dyDescent="0.25">
      <c r="A3">
        <v>2</v>
      </c>
      <c r="B3" s="3">
        <v>1.6</v>
      </c>
      <c r="D3">
        <v>1</v>
      </c>
      <c r="E3">
        <f t="shared" ref="E3:E7" si="0">SIN(2*PI()*A3/12)</f>
        <v>0.8660254037844386</v>
      </c>
      <c r="F3">
        <f t="shared" ref="F3:F7" si="1">COS(2*PI()*A3/12)</f>
        <v>0.50000000000000011</v>
      </c>
      <c r="G3">
        <f t="shared" ref="G3:G7" si="2">D3*D3</f>
        <v>1</v>
      </c>
      <c r="H3">
        <f t="shared" ref="H3:H7" si="3">D3*E3</f>
        <v>0.8660254037844386</v>
      </c>
      <c r="I3">
        <f t="shared" ref="I3:I7" si="4">D3*F3</f>
        <v>0.50000000000000011</v>
      </c>
      <c r="J3">
        <f>E3*E3</f>
        <v>0.74999999999999989</v>
      </c>
      <c r="K3">
        <f t="shared" ref="K3:K7" si="5">E3*F3</f>
        <v>0.43301270189221941</v>
      </c>
      <c r="L3">
        <f t="shared" ref="L3:L7" si="6">F3*F3</f>
        <v>0.25000000000000011</v>
      </c>
      <c r="M3">
        <f t="shared" ref="M3:M7" si="7">B3*D3</f>
        <v>1.6</v>
      </c>
      <c r="N3">
        <f>B3*E3</f>
        <v>1.3856406460551018</v>
      </c>
      <c r="O3">
        <f t="shared" ref="O3:O7" si="8">B3*F3</f>
        <v>0.80000000000000027</v>
      </c>
    </row>
    <row r="4" spans="1:15" x14ac:dyDescent="0.25">
      <c r="A4">
        <v>4</v>
      </c>
      <c r="B4" s="3">
        <v>1.4</v>
      </c>
      <c r="D4">
        <v>1</v>
      </c>
      <c r="E4">
        <f t="shared" si="0"/>
        <v>0.86602540378443871</v>
      </c>
      <c r="F4">
        <f t="shared" si="1"/>
        <v>-0.49999999999999978</v>
      </c>
      <c r="G4">
        <f t="shared" si="2"/>
        <v>1</v>
      </c>
      <c r="H4">
        <f t="shared" si="3"/>
        <v>0.86602540378443871</v>
      </c>
      <c r="I4">
        <f t="shared" si="4"/>
        <v>-0.49999999999999978</v>
      </c>
      <c r="J4">
        <f>E4*E4</f>
        <v>0.75000000000000011</v>
      </c>
      <c r="K4">
        <f t="shared" si="5"/>
        <v>-0.43301270189221919</v>
      </c>
      <c r="L4">
        <f t="shared" si="6"/>
        <v>0.24999999999999978</v>
      </c>
      <c r="M4">
        <f t="shared" si="7"/>
        <v>1.4</v>
      </c>
      <c r="N4">
        <f>B4*E4</f>
        <v>1.2124355652982142</v>
      </c>
      <c r="O4">
        <f t="shared" si="8"/>
        <v>-0.69999999999999962</v>
      </c>
    </row>
    <row r="5" spans="1:15" x14ac:dyDescent="0.25">
      <c r="A5">
        <v>6</v>
      </c>
      <c r="B5" s="3">
        <v>0.6</v>
      </c>
      <c r="D5">
        <v>1</v>
      </c>
      <c r="E5">
        <f t="shared" si="0"/>
        <v>1.22514845490862E-16</v>
      </c>
      <c r="F5">
        <f t="shared" si="1"/>
        <v>-1</v>
      </c>
      <c r="G5">
        <f t="shared" si="2"/>
        <v>1</v>
      </c>
      <c r="H5">
        <f t="shared" si="3"/>
        <v>1.22514845490862E-16</v>
      </c>
      <c r="I5">
        <f t="shared" si="4"/>
        <v>-1</v>
      </c>
      <c r="J5">
        <f>E5*E5</f>
        <v>1.5009887365649789E-32</v>
      </c>
      <c r="K5">
        <f t="shared" si="5"/>
        <v>-1.22514845490862E-16</v>
      </c>
      <c r="L5">
        <f t="shared" si="6"/>
        <v>1</v>
      </c>
      <c r="M5">
        <f t="shared" si="7"/>
        <v>0.6</v>
      </c>
      <c r="N5">
        <f>B5*E5</f>
        <v>7.3508907294517201E-17</v>
      </c>
      <c r="O5">
        <f t="shared" si="8"/>
        <v>-0.6</v>
      </c>
    </row>
    <row r="6" spans="1:15" x14ac:dyDescent="0.25">
      <c r="A6">
        <v>8</v>
      </c>
      <c r="B6" s="3">
        <v>0.2</v>
      </c>
      <c r="D6">
        <v>1</v>
      </c>
      <c r="E6">
        <f t="shared" si="0"/>
        <v>-0.86602540378443837</v>
      </c>
      <c r="F6">
        <f t="shared" si="1"/>
        <v>-0.50000000000000044</v>
      </c>
      <c r="G6">
        <f t="shared" si="2"/>
        <v>1</v>
      </c>
      <c r="H6">
        <f t="shared" si="3"/>
        <v>-0.86602540378443837</v>
      </c>
      <c r="I6">
        <f t="shared" si="4"/>
        <v>-0.50000000000000044</v>
      </c>
      <c r="J6">
        <f t="shared" ref="J6:J7" si="9">E6*E6</f>
        <v>0.74999999999999956</v>
      </c>
      <c r="K6">
        <f t="shared" si="5"/>
        <v>0.43301270189221958</v>
      </c>
      <c r="L6">
        <f t="shared" si="6"/>
        <v>0.25000000000000044</v>
      </c>
      <c r="M6">
        <f t="shared" si="7"/>
        <v>0.2</v>
      </c>
      <c r="N6">
        <f t="shared" ref="N6:N7" si="10">B6*E6</f>
        <v>-0.17320508075688767</v>
      </c>
      <c r="O6">
        <f t="shared" si="8"/>
        <v>-0.10000000000000009</v>
      </c>
    </row>
    <row r="7" spans="1:15" x14ac:dyDescent="0.25">
      <c r="A7">
        <v>10</v>
      </c>
      <c r="B7" s="3">
        <v>0.8</v>
      </c>
      <c r="D7">
        <v>1</v>
      </c>
      <c r="E7">
        <f t="shared" si="0"/>
        <v>-0.8660254037844386</v>
      </c>
      <c r="F7">
        <f t="shared" si="1"/>
        <v>0.50000000000000011</v>
      </c>
      <c r="G7">
        <f t="shared" si="2"/>
        <v>1</v>
      </c>
      <c r="H7">
        <f t="shared" si="3"/>
        <v>-0.8660254037844386</v>
      </c>
      <c r="I7">
        <f t="shared" si="4"/>
        <v>0.50000000000000011</v>
      </c>
      <c r="J7">
        <f t="shared" si="9"/>
        <v>0.74999999999999989</v>
      </c>
      <c r="K7">
        <f t="shared" si="5"/>
        <v>-0.43301270189221941</v>
      </c>
      <c r="L7">
        <f t="shared" si="6"/>
        <v>0.25000000000000011</v>
      </c>
      <c r="M7">
        <f t="shared" si="7"/>
        <v>0.8</v>
      </c>
      <c r="N7">
        <f t="shared" si="10"/>
        <v>-0.69282032302755092</v>
      </c>
      <c r="O7">
        <f t="shared" si="8"/>
        <v>0.40000000000000013</v>
      </c>
    </row>
    <row r="8" spans="1:15" x14ac:dyDescent="0.25">
      <c r="G8">
        <f>SUM(G2:G7)</f>
        <v>6</v>
      </c>
      <c r="H8">
        <f>SUM(H2:H7)</f>
        <v>0</v>
      </c>
      <c r="I8">
        <f>SUM(I2:I7)</f>
        <v>0</v>
      </c>
      <c r="J8">
        <f>SUM(J2:J7)</f>
        <v>2.9999999999999996</v>
      </c>
      <c r="K8">
        <f>SUM(K2:K7)</f>
        <v>0</v>
      </c>
      <c r="L8">
        <f>SUM(L2:L7)</f>
        <v>3.0000000000000004</v>
      </c>
      <c r="M8">
        <f>SUM(M2:M7)</f>
        <v>5.6</v>
      </c>
      <c r="N8">
        <f>SUM(N2:N7)</f>
        <v>1.7320508075688774</v>
      </c>
      <c r="O8">
        <f>SUM(O2:O7)</f>
        <v>0.8000000000000006</v>
      </c>
    </row>
    <row r="9" spans="1:15" x14ac:dyDescent="0.25">
      <c r="D9" t="s">
        <v>8</v>
      </c>
    </row>
    <row r="10" spans="1:15" x14ac:dyDescent="0.25">
      <c r="D10">
        <f>G8</f>
        <v>6</v>
      </c>
      <c r="E10">
        <f>H8</f>
        <v>0</v>
      </c>
      <c r="F10">
        <f>I8</f>
        <v>0</v>
      </c>
      <c r="G10">
        <f>M8</f>
        <v>5.6</v>
      </c>
    </row>
    <row r="11" spans="1:15" x14ac:dyDescent="0.25">
      <c r="D11">
        <f>H8</f>
        <v>0</v>
      </c>
      <c r="E11">
        <f>J8</f>
        <v>2.9999999999999996</v>
      </c>
      <c r="F11">
        <f>K8</f>
        <v>0</v>
      </c>
      <c r="G11">
        <f>N8</f>
        <v>1.7320508075688774</v>
      </c>
    </row>
    <row r="12" spans="1:15" x14ac:dyDescent="0.25">
      <c r="A12" t="s">
        <v>21</v>
      </c>
      <c r="B12" t="s">
        <v>30</v>
      </c>
      <c r="D12">
        <f>I8</f>
        <v>0</v>
      </c>
      <c r="E12">
        <f>K8</f>
        <v>0</v>
      </c>
      <c r="F12">
        <f>L8</f>
        <v>3.0000000000000004</v>
      </c>
      <c r="G12">
        <f>O8</f>
        <v>0.8000000000000006</v>
      </c>
    </row>
    <row r="13" spans="1:15" x14ac:dyDescent="0.25">
      <c r="A13">
        <v>0</v>
      </c>
      <c r="B13">
        <f>$G$15+$G$16*SIN(2*PI()*A13/12)+$G$17*COS(2*PI()*A13/12)</f>
        <v>1.2000000000000002</v>
      </c>
    </row>
    <row r="14" spans="1:15" x14ac:dyDescent="0.25">
      <c r="A14">
        <f>A13+0.1</f>
        <v>0.1</v>
      </c>
      <c r="B14">
        <f t="shared" ref="B14:B77" si="11">$G$15+$G$16*SIN(2*PI()*A14/12)+$G$17*COS(2*PI()*A14/12)</f>
        <v>1.2298507210263798</v>
      </c>
      <c r="D14" t="s">
        <v>20</v>
      </c>
    </row>
    <row r="15" spans="1:15" x14ac:dyDescent="0.25">
      <c r="A15">
        <f t="shared" ref="A15:A78" si="12">A14+0.1</f>
        <v>0.2</v>
      </c>
      <c r="B15">
        <f t="shared" si="11"/>
        <v>1.2588887085037639</v>
      </c>
      <c r="D15">
        <f t="array" ref="D15:F17">MINVERSE(D10:F12)</f>
        <v>0.16666666666666666</v>
      </c>
      <c r="E15">
        <v>0</v>
      </c>
      <c r="F15">
        <v>0</v>
      </c>
      <c r="G15" s="4">
        <f t="array" ref="G15:G17">MMULT(D15:F17,G10:G12)</f>
        <v>0.93333333333333324</v>
      </c>
      <c r="H15" s="4" t="s">
        <v>9</v>
      </c>
      <c r="I15" s="4"/>
    </row>
    <row r="16" spans="1:15" x14ac:dyDescent="0.25">
      <c r="A16">
        <f t="shared" si="12"/>
        <v>0.30000000000000004</v>
      </c>
      <c r="B16">
        <f t="shared" si="11"/>
        <v>1.2870343713268826</v>
      </c>
      <c r="D16">
        <v>0</v>
      </c>
      <c r="E16">
        <v>0.33333333333333337</v>
      </c>
      <c r="F16">
        <v>0</v>
      </c>
      <c r="G16" s="4">
        <v>0.57735026918962584</v>
      </c>
      <c r="H16" s="4" t="s">
        <v>10</v>
      </c>
      <c r="I16" s="4"/>
    </row>
    <row r="17" spans="1:8" x14ac:dyDescent="0.25">
      <c r="A17">
        <f t="shared" si="12"/>
        <v>0.4</v>
      </c>
      <c r="B17">
        <f t="shared" si="11"/>
        <v>1.3142105641903186</v>
      </c>
      <c r="D17">
        <v>0</v>
      </c>
      <c r="E17">
        <v>0</v>
      </c>
      <c r="F17">
        <v>0.33333333333333326</v>
      </c>
      <c r="G17" s="4">
        <v>0.26666666666666683</v>
      </c>
      <c r="H17" s="4" t="s">
        <v>19</v>
      </c>
    </row>
    <row r="18" spans="1:8" x14ac:dyDescent="0.25">
      <c r="A18">
        <f t="shared" si="12"/>
        <v>0.5</v>
      </c>
      <c r="B18">
        <f t="shared" si="11"/>
        <v>1.3403427990384271</v>
      </c>
    </row>
    <row r="19" spans="1:8" x14ac:dyDescent="0.25">
      <c r="A19">
        <f t="shared" si="12"/>
        <v>0.6</v>
      </c>
      <c r="B19">
        <f t="shared" si="11"/>
        <v>1.3653594492319192</v>
      </c>
    </row>
    <row r="20" spans="1:8" x14ac:dyDescent="0.25">
      <c r="A20">
        <f t="shared" si="12"/>
        <v>0.7</v>
      </c>
      <c r="B20">
        <f t="shared" si="11"/>
        <v>1.3891919458715005</v>
      </c>
    </row>
    <row r="21" spans="1:8" x14ac:dyDescent="0.25">
      <c r="A21">
        <f t="shared" si="12"/>
        <v>0.79999999999999993</v>
      </c>
      <c r="B21">
        <f t="shared" si="11"/>
        <v>1.4117749657404581</v>
      </c>
    </row>
    <row r="22" spans="1:8" x14ac:dyDescent="0.25">
      <c r="A22">
        <f t="shared" si="12"/>
        <v>0.89999999999999991</v>
      </c>
      <c r="B22">
        <f t="shared" si="11"/>
        <v>1.4330466103510582</v>
      </c>
    </row>
    <row r="23" spans="1:8" x14ac:dyDescent="0.25">
      <c r="A23">
        <f t="shared" si="12"/>
        <v>0.99999999999999989</v>
      </c>
      <c r="B23">
        <f t="shared" si="11"/>
        <v>1.4529485756039966</v>
      </c>
    </row>
    <row r="24" spans="1:8" x14ac:dyDescent="0.25">
      <c r="A24">
        <f t="shared" si="12"/>
        <v>1.0999999999999999</v>
      </c>
      <c r="B24">
        <f t="shared" si="11"/>
        <v>1.4714263115958837</v>
      </c>
    </row>
    <row r="25" spans="1:8" x14ac:dyDescent="0.25">
      <c r="A25">
        <f t="shared" si="12"/>
        <v>1.2</v>
      </c>
      <c r="B25">
        <f t="shared" si="11"/>
        <v>1.4884291721367375</v>
      </c>
    </row>
    <row r="26" spans="1:8" x14ac:dyDescent="0.25">
      <c r="A26">
        <f t="shared" si="12"/>
        <v>1.3</v>
      </c>
      <c r="B26">
        <f t="shared" si="11"/>
        <v>1.5039105535676698</v>
      </c>
    </row>
    <row r="27" spans="1:8" x14ac:dyDescent="0.25">
      <c r="A27">
        <f t="shared" si="12"/>
        <v>1.4000000000000001</v>
      </c>
      <c r="B27">
        <f t="shared" si="11"/>
        <v>1.5178280224982761</v>
      </c>
    </row>
    <row r="28" spans="1:8" x14ac:dyDescent="0.25">
      <c r="A28">
        <f t="shared" si="12"/>
        <v>1.5000000000000002</v>
      </c>
      <c r="B28">
        <f t="shared" si="11"/>
        <v>1.5301434321136091</v>
      </c>
    </row>
    <row r="29" spans="1:8" x14ac:dyDescent="0.25">
      <c r="A29">
        <f t="shared" si="12"/>
        <v>1.6000000000000003</v>
      </c>
      <c r="B29">
        <f t="shared" si="11"/>
        <v>1.5408230267319467</v>
      </c>
    </row>
    <row r="30" spans="1:8" x14ac:dyDescent="0.25">
      <c r="A30">
        <f t="shared" si="12"/>
        <v>1.7000000000000004</v>
      </c>
      <c r="B30">
        <f t="shared" si="11"/>
        <v>1.5498375343267694</v>
      </c>
    </row>
    <row r="31" spans="1:8" x14ac:dyDescent="0.25">
      <c r="A31">
        <f t="shared" si="12"/>
        <v>1.8000000000000005</v>
      </c>
      <c r="B31">
        <f t="shared" si="11"/>
        <v>1.5571622467593507</v>
      </c>
    </row>
    <row r="32" spans="1:8" x14ac:dyDescent="0.25">
      <c r="A32">
        <f t="shared" si="12"/>
        <v>1.9000000000000006</v>
      </c>
      <c r="B32">
        <f t="shared" si="11"/>
        <v>1.5627770875020475</v>
      </c>
    </row>
    <row r="33" spans="1:2" x14ac:dyDescent="0.25">
      <c r="A33">
        <f t="shared" si="12"/>
        <v>2.0000000000000004</v>
      </c>
      <c r="B33">
        <f t="shared" si="11"/>
        <v>1.5666666666666667</v>
      </c>
    </row>
    <row r="34" spans="1:2" x14ac:dyDescent="0.25">
      <c r="A34">
        <f t="shared" si="12"/>
        <v>2.1000000000000005</v>
      </c>
      <c r="B34">
        <f t="shared" si="11"/>
        <v>1.5688203231870794</v>
      </c>
    </row>
    <row r="35" spans="1:2" x14ac:dyDescent="0.25">
      <c r="A35">
        <f t="shared" si="12"/>
        <v>2.2000000000000006</v>
      </c>
      <c r="B35">
        <f t="shared" si="11"/>
        <v>1.5692321540404621</v>
      </c>
    </row>
    <row r="36" spans="1:2" x14ac:dyDescent="0.25">
      <c r="A36">
        <f t="shared" si="12"/>
        <v>2.3000000000000007</v>
      </c>
      <c r="B36">
        <f t="shared" si="11"/>
        <v>1.5679010304270717</v>
      </c>
    </row>
    <row r="37" spans="1:2" x14ac:dyDescent="0.25">
      <c r="A37">
        <f t="shared" si="12"/>
        <v>2.4000000000000008</v>
      </c>
      <c r="B37">
        <f t="shared" si="11"/>
        <v>1.5648306008642072</v>
      </c>
    </row>
    <row r="38" spans="1:2" x14ac:dyDescent="0.25">
      <c r="A38">
        <f t="shared" si="12"/>
        <v>2.5000000000000009</v>
      </c>
      <c r="B38">
        <f t="shared" si="11"/>
        <v>1.5600292811858774</v>
      </c>
    </row>
    <row r="39" spans="1:2" x14ac:dyDescent="0.25">
      <c r="A39">
        <f t="shared" si="12"/>
        <v>2.600000000000001</v>
      </c>
      <c r="B39">
        <f t="shared" si="11"/>
        <v>1.5535102314755851</v>
      </c>
    </row>
    <row r="40" spans="1:2" x14ac:dyDescent="0.25">
      <c r="A40">
        <f t="shared" si="12"/>
        <v>2.7000000000000011</v>
      </c>
      <c r="B40">
        <f t="shared" si="11"/>
        <v>1.5452913199954523</v>
      </c>
    </row>
    <row r="41" spans="1:2" x14ac:dyDescent="0.25">
      <c r="A41">
        <f t="shared" si="12"/>
        <v>2.8000000000000012</v>
      </c>
      <c r="B41">
        <f t="shared" si="11"/>
        <v>1.5353950742105569</v>
      </c>
    </row>
    <row r="42" spans="1:2" x14ac:dyDescent="0.25">
      <c r="A42">
        <f t="shared" si="12"/>
        <v>2.9000000000000012</v>
      </c>
      <c r="B42">
        <f t="shared" si="11"/>
        <v>1.5238486190427156</v>
      </c>
    </row>
    <row r="43" spans="1:2" x14ac:dyDescent="0.25">
      <c r="A43">
        <f t="shared" si="12"/>
        <v>3.0000000000000013</v>
      </c>
      <c r="B43">
        <f t="shared" si="11"/>
        <v>1.5106836025229589</v>
      </c>
    </row>
    <row r="44" spans="1:2" x14ac:dyDescent="0.25">
      <c r="A44">
        <f t="shared" si="12"/>
        <v>3.1000000000000014</v>
      </c>
      <c r="B44">
        <f t="shared" si="11"/>
        <v>1.4959361090464787</v>
      </c>
    </row>
    <row r="45" spans="1:2" x14ac:dyDescent="0.25">
      <c r="A45">
        <f t="shared" si="12"/>
        <v>3.2000000000000015</v>
      </c>
      <c r="B45">
        <f t="shared" si="11"/>
        <v>1.4796465604678082</v>
      </c>
    </row>
    <row r="46" spans="1:2" x14ac:dyDescent="0.25">
      <c r="A46">
        <f t="shared" si="12"/>
        <v>3.3000000000000016</v>
      </c>
      <c r="B46">
        <f t="shared" si="11"/>
        <v>1.4618596053073287</v>
      </c>
    </row>
    <row r="47" spans="1:2" x14ac:dyDescent="0.25">
      <c r="A47">
        <f t="shared" si="12"/>
        <v>3.4000000000000017</v>
      </c>
      <c r="B47">
        <f t="shared" si="11"/>
        <v>1.4426239963727796</v>
      </c>
    </row>
    <row r="48" spans="1:2" x14ac:dyDescent="0.25">
      <c r="A48">
        <f t="shared" si="12"/>
        <v>3.5000000000000018</v>
      </c>
      <c r="B48">
        <f t="shared" si="11"/>
        <v>1.4219924571311993</v>
      </c>
    </row>
    <row r="49" spans="1:2" x14ac:dyDescent="0.25">
      <c r="A49">
        <f t="shared" si="12"/>
        <v>3.6000000000000019</v>
      </c>
      <c r="B49">
        <f t="shared" si="11"/>
        <v>1.4000215371975684</v>
      </c>
    </row>
    <row r="50" spans="1:2" x14ac:dyDescent="0.25">
      <c r="A50">
        <f t="shared" si="12"/>
        <v>3.700000000000002</v>
      </c>
      <c r="B50">
        <f t="shared" si="11"/>
        <v>1.3767714573362446</v>
      </c>
    </row>
    <row r="51" spans="1:2" x14ac:dyDescent="0.25">
      <c r="A51">
        <f t="shared" si="12"/>
        <v>3.800000000000002</v>
      </c>
      <c r="B51">
        <f t="shared" si="11"/>
        <v>1.3523059444000347</v>
      </c>
    </row>
    <row r="52" spans="1:2" x14ac:dyDescent="0.25">
      <c r="A52">
        <f t="shared" si="12"/>
        <v>3.9000000000000021</v>
      </c>
      <c r="B52">
        <f t="shared" si="11"/>
        <v>1.3266920566593203</v>
      </c>
    </row>
    <row r="53" spans="1:2" x14ac:dyDescent="0.25">
      <c r="A53">
        <f t="shared" si="12"/>
        <v>4.0000000000000018</v>
      </c>
      <c r="B53">
        <f t="shared" si="11"/>
        <v>1.2999999999999996</v>
      </c>
    </row>
    <row r="54" spans="1:2" x14ac:dyDescent="0.25">
      <c r="A54">
        <f t="shared" si="12"/>
        <v>4.1000000000000014</v>
      </c>
      <c r="B54">
        <f t="shared" si="11"/>
        <v>1.2723029354940323</v>
      </c>
    </row>
    <row r="55" spans="1:2" x14ac:dyDescent="0.25">
      <c r="A55">
        <f t="shared" si="12"/>
        <v>4.2000000000000011</v>
      </c>
      <c r="B55">
        <f t="shared" si="11"/>
        <v>1.2436767788700314</v>
      </c>
    </row>
    <row r="56" spans="1:2" x14ac:dyDescent="0.25">
      <c r="A56">
        <f t="shared" si="12"/>
        <v>4.3000000000000007</v>
      </c>
      <c r="B56">
        <f t="shared" si="11"/>
        <v>1.2141999924335225</v>
      </c>
    </row>
    <row r="57" spans="1:2" x14ac:dyDescent="0.25">
      <c r="A57">
        <f t="shared" si="12"/>
        <v>4.4000000000000004</v>
      </c>
      <c r="B57">
        <f t="shared" si="11"/>
        <v>1.183953370007222</v>
      </c>
    </row>
    <row r="58" spans="1:2" x14ac:dyDescent="0.25">
      <c r="A58">
        <f t="shared" si="12"/>
        <v>4.5</v>
      </c>
      <c r="B58">
        <f t="shared" si="11"/>
        <v>1.1530198154807834</v>
      </c>
    </row>
    <row r="59" spans="1:2" x14ac:dyDescent="0.25">
      <c r="A59">
        <f t="shared" si="12"/>
        <v>4.5999999999999996</v>
      </c>
      <c r="B59">
        <f t="shared" si="11"/>
        <v>1.121484115576999</v>
      </c>
    </row>
    <row r="60" spans="1:2" x14ac:dyDescent="0.25">
      <c r="A60">
        <f t="shared" si="12"/>
        <v>4.6999999999999993</v>
      </c>
      <c r="B60">
        <f t="shared" si="11"/>
        <v>1.0894327074572854</v>
      </c>
    </row>
    <row r="61" spans="1:2" x14ac:dyDescent="0.25">
      <c r="A61">
        <f t="shared" si="12"/>
        <v>4.7999999999999989</v>
      </c>
      <c r="B61">
        <f t="shared" si="11"/>
        <v>1.0569534418034323</v>
      </c>
    </row>
    <row r="62" spans="1:2" x14ac:dyDescent="0.25">
      <c r="A62">
        <f t="shared" si="12"/>
        <v>4.8999999999999986</v>
      </c>
      <c r="B62">
        <f t="shared" si="11"/>
        <v>1.0241353420249915</v>
      </c>
    </row>
    <row r="63" spans="1:2" x14ac:dyDescent="0.25">
      <c r="A63">
        <f t="shared" si="12"/>
        <v>4.9999999999999982</v>
      </c>
      <c r="B63">
        <f t="shared" si="11"/>
        <v>0.99106836025229628</v>
      </c>
    </row>
    <row r="64" spans="1:2" x14ac:dyDescent="0.25">
      <c r="A64">
        <f t="shared" si="12"/>
        <v>5.0999999999999979</v>
      </c>
      <c r="B64">
        <f t="shared" si="11"/>
        <v>0.95784313078392902</v>
      </c>
    </row>
    <row r="65" spans="1:2" x14ac:dyDescent="0.25">
      <c r="A65">
        <f t="shared" si="12"/>
        <v>5.1999999999999975</v>
      </c>
      <c r="B65">
        <f t="shared" si="11"/>
        <v>0.92455072166440488</v>
      </c>
    </row>
    <row r="66" spans="1:2" x14ac:dyDescent="0.25">
      <c r="A66">
        <f t="shared" si="12"/>
        <v>5.2999999999999972</v>
      </c>
      <c r="B66">
        <f t="shared" si="11"/>
        <v>0.89128238507299362</v>
      </c>
    </row>
    <row r="67" spans="1:2" x14ac:dyDescent="0.25">
      <c r="A67">
        <f t="shared" si="12"/>
        <v>5.3999999999999968</v>
      </c>
      <c r="B67">
        <f t="shared" si="11"/>
        <v>0.85812930720783831</v>
      </c>
    </row>
    <row r="68" spans="1:2" x14ac:dyDescent="0.25">
      <c r="A68">
        <f t="shared" si="12"/>
        <v>5.4999999999999964</v>
      </c>
      <c r="B68">
        <f t="shared" si="11"/>
        <v>0.82518235835092502</v>
      </c>
    </row>
    <row r="69" spans="1:2" x14ac:dyDescent="0.25">
      <c r="A69">
        <f t="shared" si="12"/>
        <v>5.5999999999999961</v>
      </c>
      <c r="B69">
        <f t="shared" si="11"/>
        <v>0.79253184379895636</v>
      </c>
    </row>
    <row r="70" spans="1:2" x14ac:dyDescent="0.25">
      <c r="A70">
        <f t="shared" si="12"/>
        <v>5.6999999999999957</v>
      </c>
      <c r="B70">
        <f t="shared" si="11"/>
        <v>0.76026725634281023</v>
      </c>
    </row>
    <row r="71" spans="1:2" x14ac:dyDescent="0.25">
      <c r="A71">
        <f t="shared" si="12"/>
        <v>5.7999999999999954</v>
      </c>
      <c r="B71">
        <f t="shared" si="11"/>
        <v>0.72847703097401939</v>
      </c>
    </row>
    <row r="72" spans="1:2" x14ac:dyDescent="0.25">
      <c r="A72">
        <f t="shared" si="12"/>
        <v>5.899999999999995</v>
      </c>
      <c r="B72">
        <f t="shared" si="11"/>
        <v>0.69724830249060843</v>
      </c>
    </row>
    <row r="73" spans="1:2" x14ac:dyDescent="0.25">
      <c r="A73">
        <f t="shared" si="12"/>
        <v>5.9999999999999947</v>
      </c>
      <c r="B73">
        <f t="shared" si="11"/>
        <v>0.66666666666666829</v>
      </c>
    </row>
    <row r="74" spans="1:2" x14ac:dyDescent="0.25">
      <c r="A74">
        <f t="shared" si="12"/>
        <v>6.0999999999999943</v>
      </c>
      <c r="B74">
        <f t="shared" si="11"/>
        <v>0.63681594564028854</v>
      </c>
    </row>
    <row r="75" spans="1:2" x14ac:dyDescent="0.25">
      <c r="A75">
        <f t="shared" si="12"/>
        <v>6.199999999999994</v>
      </c>
      <c r="B75">
        <f t="shared" si="11"/>
        <v>0.60777795816290425</v>
      </c>
    </row>
    <row r="76" spans="1:2" x14ac:dyDescent="0.25">
      <c r="A76">
        <f t="shared" si="12"/>
        <v>6.2999999999999936</v>
      </c>
      <c r="B76">
        <f t="shared" si="11"/>
        <v>0.57963229533978566</v>
      </c>
    </row>
    <row r="77" spans="1:2" x14ac:dyDescent="0.25">
      <c r="A77">
        <f t="shared" si="12"/>
        <v>6.3999999999999932</v>
      </c>
      <c r="B77">
        <f t="shared" si="11"/>
        <v>0.55245610247634991</v>
      </c>
    </row>
    <row r="78" spans="1:2" x14ac:dyDescent="0.25">
      <c r="A78">
        <f t="shared" si="12"/>
        <v>6.4999999999999929</v>
      </c>
      <c r="B78">
        <f t="shared" ref="B78:B133" si="13">$G$15+$G$16*SIN(2*PI()*A78/12)+$G$17*COS(2*PI()*A78/12)</f>
        <v>0.52632386762824113</v>
      </c>
    </row>
    <row r="79" spans="1:2" x14ac:dyDescent="0.25">
      <c r="A79">
        <f t="shared" ref="A79:A122" si="14">A78+0.1</f>
        <v>6.5999999999999925</v>
      </c>
      <c r="B79">
        <f t="shared" si="13"/>
        <v>0.50130721743474904</v>
      </c>
    </row>
    <row r="80" spans="1:2" x14ac:dyDescent="0.25">
      <c r="A80">
        <f t="shared" si="14"/>
        <v>6.6999999999999922</v>
      </c>
      <c r="B80">
        <f t="shared" si="13"/>
        <v>0.47747472079516762</v>
      </c>
    </row>
    <row r="81" spans="1:2" x14ac:dyDescent="0.25">
      <c r="A81">
        <f t="shared" si="14"/>
        <v>6.7999999999999918</v>
      </c>
      <c r="B81">
        <f t="shared" si="13"/>
        <v>0.45489170092621001</v>
      </c>
    </row>
    <row r="82" spans="1:2" x14ac:dyDescent="0.25">
      <c r="A82">
        <f t="shared" si="14"/>
        <v>6.8999999999999915</v>
      </c>
      <c r="B82">
        <f t="shared" si="13"/>
        <v>0.43362005631561007</v>
      </c>
    </row>
    <row r="83" spans="1:2" x14ac:dyDescent="0.25">
      <c r="A83">
        <f t="shared" si="14"/>
        <v>6.9999999999999911</v>
      </c>
      <c r="B83">
        <f t="shared" si="13"/>
        <v>0.41371809106267166</v>
      </c>
    </row>
    <row r="84" spans="1:2" x14ac:dyDescent="0.25">
      <c r="A84">
        <f t="shared" si="14"/>
        <v>7.0999999999999908</v>
      </c>
      <c r="B84">
        <f t="shared" si="13"/>
        <v>0.39524035507078448</v>
      </c>
    </row>
    <row r="85" spans="1:2" x14ac:dyDescent="0.25">
      <c r="A85">
        <f t="shared" si="14"/>
        <v>7.1999999999999904</v>
      </c>
      <c r="B85">
        <f t="shared" si="13"/>
        <v>0.37823749452993055</v>
      </c>
    </row>
    <row r="86" spans="1:2" x14ac:dyDescent="0.25">
      <c r="A86">
        <f t="shared" si="14"/>
        <v>7.2999999999999901</v>
      </c>
      <c r="B86">
        <f t="shared" si="13"/>
        <v>0.36275611309899813</v>
      </c>
    </row>
    <row r="87" spans="1:2" x14ac:dyDescent="0.25">
      <c r="A87">
        <f t="shared" si="14"/>
        <v>7.3999999999999897</v>
      </c>
      <c r="B87">
        <f t="shared" si="13"/>
        <v>0.34883864416839161</v>
      </c>
    </row>
    <row r="88" spans="1:2" x14ac:dyDescent="0.25">
      <c r="A88">
        <f t="shared" si="14"/>
        <v>7.4999999999999893</v>
      </c>
      <c r="B88">
        <f t="shared" si="13"/>
        <v>0.33652323455305866</v>
      </c>
    </row>
    <row r="89" spans="1:2" x14ac:dyDescent="0.25">
      <c r="A89">
        <f t="shared" si="14"/>
        <v>7.599999999999989</v>
      </c>
      <c r="B89">
        <f t="shared" si="13"/>
        <v>0.32584363993472099</v>
      </c>
    </row>
    <row r="90" spans="1:2" x14ac:dyDescent="0.25">
      <c r="A90">
        <f t="shared" si="14"/>
        <v>7.6999999999999886</v>
      </c>
      <c r="B90">
        <f t="shared" si="13"/>
        <v>0.31682913233989812</v>
      </c>
    </row>
    <row r="91" spans="1:2" x14ac:dyDescent="0.25">
      <c r="A91">
        <f t="shared" si="14"/>
        <v>7.7999999999999883</v>
      </c>
      <c r="B91">
        <f t="shared" si="13"/>
        <v>0.30950441990731659</v>
      </c>
    </row>
    <row r="92" spans="1:2" x14ac:dyDescent="0.25">
      <c r="A92">
        <f t="shared" si="14"/>
        <v>7.8999999999999879</v>
      </c>
      <c r="B92">
        <f t="shared" si="13"/>
        <v>0.30388957916461956</v>
      </c>
    </row>
    <row r="93" spans="1:2" x14ac:dyDescent="0.25">
      <c r="A93">
        <f t="shared" si="14"/>
        <v>7.9999999999999876</v>
      </c>
      <c r="B93">
        <f t="shared" si="13"/>
        <v>0.30000000000000016</v>
      </c>
    </row>
    <row r="94" spans="1:2" x14ac:dyDescent="0.25">
      <c r="A94">
        <f t="shared" si="14"/>
        <v>8.0999999999999872</v>
      </c>
      <c r="B94">
        <f t="shared" si="13"/>
        <v>0.29784634347958711</v>
      </c>
    </row>
    <row r="95" spans="1:2" x14ac:dyDescent="0.25">
      <c r="A95">
        <f t="shared" si="14"/>
        <v>8.1999999999999869</v>
      </c>
      <c r="B95">
        <f t="shared" si="13"/>
        <v>0.29743451262620413</v>
      </c>
    </row>
    <row r="96" spans="1:2" x14ac:dyDescent="0.25">
      <c r="A96">
        <f t="shared" si="14"/>
        <v>8.2999999999999865</v>
      </c>
      <c r="B96">
        <f t="shared" si="13"/>
        <v>0.2987656362395944</v>
      </c>
    </row>
    <row r="97" spans="1:2" x14ac:dyDescent="0.25">
      <c r="A97">
        <f t="shared" si="14"/>
        <v>8.3999999999999861</v>
      </c>
      <c r="B97">
        <f t="shared" si="13"/>
        <v>0.3018360658024587</v>
      </c>
    </row>
    <row r="98" spans="1:2" x14ac:dyDescent="0.25">
      <c r="A98">
        <f t="shared" si="14"/>
        <v>8.4999999999999858</v>
      </c>
      <c r="B98">
        <f t="shared" si="13"/>
        <v>0.30663738548078812</v>
      </c>
    </row>
    <row r="99" spans="1:2" x14ac:dyDescent="0.25">
      <c r="A99">
        <f t="shared" si="14"/>
        <v>8.5999999999999854</v>
      </c>
      <c r="B99">
        <f t="shared" si="13"/>
        <v>0.31315643519108027</v>
      </c>
    </row>
    <row r="100" spans="1:2" x14ac:dyDescent="0.25">
      <c r="A100">
        <f t="shared" si="14"/>
        <v>8.6999999999999851</v>
      </c>
      <c r="B100">
        <f t="shared" si="13"/>
        <v>0.32137534667121265</v>
      </c>
    </row>
    <row r="101" spans="1:2" x14ac:dyDescent="0.25">
      <c r="A101">
        <f t="shared" si="14"/>
        <v>8.7999999999999847</v>
      </c>
      <c r="B101">
        <f t="shared" si="13"/>
        <v>0.33127159245610766</v>
      </c>
    </row>
    <row r="102" spans="1:2" x14ac:dyDescent="0.25">
      <c r="A102">
        <f t="shared" si="14"/>
        <v>8.8999999999999844</v>
      </c>
      <c r="B102">
        <f t="shared" si="13"/>
        <v>0.3428180476239488</v>
      </c>
    </row>
    <row r="103" spans="1:2" x14ac:dyDescent="0.25">
      <c r="A103">
        <f t="shared" si="14"/>
        <v>8.999999999999984</v>
      </c>
      <c r="B103">
        <f t="shared" si="13"/>
        <v>0.35598306414370523</v>
      </c>
    </row>
    <row r="104" spans="1:2" x14ac:dyDescent="0.25">
      <c r="A104">
        <f t="shared" si="14"/>
        <v>9.0999999999999837</v>
      </c>
      <c r="B104">
        <f t="shared" si="13"/>
        <v>0.37073055762018492</v>
      </c>
    </row>
    <row r="105" spans="1:2" x14ac:dyDescent="0.25">
      <c r="A105">
        <f t="shared" si="14"/>
        <v>9.1999999999999833</v>
      </c>
      <c r="B105">
        <f t="shared" si="13"/>
        <v>0.38702010619885496</v>
      </c>
    </row>
    <row r="106" spans="1:2" x14ac:dyDescent="0.25">
      <c r="A106">
        <f t="shared" si="14"/>
        <v>9.2999999999999829</v>
      </c>
      <c r="B106">
        <f t="shared" si="13"/>
        <v>0.40480706135933403</v>
      </c>
    </row>
    <row r="107" spans="1:2" x14ac:dyDescent="0.25">
      <c r="A107">
        <f t="shared" si="14"/>
        <v>9.3999999999999826</v>
      </c>
      <c r="B107">
        <f t="shared" si="13"/>
        <v>0.42404267029388304</v>
      </c>
    </row>
    <row r="108" spans="1:2" x14ac:dyDescent="0.25">
      <c r="A108">
        <f t="shared" si="14"/>
        <v>9.4999999999999822</v>
      </c>
      <c r="B108">
        <f t="shared" si="13"/>
        <v>0.44467420953546299</v>
      </c>
    </row>
    <row r="109" spans="1:2" x14ac:dyDescent="0.25">
      <c r="A109">
        <f t="shared" si="14"/>
        <v>9.5999999999999819</v>
      </c>
      <c r="B109">
        <f t="shared" si="13"/>
        <v>0.46664512946909364</v>
      </c>
    </row>
    <row r="110" spans="1:2" x14ac:dyDescent="0.25">
      <c r="A110">
        <f t="shared" si="14"/>
        <v>9.6999999999999815</v>
      </c>
      <c r="B110">
        <f t="shared" si="13"/>
        <v>0.48989520933041714</v>
      </c>
    </row>
    <row r="111" spans="1:2" x14ac:dyDescent="0.25">
      <c r="A111">
        <f t="shared" si="14"/>
        <v>9.7999999999999812</v>
      </c>
      <c r="B111">
        <f t="shared" si="13"/>
        <v>0.51436072226662621</v>
      </c>
    </row>
    <row r="112" spans="1:2" x14ac:dyDescent="0.25">
      <c r="A112">
        <f t="shared" si="14"/>
        <v>9.8999999999999808</v>
      </c>
      <c r="B112">
        <f t="shared" si="13"/>
        <v>0.53997461000734048</v>
      </c>
    </row>
    <row r="113" spans="1:2" x14ac:dyDescent="0.25">
      <c r="A113">
        <f t="shared" si="14"/>
        <v>9.9999999999999805</v>
      </c>
      <c r="B113">
        <f t="shared" si="13"/>
        <v>0.5666666666666611</v>
      </c>
    </row>
    <row r="114" spans="1:2" x14ac:dyDescent="0.25">
      <c r="A114">
        <f t="shared" si="14"/>
        <v>10.09999999999998</v>
      </c>
      <c r="B114">
        <f t="shared" si="13"/>
        <v>0.59436373117262808</v>
      </c>
    </row>
    <row r="115" spans="1:2" x14ac:dyDescent="0.25">
      <c r="A115">
        <f t="shared" si="14"/>
        <v>10.19999999999998</v>
      </c>
      <c r="B115">
        <f t="shared" si="13"/>
        <v>0.62298988779662934</v>
      </c>
    </row>
    <row r="116" spans="1:2" x14ac:dyDescent="0.25">
      <c r="A116">
        <f t="shared" si="14"/>
        <v>10.299999999999979</v>
      </c>
      <c r="B116">
        <f t="shared" si="13"/>
        <v>0.65246667423313742</v>
      </c>
    </row>
    <row r="117" spans="1:2" x14ac:dyDescent="0.25">
      <c r="A117">
        <f t="shared" si="14"/>
        <v>10.399999999999979</v>
      </c>
      <c r="B117">
        <f t="shared" si="13"/>
        <v>0.68271329665943781</v>
      </c>
    </row>
    <row r="118" spans="1:2" x14ac:dyDescent="0.25">
      <c r="A118">
        <f t="shared" si="14"/>
        <v>10.499999999999979</v>
      </c>
      <c r="B118">
        <f t="shared" si="13"/>
        <v>0.7136468511858759</v>
      </c>
    </row>
    <row r="119" spans="1:2" x14ac:dyDescent="0.25">
      <c r="A119">
        <f t="shared" si="14"/>
        <v>10.599999999999978</v>
      </c>
      <c r="B119">
        <f t="shared" si="13"/>
        <v>0.74518255108966047</v>
      </c>
    </row>
    <row r="120" spans="1:2" x14ac:dyDescent="0.25">
      <c r="A120">
        <f t="shared" si="14"/>
        <v>10.699999999999978</v>
      </c>
      <c r="B120">
        <f t="shared" si="13"/>
        <v>0.77723395920937444</v>
      </c>
    </row>
    <row r="121" spans="1:2" x14ac:dyDescent="0.25">
      <c r="A121">
        <f t="shared" si="14"/>
        <v>10.799999999999978</v>
      </c>
      <c r="B121">
        <f t="shared" si="13"/>
        <v>0.80971322486322717</v>
      </c>
    </row>
    <row r="122" spans="1:2" x14ac:dyDescent="0.25">
      <c r="A122">
        <f t="shared" si="14"/>
        <v>10.899999999999977</v>
      </c>
      <c r="B122">
        <f t="shared" si="13"/>
        <v>0.84253132464166858</v>
      </c>
    </row>
    <row r="123" spans="1:2" x14ac:dyDescent="0.25">
      <c r="A123">
        <f>A122+0.1</f>
        <v>10.999999999999977</v>
      </c>
      <c r="B123">
        <f t="shared" si="13"/>
        <v>0.87559830641436254</v>
      </c>
    </row>
    <row r="124" spans="1:2" x14ac:dyDescent="0.25">
      <c r="A124">
        <f t="shared" ref="A124:A135" si="15">A123+0.1</f>
        <v>11.099999999999977</v>
      </c>
      <c r="B124">
        <f t="shared" si="13"/>
        <v>0.90882353588273002</v>
      </c>
    </row>
    <row r="125" spans="1:2" x14ac:dyDescent="0.25">
      <c r="A125">
        <f t="shared" si="15"/>
        <v>11.199999999999976</v>
      </c>
      <c r="B125">
        <f t="shared" si="13"/>
        <v>0.94211594500225382</v>
      </c>
    </row>
    <row r="126" spans="1:2" x14ac:dyDescent="0.25">
      <c r="A126">
        <f t="shared" si="15"/>
        <v>11.299999999999976</v>
      </c>
      <c r="B126">
        <f t="shared" si="13"/>
        <v>0.97538428159366553</v>
      </c>
    </row>
    <row r="127" spans="1:2" x14ac:dyDescent="0.25">
      <c r="A127">
        <f t="shared" si="15"/>
        <v>11.399999999999975</v>
      </c>
      <c r="B127">
        <f t="shared" si="13"/>
        <v>1.0085373594588214</v>
      </c>
    </row>
    <row r="128" spans="1:2" x14ac:dyDescent="0.25">
      <c r="A128">
        <f t="shared" si="15"/>
        <v>11.499999999999975</v>
      </c>
      <c r="B128">
        <f t="shared" si="13"/>
        <v>1.0414843083157344</v>
      </c>
    </row>
    <row r="129" spans="1:2" x14ac:dyDescent="0.25">
      <c r="A129">
        <f t="shared" si="15"/>
        <v>11.599999999999975</v>
      </c>
      <c r="B129">
        <f t="shared" si="13"/>
        <v>1.0741348228677032</v>
      </c>
    </row>
    <row r="130" spans="1:2" x14ac:dyDescent="0.25">
      <c r="A130">
        <f t="shared" si="15"/>
        <v>11.699999999999974</v>
      </c>
      <c r="B130">
        <f t="shared" si="13"/>
        <v>1.1063994103238488</v>
      </c>
    </row>
    <row r="131" spans="1:2" x14ac:dyDescent="0.25">
      <c r="A131">
        <f t="shared" si="15"/>
        <v>11.799999999999974</v>
      </c>
      <c r="B131">
        <f t="shared" si="13"/>
        <v>1.1381896356926402</v>
      </c>
    </row>
    <row r="132" spans="1:2" x14ac:dyDescent="0.25">
      <c r="A132">
        <f t="shared" si="15"/>
        <v>11.899999999999974</v>
      </c>
      <c r="B132">
        <f t="shared" si="13"/>
        <v>1.1694183641760514</v>
      </c>
    </row>
    <row r="133" spans="1:2" x14ac:dyDescent="0.25">
      <c r="A133">
        <f t="shared" si="15"/>
        <v>11.999999999999973</v>
      </c>
      <c r="B133">
        <f t="shared" si="13"/>
        <v>1.1999999999999917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Lineal</vt:lpstr>
      <vt:lpstr>Exponencial</vt:lpstr>
      <vt:lpstr>Potencial</vt:lpstr>
      <vt:lpstr>Continuo</vt:lpstr>
      <vt:lpstr>Trigonometricas1</vt:lpstr>
      <vt:lpstr>Trigonometricas2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Balanz</dc:creator>
  <cp:lastModifiedBy>Laptop Balanz</cp:lastModifiedBy>
  <dcterms:created xsi:type="dcterms:W3CDTF">2021-07-06T10:54:34Z</dcterms:created>
  <dcterms:modified xsi:type="dcterms:W3CDTF">2021-07-06T15:49:28Z</dcterms:modified>
</cp:coreProperties>
</file>