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23" firstSheet="1" activeTab="4" autoFilterDateGrouping="1"/>
  </bookViews>
  <sheets>
    <sheet xmlns:r="http://schemas.openxmlformats.org/officeDocument/2006/relationships" name="Форма" sheetId="1" state="hidden" r:id="rId1"/>
    <sheet xmlns:r="http://schemas.openxmlformats.org/officeDocument/2006/relationships" name="ВИК" sheetId="2" state="visible" r:id="rId2"/>
    <sheet xmlns:r="http://schemas.openxmlformats.org/officeDocument/2006/relationships" name="УЗТ (коркарта)" sheetId="3" state="visible" r:id="rId3"/>
    <sheet xmlns:r="http://schemas.openxmlformats.org/officeDocument/2006/relationships" name="УЗК" sheetId="4" state="visible" r:id="rId4"/>
    <sheet xmlns:r="http://schemas.openxmlformats.org/officeDocument/2006/relationships" name="ПВК" sheetId="5" state="visible" r:id="rId5"/>
    <sheet xmlns:r="http://schemas.openxmlformats.org/officeDocument/2006/relationships" name="НВ" sheetId="6" state="hidden" r:id="rId6"/>
    <sheet xmlns:r="http://schemas.openxmlformats.org/officeDocument/2006/relationships" name="ММПМ" sheetId="7" state="hidden" r:id="rId7"/>
    <sheet xmlns:r="http://schemas.openxmlformats.org/officeDocument/2006/relationships" name="Приборы ЛНК" sheetId="8" state="hidden" r:id="rId8"/>
    <sheet xmlns:r="http://schemas.openxmlformats.org/officeDocument/2006/relationships" name="Специалисты" sheetId="9" state="hidden" r:id="rId9"/>
  </sheets>
  <externalReferences>
    <externalReference xmlns:r="http://schemas.openxmlformats.org/officeDocument/2006/relationships" r:id="rId10"/>
  </externalReferences>
  <definedNames>
    <definedName name="действительноДО">[1]!Таблица5[Действительно до]</definedName>
    <definedName name="метод">[1]!Таблица6[[ Метод НК]]</definedName>
    <definedName name="Специалист">[1]!Таблица8[Специалист]</definedName>
    <definedName name="удостоверение">[1]!Таблица7[№ удост.]</definedName>
    <definedName name="_xlnm._FilterDatabase" localSheetId="2" hidden="1">'УЗТ (коркарта)'!$A$18:$N$289</definedName>
  </definedNames>
  <calcPr calcId="17902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[$-FC19]dd\ mmmm\ yyyy\ \г\.;@"/>
    <numFmt numFmtId="166" formatCode="_-* #,##0.00&quot;р.&quot;_-;\-* #,##0.00&quot;р.&quot;_-;_-* &quot;-&quot;??&quot;р.&quot;_-;_-@_-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color theme="0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rgb="FF000000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2"/>
    </font>
    <font>
      <name val="Calibri"/>
      <family val="2"/>
      <color indexed="8"/>
      <sz val="11"/>
    </font>
    <font>
      <name val="Calibri"/>
      <family val="2"/>
      <sz val="11"/>
      <scheme val="minor"/>
    </font>
    <font>
      <name val="Times New Roman"/>
      <charset val="204"/>
      <family val="1"/>
      <b val="1"/>
      <color theme="1"/>
      <sz val="8"/>
    </font>
  </fonts>
  <fills count="10">
    <fill>
      <patternFill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3" fillId="0" borderId="0"/>
    <xf numFmtId="0" fontId="4" fillId="2" borderId="0"/>
    <xf numFmtId="0" fontId="2" fillId="3" borderId="0"/>
    <xf numFmtId="165" fontId="3" fillId="0" borderId="0"/>
    <xf numFmtId="166" fontId="19" fillId="0" borderId="0"/>
    <xf numFmtId="0" fontId="3" fillId="0" borderId="0"/>
    <xf numFmtId="0" fontId="2" fillId="0" borderId="0"/>
  </cellStyleXfs>
  <cellXfs count="350">
    <xf numFmtId="0" fontId="0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horizontal="center" wrapText="1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wrapText="1"/>
    </xf>
    <xf numFmtId="0" fontId="8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wrapText="1"/>
    </xf>
    <xf numFmtId="14" fontId="9" fillId="0" borderId="0" applyAlignment="1" pivotButton="0" quotePrefix="0" xfId="0">
      <alignment horizontal="center" vertical="center" wrapText="1"/>
    </xf>
    <xf numFmtId="0" fontId="9" fillId="0" borderId="8" applyAlignment="1" pivotButton="0" quotePrefix="0" xfId="0">
      <alignment wrapText="1"/>
    </xf>
    <xf numFmtId="0" fontId="9" fillId="0" borderId="8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12" fillId="0" borderId="0" pivotButton="0" quotePrefix="0" xfId="0"/>
    <xf numFmtId="49" fontId="10" fillId="0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49" fontId="10" fillId="0" borderId="0" applyAlignment="1" pivotButton="0" quotePrefix="0" xfId="0">
      <alignment wrapText="1"/>
    </xf>
    <xf numFmtId="0" fontId="10" fillId="5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wrapText="1"/>
    </xf>
    <xf numFmtId="0" fontId="15" fillId="0" borderId="0" applyAlignment="1" pivotButton="0" quotePrefix="0" xfId="0">
      <alignment horizontal="left" wrapText="1"/>
    </xf>
    <xf numFmtId="0" fontId="14" fillId="4" borderId="1" applyAlignment="1" pivotButton="0" quotePrefix="0" xfId="0">
      <alignment horizontal="center" vertical="center" wrapText="1"/>
    </xf>
    <xf numFmtId="49" fontId="10" fillId="0" borderId="0" applyAlignment="1" pivotButton="0" quotePrefix="0" xfId="0">
      <alignment horizontal="center" vertical="center" wrapText="1"/>
    </xf>
    <xf numFmtId="49" fontId="5" fillId="5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20" fillId="0" borderId="0" pivotButton="0" quotePrefix="0" xfId="0"/>
    <xf numFmtId="0" fontId="10" fillId="0" borderId="0" applyAlignment="1" pivotButton="0" quotePrefix="0" xfId="0">
      <alignment wrapText="1"/>
    </xf>
    <xf numFmtId="0" fontId="5" fillId="0" borderId="14" applyAlignment="1" pivotButton="0" quotePrefix="0" xfId="0">
      <alignment horizontal="center" wrapText="1"/>
    </xf>
    <xf numFmtId="0" fontId="5" fillId="0" borderId="8" applyAlignment="1" pivotButton="0" quotePrefix="0" xfId="0">
      <alignment wrapText="1"/>
    </xf>
    <xf numFmtId="0" fontId="5" fillId="0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0" fontId="8" fillId="4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2" borderId="0" applyAlignment="1" pivotButton="0" quotePrefix="0" xfId="1">
      <alignment horizontal="center" vertical="center"/>
    </xf>
    <xf numFmtId="0" fontId="2" fillId="6" borderId="0" applyAlignment="1" pivotButton="0" quotePrefix="0" xfId="2">
      <alignment horizontal="center" vertical="center"/>
    </xf>
    <xf numFmtId="0" fontId="0" fillId="6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14" fontId="0" fillId="6" borderId="0" applyAlignment="1" pivotButton="0" quotePrefix="0" xfId="0">
      <alignment horizontal="center" vertical="center"/>
    </xf>
    <xf numFmtId="0" fontId="1" fillId="6" borderId="0" applyAlignment="1" pivotButton="0" quotePrefix="0" xfId="2">
      <alignment horizontal="center" vertical="center"/>
    </xf>
    <xf numFmtId="0" fontId="4" fillId="2" borderId="0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49" fontId="0" fillId="6" borderId="0" applyAlignment="1" pivotButton="0" quotePrefix="0" xfId="0">
      <alignment horizontal="center" vertical="center"/>
    </xf>
    <xf numFmtId="49" fontId="0" fillId="8" borderId="1" applyAlignment="1" pivotButton="0" quotePrefix="0" xfId="0">
      <alignment horizontal="center" vertical="center"/>
    </xf>
    <xf numFmtId="14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left" vertical="center"/>
    </xf>
    <xf numFmtId="164" fontId="10" fillId="0" borderId="0" pivotButton="0" quotePrefix="0" xfId="0"/>
    <xf numFmtId="164" fontId="6" fillId="0" borderId="10" applyAlignment="1" pivotButton="0" quotePrefix="0" xfId="0">
      <alignment horizontal="left" vertical="center" wrapText="1"/>
    </xf>
    <xf numFmtId="164" fontId="5" fillId="0" borderId="0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164" fontId="5" fillId="0" borderId="0" applyAlignment="1" pivotButton="0" quotePrefix="0" xfId="0">
      <alignment wrapText="1"/>
    </xf>
    <xf numFmtId="164" fontId="12" fillId="0" borderId="0" pivotButton="0" quotePrefix="0" xfId="0"/>
    <xf numFmtId="164" fontId="10" fillId="0" borderId="8" applyAlignment="1" pivotButton="0" quotePrefix="0" xfId="0">
      <alignment vertical="center" wrapText="1"/>
    </xf>
    <xf numFmtId="164" fontId="10" fillId="0" borderId="0" applyAlignment="1" pivotButton="0" quotePrefix="0" xfId="0">
      <alignment vertical="center" wrapText="1"/>
    </xf>
    <xf numFmtId="164" fontId="12" fillId="0" borderId="1" applyAlignment="1" pivotButton="0" quotePrefix="0" xfId="0">
      <alignment horizontal="center" vertical="center" wrapText="1"/>
    </xf>
    <xf numFmtId="164" fontId="5" fillId="0" borderId="10" applyAlignment="1" pivotButton="0" quotePrefix="0" xfId="0">
      <alignment horizontal="left" vertical="center"/>
    </xf>
    <xf numFmtId="0" fontId="5" fillId="5" borderId="1" applyAlignment="1" pivotButton="0" quotePrefix="0" xfId="0">
      <alignment horizontal="center" vertical="center" wrapText="1"/>
    </xf>
    <xf numFmtId="0" fontId="10" fillId="5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9" fontId="10" fillId="0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10" fillId="5" borderId="1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6" applyAlignment="1" pivotButton="0" quotePrefix="0" xfId="0">
      <alignment horizontal="center" vertical="center" wrapText="1"/>
    </xf>
    <xf numFmtId="0" fontId="8" fillId="4" borderId="9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 wrapText="1"/>
    </xf>
    <xf numFmtId="0" fontId="8" fillId="4" borderId="1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49" fontId="14" fillId="4" borderId="1" applyAlignment="1" pivotButton="0" quotePrefix="0" xfId="0">
      <alignment horizontal="center" vertical="center" wrapText="1"/>
    </xf>
    <xf numFmtId="49" fontId="14" fillId="4" borderId="9" applyAlignment="1" pivotButton="0" quotePrefix="0" xfId="0">
      <alignment horizontal="center" vertical="center" wrapText="1"/>
    </xf>
    <xf numFmtId="49" fontId="14" fillId="4" borderId="10" applyAlignment="1" pivotButton="0" quotePrefix="0" xfId="0">
      <alignment horizontal="center" vertical="center" wrapText="1"/>
    </xf>
    <xf numFmtId="49" fontId="14" fillId="4" borderId="11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10" fillId="0" borderId="9" applyAlignment="1" pivotButton="0" quotePrefix="0" xfId="0">
      <alignment horizontal="left" wrapText="1"/>
    </xf>
    <xf numFmtId="0" fontId="10" fillId="0" borderId="10" applyAlignment="1" pivotButton="0" quotePrefix="0" xfId="0">
      <alignment horizontal="left" wrapText="1"/>
    </xf>
    <xf numFmtId="0" fontId="10" fillId="0" borderId="11" applyAlignment="1" pivotButton="0" quotePrefix="0" xfId="0">
      <alignment horizontal="left" wrapText="1"/>
    </xf>
    <xf numFmtId="0" fontId="13" fillId="0" borderId="9" applyAlignment="1" pivotButton="0" quotePrefix="0" xfId="0">
      <alignment wrapText="1"/>
    </xf>
    <xf numFmtId="0" fontId="13" fillId="0" borderId="10" applyAlignment="1" pivotButton="0" quotePrefix="0" xfId="0">
      <alignment wrapText="1"/>
    </xf>
    <xf numFmtId="0" fontId="13" fillId="0" borderId="11" applyAlignment="1" pivotButton="0" quotePrefix="0" xfId="0">
      <alignment wrapText="1"/>
    </xf>
    <xf numFmtId="0" fontId="5" fillId="5" borderId="1" applyAlignment="1" pivotButton="0" quotePrefix="0" xfId="0">
      <alignment horizontal="left" vertical="center" wrapText="1"/>
    </xf>
    <xf numFmtId="49" fontId="13" fillId="0" borderId="6" applyAlignment="1" pivotButton="0" quotePrefix="0" xfId="0">
      <alignment horizontal="center" wrapText="1"/>
    </xf>
    <xf numFmtId="0" fontId="10" fillId="5" borderId="1" applyAlignment="1" pivotButton="0" quotePrefix="0" xfId="0">
      <alignment horizontal="center" vertical="center" wrapText="1"/>
    </xf>
    <xf numFmtId="0" fontId="10" fillId="5" borderId="9" applyAlignment="1" pivotButton="0" quotePrefix="0" xfId="0">
      <alignment horizontal="center" vertical="center" wrapText="1"/>
    </xf>
    <xf numFmtId="0" fontId="10" fillId="5" borderId="10" applyAlignment="1" pivotButton="0" quotePrefix="0" xfId="0">
      <alignment horizontal="center" vertical="center" wrapText="1"/>
    </xf>
    <xf numFmtId="0" fontId="10" fillId="5" borderId="11" applyAlignment="1" pivotButton="0" quotePrefix="0" xfId="0">
      <alignment horizontal="center" vertical="center" wrapText="1"/>
    </xf>
    <xf numFmtId="14" fontId="10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5" borderId="9" applyAlignment="1" pivotButton="0" quotePrefix="0" xfId="6">
      <alignment horizontal="center" vertical="center" wrapText="1"/>
    </xf>
    <xf numFmtId="0" fontId="5" fillId="5" borderId="10" applyAlignment="1" pivotButton="0" quotePrefix="0" xfId="6">
      <alignment horizontal="center" vertical="center" wrapText="1"/>
    </xf>
    <xf numFmtId="0" fontId="5" fillId="5" borderId="11" applyAlignment="1" pivotButton="0" quotePrefix="0" xfId="6">
      <alignment horizontal="center" vertical="center" wrapText="1"/>
    </xf>
    <xf numFmtId="0" fontId="5" fillId="5" borderId="1" applyAlignment="1" pivotButton="0" quotePrefix="0" xfId="6">
      <alignment horizontal="center" vertical="center" wrapText="1"/>
    </xf>
    <xf numFmtId="0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8" fillId="4" borderId="9" applyAlignment="1" pivotButton="0" quotePrefix="0" xfId="0">
      <alignment horizontal="left" vertical="top" wrapText="1"/>
    </xf>
    <xf numFmtId="0" fontId="8" fillId="4" borderId="10" applyAlignment="1" pivotButton="0" quotePrefix="0" xfId="0">
      <alignment horizontal="left" vertical="top" wrapText="1"/>
    </xf>
    <xf numFmtId="0" fontId="8" fillId="4" borderId="11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8" fillId="4" borderId="9" applyAlignment="1" pivotButton="0" quotePrefix="0" xfId="0">
      <alignment horizontal="left" vertical="center" wrapText="1"/>
    </xf>
    <xf numFmtId="0" fontId="8" fillId="4" borderId="10" applyAlignment="1" pivotButton="0" quotePrefix="0" xfId="0">
      <alignment horizontal="left" vertical="center" wrapText="1"/>
    </xf>
    <xf numFmtId="0" fontId="8" fillId="4" borderId="11" applyAlignment="1" pivotButton="0" quotePrefix="0" xfId="0">
      <alignment horizontal="left" vertical="center" wrapText="1"/>
    </xf>
    <xf numFmtId="0" fontId="8" fillId="4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1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2" fontId="9" fillId="0" borderId="0" applyAlignment="1" pivotButton="0" quotePrefix="0" xfId="0">
      <alignment horizontal="center" vertical="center" wrapText="1"/>
    </xf>
    <xf numFmtId="14" fontId="5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left" vertical="center" wrapText="1"/>
    </xf>
    <xf numFmtId="0" fontId="8" fillId="4" borderId="3" applyAlignment="1" pivotButton="0" quotePrefix="0" xfId="0">
      <alignment horizontal="left" vertical="center" wrapText="1"/>
    </xf>
    <xf numFmtId="0" fontId="8" fillId="4" borderId="4" applyAlignment="1" pivotButton="0" quotePrefix="0" xfId="0">
      <alignment horizontal="left" vertical="center" wrapText="1"/>
    </xf>
    <xf numFmtId="0" fontId="8" fillId="4" borderId="5" applyAlignment="1" pivotButton="0" quotePrefix="0" xfId="0">
      <alignment horizontal="left" vertical="center" wrapText="1"/>
    </xf>
    <xf numFmtId="0" fontId="8" fillId="4" borderId="6" applyAlignment="1" pivotButton="0" quotePrefix="0" xfId="0">
      <alignment horizontal="left" vertical="center" wrapText="1"/>
    </xf>
    <xf numFmtId="0" fontId="8" fillId="4" borderId="7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4" fillId="4" borderId="9" applyAlignment="1" pivotButton="0" quotePrefix="0" xfId="0">
      <alignment horizontal="center" vertical="center" wrapText="1"/>
    </xf>
    <xf numFmtId="0" fontId="14" fillId="4" borderId="10" applyAlignment="1" pivotButton="0" quotePrefix="0" xfId="0">
      <alignment horizontal="center" vertical="center" wrapText="1"/>
    </xf>
    <xf numFmtId="0" fontId="14" fillId="4" borderId="11" applyAlignment="1" pivotButton="0" quotePrefix="0" xfId="0">
      <alignment horizontal="center" vertical="center" wrapText="1"/>
    </xf>
    <xf numFmtId="164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center" vertical="center"/>
    </xf>
    <xf numFmtId="164" fontId="14" fillId="0" borderId="12" applyAlignment="1" pivotButton="0" quotePrefix="0" xfId="0">
      <alignment horizontal="center" vertical="center" wrapText="1"/>
    </xf>
    <xf numFmtId="164" fontId="10" fillId="0" borderId="12" applyAlignment="1" pivotButton="0" quotePrefix="0" xfId="0">
      <alignment horizontal="center" vertical="center" wrapText="1"/>
    </xf>
    <xf numFmtId="164" fontId="10" fillId="0" borderId="13" applyAlignment="1" pivotButton="0" quotePrefix="0" xfId="0">
      <alignment horizontal="center" vertical="center" wrapText="1"/>
    </xf>
    <xf numFmtId="14" fontId="12" fillId="0" borderId="12" applyAlignment="1" pivotButton="0" quotePrefix="0" xfId="0">
      <alignment horizontal="center" vertical="center"/>
    </xf>
    <xf numFmtId="14" fontId="12" fillId="0" borderId="13" applyAlignment="1" pivotButton="0" quotePrefix="0" xfId="0">
      <alignment horizontal="center" vertical="center"/>
    </xf>
    <xf numFmtId="0" fontId="9" fillId="0" borderId="9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/>
    </xf>
    <xf numFmtId="0" fontId="8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64" fontId="5" fillId="0" borderId="9" applyAlignment="1" pivotButton="0" quotePrefix="0" xfId="0">
      <alignment horizontal="center" vertical="center" wrapText="1"/>
    </xf>
    <xf numFmtId="164" fontId="5" fillId="0" borderId="10" applyAlignment="1" pivotButton="0" quotePrefix="0" xfId="0">
      <alignment horizontal="center" vertical="center" wrapText="1"/>
    </xf>
    <xf numFmtId="164" fontId="5" fillId="0" borderId="11" applyAlignment="1" pivotButton="0" quotePrefix="0" xfId="0">
      <alignment horizontal="center" vertical="center" wrapText="1"/>
    </xf>
    <xf numFmtId="164" fontId="8" fillId="4" borderId="9" applyAlignment="1" pivotButton="0" quotePrefix="0" xfId="0">
      <alignment horizontal="center" vertical="center" wrapText="1"/>
    </xf>
    <xf numFmtId="164" fontId="8" fillId="4" borderId="10" applyAlignment="1" pivotButton="0" quotePrefix="0" xfId="0">
      <alignment horizontal="center" vertical="center" wrapText="1"/>
    </xf>
    <xf numFmtId="164" fontId="8" fillId="4" borderId="11" applyAlignment="1" pivotButton="0" quotePrefix="0" xfId="0">
      <alignment horizontal="center" vertical="center" wrapText="1"/>
    </xf>
    <xf numFmtId="164" fontId="5" fillId="0" borderId="9" applyAlignment="1" pivotButton="0" quotePrefix="0" xfId="0">
      <alignment horizontal="center" vertical="center"/>
    </xf>
    <xf numFmtId="164" fontId="5" fillId="0" borderId="11" applyAlignment="1" pivotButton="0" quotePrefix="0" xfId="0">
      <alignment horizontal="center" vertical="center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1" fontId="10" fillId="0" borderId="9" applyAlignment="1" pivotButton="0" quotePrefix="0" xfId="0">
      <alignment horizontal="center" vertical="center" wrapText="1"/>
    </xf>
    <xf numFmtId="1" fontId="10" fillId="0" borderId="10" applyAlignment="1" pivotButton="0" quotePrefix="0" xfId="0">
      <alignment horizontal="center" vertical="center" wrapText="1"/>
    </xf>
    <xf numFmtId="1" fontId="10" fillId="0" borderId="11" applyAlignment="1" pivotButton="0" quotePrefix="0" xfId="0">
      <alignment horizontal="center" vertical="center" wrapText="1"/>
    </xf>
    <xf numFmtId="0" fontId="10" fillId="5" borderId="12" applyAlignment="1" pivotButton="0" quotePrefix="0" xfId="0">
      <alignment horizontal="center" vertical="center" wrapText="1"/>
    </xf>
    <xf numFmtId="164" fontId="10" fillId="5" borderId="12" applyAlignment="1" pivotButton="0" quotePrefix="0" xfId="0">
      <alignment horizontal="center" vertical="center" wrapText="1"/>
    </xf>
    <xf numFmtId="1" fontId="10" fillId="5" borderId="12" applyAlignment="1" pivotButton="0" quotePrefix="0" xfId="0">
      <alignment horizontal="center" vertical="center" wrapText="1"/>
    </xf>
    <xf numFmtId="164" fontId="10" fillId="5" borderId="9" applyAlignment="1" pivotButton="0" quotePrefix="0" xfId="0">
      <alignment horizontal="center" vertical="center" wrapText="1"/>
    </xf>
    <xf numFmtId="164" fontId="10" fillId="5" borderId="11" applyAlignment="1" pivotButton="0" quotePrefix="0" xfId="0">
      <alignment horizontal="center" vertical="center" wrapText="1"/>
    </xf>
    <xf numFmtId="0" fontId="10" fillId="5" borderId="9" applyAlignment="1" pivotButton="0" quotePrefix="0" xfId="0">
      <alignment horizontal="center" vertical="center"/>
    </xf>
    <xf numFmtId="0" fontId="10" fillId="5" borderId="10" applyAlignment="1" pivotButton="0" quotePrefix="0" xfId="0">
      <alignment horizontal="center" vertical="center"/>
    </xf>
    <xf numFmtId="0" fontId="10" fillId="5" borderId="11" applyAlignment="1" pivotButton="0" quotePrefix="0" xfId="0">
      <alignment horizontal="center" vertical="center"/>
    </xf>
    <xf numFmtId="49" fontId="10" fillId="0" borderId="1" applyAlignment="1" pivotButton="0" quotePrefix="0" xfId="0">
      <alignment horizontal="left" vertical="center" wrapText="1"/>
    </xf>
    <xf numFmtId="49" fontId="10" fillId="0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/>
    </xf>
    <xf numFmtId="0" fontId="10" fillId="5" borderId="10" applyAlignment="1" pivotButton="0" quotePrefix="0" xfId="0">
      <alignment horizontal="left" vertical="center" wrapText="1"/>
    </xf>
    <xf numFmtId="0" fontId="10" fillId="5" borderId="3" applyAlignment="1" pivotButton="0" quotePrefix="0" xfId="0">
      <alignment horizontal="left" vertical="center" wrapText="1"/>
    </xf>
    <xf numFmtId="0" fontId="10" fillId="5" borderId="6" applyAlignment="1" pivotButton="0" quotePrefix="0" xfId="0">
      <alignment horizontal="left" vertical="center" wrapText="1"/>
    </xf>
    <xf numFmtId="0" fontId="14" fillId="4" borderId="1" applyAlignment="1" pivotButton="0" quotePrefix="0" xfId="0">
      <alignment horizontal="center" vertical="center" wrapText="1"/>
    </xf>
    <xf numFmtId="49" fontId="10" fillId="5" borderId="2" applyAlignment="1" pivotButton="0" quotePrefix="0" xfId="0">
      <alignment horizontal="center" vertical="center" wrapText="1"/>
    </xf>
    <xf numFmtId="49" fontId="10" fillId="5" borderId="3" applyAlignment="1" pivotButton="0" quotePrefix="0" xfId="0">
      <alignment horizontal="center" vertical="center" wrapText="1"/>
    </xf>
    <xf numFmtId="49" fontId="10" fillId="5" borderId="4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9" fontId="14" fillId="4" borderId="1" applyAlignment="1" pivotButton="0" quotePrefix="0" xfId="0">
      <alignment horizontal="left" vertical="center" wrapText="1"/>
    </xf>
    <xf numFmtId="0" fontId="12" fillId="5" borderId="9" applyAlignment="1" pivotButton="0" quotePrefix="0" xfId="0">
      <alignment horizontal="left" vertical="center" wrapText="1"/>
    </xf>
    <xf numFmtId="0" fontId="12" fillId="5" borderId="10" applyAlignment="1" pivotButton="0" quotePrefix="0" xfId="0">
      <alignment horizontal="left" vertical="center" wrapText="1"/>
    </xf>
    <xf numFmtId="0" fontId="12" fillId="5" borderId="11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/>
    </xf>
    <xf numFmtId="49" fontId="14" fillId="4" borderId="9" applyAlignment="1" pivotButton="0" quotePrefix="0" xfId="0">
      <alignment horizontal="left" vertical="center" wrapText="1"/>
    </xf>
    <xf numFmtId="49" fontId="14" fillId="4" borderId="10" applyAlignment="1" pivotButton="0" quotePrefix="0" xfId="0">
      <alignment horizontal="left" vertical="center" wrapText="1"/>
    </xf>
    <xf numFmtId="49" fontId="10" fillId="5" borderId="1" applyAlignment="1" pivotButton="0" quotePrefix="0" xfId="0">
      <alignment horizontal="center" vertical="center" wrapText="1"/>
    </xf>
    <xf numFmtId="49" fontId="14" fillId="4" borderId="2" applyAlignment="1" pivotButton="0" quotePrefix="0" xfId="0">
      <alignment horizontal="left" vertical="center" wrapText="1"/>
    </xf>
    <xf numFmtId="49" fontId="14" fillId="4" borderId="3" applyAlignment="1" pivotButton="0" quotePrefix="0" xfId="0">
      <alignment horizontal="left" vertical="center" wrapText="1"/>
    </xf>
    <xf numFmtId="49" fontId="5" fillId="5" borderId="1" applyAlignment="1" pivotButton="0" quotePrefix="0" xfId="0">
      <alignment horizontal="center" vertical="center" wrapText="1"/>
    </xf>
    <xf numFmtId="0" fontId="5" fillId="5" borderId="9" applyAlignment="1" pivotButton="0" quotePrefix="0" xfId="0">
      <alignment horizontal="center" vertical="center" wrapText="1"/>
    </xf>
    <xf numFmtId="0" fontId="5" fillId="5" borderId="10" applyAlignment="1" pivotButton="0" quotePrefix="0" xfId="0">
      <alignment horizontal="center" vertical="center" wrapText="1"/>
    </xf>
    <xf numFmtId="0" fontId="5" fillId="5" borderId="11" applyAlignment="1" pivotButton="0" quotePrefix="0" xfId="0">
      <alignment horizontal="center" vertical="center" wrapText="1"/>
    </xf>
    <xf numFmtId="49" fontId="8" fillId="4" borderId="1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left" vertical="center" wrapText="1"/>
    </xf>
    <xf numFmtId="0" fontId="9" fillId="5" borderId="1" applyAlignment="1" pivotButton="0" quotePrefix="0" xfId="0">
      <alignment horizontal="left" vertical="center" wrapText="1"/>
    </xf>
    <xf numFmtId="49" fontId="13" fillId="0" borderId="0" applyAlignment="1" pivotButton="0" quotePrefix="0" xfId="0">
      <alignment horizontal="left" wrapText="1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5" fillId="0" borderId="11" applyAlignment="1" pivotButton="0" quotePrefix="0" xfId="0">
      <alignment horizontal="center"/>
    </xf>
    <xf numFmtId="0" fontId="5" fillId="0" borderId="9" applyAlignment="1" pivotButton="0" quotePrefix="0" xfId="0">
      <alignment horizontal="left" vertical="center"/>
    </xf>
    <xf numFmtId="0" fontId="5" fillId="0" borderId="10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wrapText="1"/>
    </xf>
    <xf numFmtId="0" fontId="5" fillId="5" borderId="2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center" vertical="center" wrapText="1"/>
    </xf>
    <xf numFmtId="0" fontId="5" fillId="5" borderId="4" applyAlignment="1" pivotButton="0" quotePrefix="0" xfId="0">
      <alignment horizontal="center" vertical="center" wrapText="1"/>
    </xf>
    <xf numFmtId="0" fontId="5" fillId="5" borderId="8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center" vertical="center" wrapText="1"/>
    </xf>
    <xf numFmtId="0" fontId="5" fillId="5" borderId="15" applyAlignment="1" pivotButton="0" quotePrefix="0" xfId="0">
      <alignment horizontal="center" vertical="center" wrapText="1"/>
    </xf>
    <xf numFmtId="0" fontId="5" fillId="5" borderId="5" applyAlignment="1" pivotButton="0" quotePrefix="0" xfId="0">
      <alignment horizontal="center" vertical="center" wrapText="1"/>
    </xf>
    <xf numFmtId="0" fontId="5" fillId="5" borderId="6" applyAlignment="1" pivotButton="0" quotePrefix="0" xfId="0">
      <alignment horizontal="center" vertical="center" wrapText="1"/>
    </xf>
    <xf numFmtId="0" fontId="5" fillId="5" borderId="7" applyAlignment="1" pivotButton="0" quotePrefix="0" xfId="0">
      <alignment horizontal="center" vertical="center" wrapText="1"/>
    </xf>
    <xf numFmtId="0" fontId="9" fillId="5" borderId="9" applyAlignment="1" pivotButton="0" quotePrefix="0" xfId="0">
      <alignment horizontal="center" vertical="center" wrapText="1"/>
    </xf>
    <xf numFmtId="0" fontId="9" fillId="5" borderId="10" applyAlignment="1" pivotButton="0" quotePrefix="0" xfId="0">
      <alignment horizontal="center" vertical="center" wrapText="1"/>
    </xf>
    <xf numFmtId="0" fontId="9" fillId="5" borderId="11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9" fillId="5" borderId="2" applyAlignment="1" pivotButton="0" quotePrefix="0" xfId="0">
      <alignment horizontal="center" vertical="center" wrapText="1"/>
    </xf>
    <xf numFmtId="0" fontId="9" fillId="5" borderId="3" applyAlignment="1" pivotButton="0" quotePrefix="0" xfId="0">
      <alignment horizontal="center" vertical="center" wrapText="1"/>
    </xf>
    <xf numFmtId="0" fontId="9" fillId="5" borderId="4" applyAlignment="1" pivotButton="0" quotePrefix="0" xfId="0">
      <alignment horizontal="center" vertical="center" wrapText="1"/>
    </xf>
    <xf numFmtId="0" fontId="9" fillId="5" borderId="8" applyAlignment="1" pivotButton="0" quotePrefix="0" xfId="0">
      <alignment horizontal="center" vertical="center" wrapText="1"/>
    </xf>
    <xf numFmtId="0" fontId="9" fillId="5" borderId="0" applyAlignment="1" pivotButton="0" quotePrefix="0" xfId="0">
      <alignment horizontal="center" vertical="center" wrapText="1"/>
    </xf>
    <xf numFmtId="0" fontId="9" fillId="5" borderId="15" applyAlignment="1" pivotButton="0" quotePrefix="0" xfId="0">
      <alignment horizontal="center" vertical="center" wrapText="1"/>
    </xf>
    <xf numFmtId="0" fontId="9" fillId="5" borderId="5" applyAlignment="1" pivotButton="0" quotePrefix="0" xfId="0">
      <alignment horizontal="center" vertical="center" wrapText="1"/>
    </xf>
    <xf numFmtId="0" fontId="9" fillId="5" borderId="6" applyAlignment="1" pivotButton="0" quotePrefix="0" xfId="0">
      <alignment horizontal="center" vertical="center" wrapText="1"/>
    </xf>
    <xf numFmtId="0" fontId="9" fillId="5" borderId="7" applyAlignment="1" pivotButton="0" quotePrefix="0" xfId="0">
      <alignment horizontal="center" vertical="center" wrapText="1"/>
    </xf>
    <xf numFmtId="0" fontId="8" fillId="4" borderId="9" applyAlignment="1" pivotButton="0" quotePrefix="0" xfId="0">
      <alignment horizontal="center" vertical="center"/>
    </xf>
    <xf numFmtId="0" fontId="8" fillId="4" borderId="10" applyAlignment="1" pivotButton="0" quotePrefix="0" xfId="0">
      <alignment horizontal="center" vertical="center"/>
    </xf>
    <xf numFmtId="0" fontId="8" fillId="4" borderId="11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top" wrapText="1"/>
    </xf>
    <xf numFmtId="0" fontId="6" fillId="0" borderId="6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left" vertical="center" wrapText="1"/>
    </xf>
    <xf numFmtId="2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left"/>
    </xf>
    <xf numFmtId="0" fontId="10" fillId="0" borderId="10" applyAlignment="1" pivotButton="0" quotePrefix="0" xfId="0">
      <alignment horizontal="left"/>
    </xf>
    <xf numFmtId="0" fontId="10" fillId="0" borderId="11" applyAlignment="1" pivotButton="0" quotePrefix="0" xfId="0">
      <alignment horizontal="left"/>
    </xf>
    <xf numFmtId="0" fontId="10" fillId="0" borderId="9" applyAlignment="1" pivotButton="0" quotePrefix="0" xfId="0">
      <alignment horizontal="center"/>
    </xf>
    <xf numFmtId="0" fontId="10" fillId="0" borderId="10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5" fillId="5" borderId="9" applyAlignment="1" pivotButton="0" quotePrefix="0" xfId="0">
      <alignment horizontal="left" vertical="center" wrapText="1"/>
    </xf>
    <xf numFmtId="0" fontId="5" fillId="5" borderId="10" applyAlignment="1" pivotButton="0" quotePrefix="0" xfId="0">
      <alignment horizontal="left" vertical="center" wrapText="1"/>
    </xf>
    <xf numFmtId="0" fontId="5" fillId="5" borderId="11" applyAlignment="1" pivotButton="0" quotePrefix="0" xfId="0">
      <alignment horizontal="left" vertical="center" wrapText="1"/>
    </xf>
    <xf numFmtId="14" fontId="10" fillId="5" borderId="9" applyAlignment="1" pivotButton="0" quotePrefix="0" xfId="0">
      <alignment horizontal="center" vertical="center" wrapText="1"/>
    </xf>
    <xf numFmtId="14" fontId="10" fillId="5" borderId="10" applyAlignment="1" pivotButton="0" quotePrefix="0" xfId="0">
      <alignment horizontal="center" vertical="center" wrapText="1"/>
    </xf>
    <xf numFmtId="14" fontId="10" fillId="5" borderId="11" applyAlignment="1" pivotButton="0" quotePrefix="0" xfId="0">
      <alignment horizontal="center" vertical="center" wrapText="1"/>
    </xf>
    <xf numFmtId="0" fontId="10" fillId="0" borderId="1" applyAlignment="1" applyProtection="1" pivotButton="0" quotePrefix="0" xfId="0">
      <alignment horizontal="center" vertical="center" wrapText="1"/>
      <protection locked="0" hidden="0"/>
    </xf>
    <xf numFmtId="164" fontId="10" fillId="0" borderId="1" applyAlignment="1" applyProtection="1" pivotButton="0" quotePrefix="0" xfId="0">
      <alignment horizontal="center" vertical="center" wrapText="1"/>
      <protection locked="0" hidden="0"/>
    </xf>
    <xf numFmtId="0" fontId="14" fillId="4" borderId="2" applyAlignment="1" pivotButton="0" quotePrefix="0" xfId="0">
      <alignment horizontal="center" vertical="center" wrapText="1"/>
    </xf>
    <xf numFmtId="0" fontId="14" fillId="4" borderId="3" applyAlignment="1" pivotButton="0" quotePrefix="0" xfId="0">
      <alignment horizontal="center" vertical="center" wrapText="1"/>
    </xf>
    <xf numFmtId="0" fontId="14" fillId="4" borderId="4" applyAlignment="1" pivotButton="0" quotePrefix="0" xfId="0">
      <alignment horizontal="center" vertical="center" wrapText="1"/>
    </xf>
    <xf numFmtId="0" fontId="14" fillId="4" borderId="5" applyAlignment="1" pivotButton="0" quotePrefix="0" xfId="0">
      <alignment horizontal="center" vertical="center" wrapText="1"/>
    </xf>
    <xf numFmtId="0" fontId="14" fillId="4" borderId="6" applyAlignment="1" pivotButton="0" quotePrefix="0" xfId="0">
      <alignment horizontal="center" vertical="center" wrapText="1"/>
    </xf>
    <xf numFmtId="0" fontId="14" fillId="4" borderId="7" applyAlignment="1" pivotButton="0" quotePrefix="0" xfId="0">
      <alignment horizontal="center" vertical="center" wrapText="1"/>
    </xf>
    <xf numFmtId="49" fontId="14" fillId="4" borderId="2" applyAlignment="1" pivotButton="0" quotePrefix="0" xfId="0">
      <alignment horizontal="center" vertical="center" wrapText="1"/>
    </xf>
    <xf numFmtId="49" fontId="14" fillId="4" borderId="3" applyAlignment="1" pivotButton="0" quotePrefix="0" xfId="0">
      <alignment horizontal="center" vertical="center" wrapText="1"/>
    </xf>
    <xf numFmtId="49" fontId="14" fillId="4" borderId="4" applyAlignment="1" pivotButton="0" quotePrefix="0" xfId="0">
      <alignment horizontal="center" vertical="center" wrapText="1"/>
    </xf>
    <xf numFmtId="49" fontId="14" fillId="4" borderId="5" applyAlignment="1" pivotButton="0" quotePrefix="0" xfId="0">
      <alignment horizontal="center" vertical="center" wrapText="1"/>
    </xf>
    <xf numFmtId="49" fontId="14" fillId="4" borderId="6" applyAlignment="1" pivotButton="0" quotePrefix="0" xfId="0">
      <alignment horizontal="center" vertical="center" wrapText="1"/>
    </xf>
    <xf numFmtId="49" fontId="14" fillId="4" borderId="7" applyAlignment="1" pivotButton="0" quotePrefix="0" xfId="0">
      <alignment horizontal="center" vertical="center" wrapText="1"/>
    </xf>
    <xf numFmtId="49" fontId="8" fillId="4" borderId="2" applyAlignment="1" pivotButton="0" quotePrefix="0" xfId="0">
      <alignment horizontal="center" vertical="center" wrapText="1"/>
    </xf>
    <xf numFmtId="49" fontId="8" fillId="4" borderId="3" applyAlignment="1" pivotButton="0" quotePrefix="0" xfId="0">
      <alignment horizontal="center" vertical="center" wrapText="1"/>
    </xf>
    <xf numFmtId="49" fontId="8" fillId="4" borderId="4" applyAlignment="1" pivotButton="0" quotePrefix="0" xfId="0">
      <alignment horizontal="center" vertical="center" wrapText="1"/>
    </xf>
    <xf numFmtId="49" fontId="8" fillId="4" borderId="5" applyAlignment="1" pivotButton="0" quotePrefix="0" xfId="0">
      <alignment horizontal="center" vertical="center" wrapText="1"/>
    </xf>
    <xf numFmtId="49" fontId="8" fillId="4" borderId="6" applyAlignment="1" pivotButton="0" quotePrefix="0" xfId="0">
      <alignment horizontal="center" vertical="center" wrapText="1"/>
    </xf>
    <xf numFmtId="49" fontId="8" fillId="4" borderId="7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0" fontId="10" fillId="0" borderId="1" applyAlignment="1" pivotButton="0" quotePrefix="0" xfId="0">
      <alignment horizontal="left" wrapText="1"/>
    </xf>
    <xf numFmtId="0" fontId="13" fillId="0" borderId="1" applyAlignment="1" pivotButton="0" quotePrefix="0" xfId="0">
      <alignment wrapText="1"/>
    </xf>
    <xf numFmtId="0" fontId="8" fillId="4" borderId="1" applyAlignment="1" pivotButton="0" quotePrefix="0" xfId="0">
      <alignment horizontal="left" vertical="top" wrapText="1"/>
    </xf>
    <xf numFmtId="164" fontId="14" fillId="0" borderId="1" applyAlignment="1" pivotButton="0" quotePrefix="0" xfId="0">
      <alignment horizontal="center" vertical="center" wrapText="1"/>
    </xf>
    <xf numFmtId="14" fontId="12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13" pivotButton="0" quotePrefix="0" xfId="0"/>
    <xf numFmtId="164" fontId="8" fillId="4" borderId="1" applyAlignment="1" pivotButton="0" quotePrefix="0" xfId="0">
      <alignment horizontal="center" vertical="center" wrapText="1"/>
    </xf>
    <xf numFmtId="1" fontId="10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/>
    </xf>
    <xf numFmtId="0" fontId="12" fillId="5" borderId="1" applyAlignment="1" pivotButton="0" quotePrefix="0" xfId="0">
      <alignment horizontal="left" vertical="center" wrapText="1"/>
    </xf>
    <xf numFmtId="164" fontId="10" fillId="5" borderId="1" applyAlignment="1" pivotButton="0" quotePrefix="0" xfId="0">
      <alignment horizontal="center" vertical="center" wrapText="1"/>
    </xf>
    <xf numFmtId="49" fontId="10" fillId="5" borderId="12" applyAlignment="1" pivotButton="0" quotePrefix="0" xfId="0">
      <alignment horizontal="center" vertical="center" wrapText="1"/>
    </xf>
    <xf numFmtId="0" fontId="10" fillId="5" borderId="1" applyAlignment="1" pivotButton="0" quotePrefix="0" xfId="0">
      <alignment horizontal="center" vertical="center"/>
    </xf>
    <xf numFmtId="0" fontId="8" fillId="4" borderId="13" applyAlignment="1" pivotButton="0" quotePrefix="0" xfId="0">
      <alignment horizontal="left" vertical="center" wrapText="1"/>
    </xf>
    <xf numFmtId="0" fontId="8" fillId="4" borderId="1" applyAlignment="1" pivotButton="0" quotePrefix="0" xfId="0">
      <alignment horizontal="center" vertical="center"/>
    </xf>
    <xf numFmtId="0" fontId="9" fillId="5" borderId="12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top" wrapText="1"/>
    </xf>
    <xf numFmtId="0" fontId="0" fillId="0" borderId="11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</cellXfs>
  <cellStyles count="7">
    <cellStyle name="Обычный" xfId="0" builtinId="0"/>
    <cellStyle name="Акцент2" xfId="1" builtinId="33"/>
    <cellStyle name="40% — акцент2" xfId="2" builtinId="35"/>
    <cellStyle name="Обычный 2" xfId="3"/>
    <cellStyle name="Денежный 2" xfId="4"/>
    <cellStyle name="Обычный 2 2" xfId="5"/>
    <cellStyle name="Обычный 6" xfId="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olgihay/Desktop/&#1086;&#1090;%20&#1051;&#1080;&#1090;&#1074;&#1080;&#1085;&#1086;&#1074;&#1072;/&#1058;&#1077;&#1093;.%20&#1086;&#1090;&#1095;&#1077;&#1090;%20&#1056;-101%20&#8212;%20&#1082;&#1086;&#1087;&#1080;&#1103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Д"/>
      <sheetName val="ВИК"/>
      <sheetName val="УЗТ"/>
      <sheetName val="ТВ"/>
      <sheetName val="УЗК"/>
      <sheetName val="ПВК"/>
      <sheetName val="Лист1"/>
      <sheetName val="Приборы"/>
      <sheetName val="Твердость"/>
      <sheetName val="Ультразвук"/>
      <sheetName val="ПВК1"/>
      <sheetName val="Тех. отчет Р-101 — коп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49"/>
  <sheetViews>
    <sheetView topLeftCell="B1" zoomScaleNormal="100" workbookViewId="0">
      <selection activeCell="N27" sqref="N27:O27"/>
    </sheetView>
  </sheetViews>
  <sheetFormatPr baseColWidth="8" defaultRowHeight="15"/>
  <cols>
    <col width="46.7109375" customWidth="1" min="2" max="2"/>
    <col width="40.5703125" bestFit="1" customWidth="1" style="43" min="3" max="3"/>
  </cols>
  <sheetData>
    <row r="2">
      <c r="B2" s="56" t="inlineStr">
        <is>
          <t>Номер ЗЭПБ (001-2023-009/ххх)</t>
        </is>
      </c>
      <c r="C2" s="62" t="inlineStr">
        <is>
          <t>1876</t>
        </is>
      </c>
    </row>
    <row r="3">
      <c r="B3" s="50" t="inlineStr">
        <is>
          <t>Наименование организации проводившей контроль</t>
        </is>
      </c>
      <c r="C3" s="55" t="inlineStr">
        <is>
          <t>ООО «ОРГЭНЕРГОНЕФТЬ»</t>
        </is>
      </c>
    </row>
    <row r="4">
      <c r="B4" s="50" t="inlineStr">
        <is>
          <t>Дата проведения контроля</t>
        </is>
      </c>
      <c r="C4" s="63" t="n">
        <v>45033</v>
      </c>
    </row>
    <row r="5">
      <c r="B5" s="50" t="inlineStr">
        <is>
          <t>Номер трубопровода / Рег. №</t>
        </is>
      </c>
      <c r="C5" s="64" t="n">
        <v>32</v>
      </c>
    </row>
    <row r="6" ht="45" customHeight="1">
      <c r="B6" s="50" t="inlineStr">
        <is>
          <t>Наименование трубопровода</t>
        </is>
      </c>
      <c r="C6" s="65" t="inlineStr">
        <is>
          <t>Циркулирующий тяжелый бензин с выкида 401-N06А/В на ГФУ (до ЗКЛ на эстакаде секции FCC) ЛИНИИ 2011, 2012</t>
        </is>
      </c>
    </row>
    <row r="7" ht="30" customHeight="1">
      <c r="B7" s="50" t="inlineStr">
        <is>
          <t>Технологическая установка (участок)</t>
        </is>
      </c>
      <c r="C7" s="65" t="inlineStr">
        <is>
          <t>цех №4, установка каталитического крекинга FCC</t>
        </is>
      </c>
    </row>
    <row r="8">
      <c r="B8" s="50" t="inlineStr">
        <is>
          <t>Предприятие-владелец</t>
        </is>
      </c>
      <c r="C8" s="55" t="inlineStr">
        <is>
          <t>АО «КНПЗ»</t>
        </is>
      </c>
    </row>
    <row r="9">
      <c r="B9" s="50" t="inlineStr">
        <is>
          <t>Наличие антикоррозинного покрытия</t>
        </is>
      </c>
      <c r="C9" s="64" t="inlineStr">
        <is>
          <t>+</t>
        </is>
      </c>
    </row>
    <row r="10">
      <c r="B10" s="50" t="inlineStr">
        <is>
          <t>Наличие теплоизоляционного покрытия</t>
        </is>
      </c>
      <c r="C10" s="64" t="inlineStr">
        <is>
          <t>+</t>
        </is>
      </c>
    </row>
    <row r="11">
      <c r="B11" s="50" t="inlineStr">
        <is>
          <t>Наличие арматуры</t>
        </is>
      </c>
      <c r="C11" s="64" t="inlineStr">
        <is>
          <t>+</t>
        </is>
      </c>
    </row>
    <row r="14">
      <c r="B14" s="66" t="inlineStr">
        <is>
          <t>Для вставки в УЗТ</t>
        </is>
      </c>
    </row>
    <row r="15" ht="14.45" customHeight="1">
      <c r="B15" s="83" t="inlineStr">
        <is>
          <t>Примечание: Расположение зон контроля толщин стенок элементов трубопровода приведено на схеме контроля.</t>
        </is>
      </c>
      <c r="C15" s="316" t="n"/>
      <c r="D15" s="316" t="n"/>
      <c r="E15" s="316" t="n"/>
      <c r="F15" s="316" t="n"/>
      <c r="G15" s="316" t="n"/>
      <c r="H15" s="316" t="n"/>
      <c r="I15" s="316" t="n"/>
      <c r="J15" s="316" t="n"/>
      <c r="K15" s="316" t="n"/>
      <c r="L15" s="316" t="n"/>
      <c r="M15" s="316" t="n"/>
      <c r="N15" s="316" t="n"/>
      <c r="O15" s="317" t="n"/>
    </row>
    <row r="16" ht="14.45" customHeight="1">
      <c r="B16" s="318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  <c r="M16" s="319" t="n"/>
      <c r="N16" s="319" t="n"/>
      <c r="O16" s="320" t="n"/>
    </row>
    <row r="17" ht="15.75" customHeight="1">
      <c r="B17" s="52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</row>
    <row r="18" ht="14.45" customHeight="1">
      <c r="B18" s="83" t="inlineStr">
        <is>
          <t>Вывод: Значения фактической толщины стенок превышают отбраковочные значения.</t>
        </is>
      </c>
      <c r="C18" s="316" t="n"/>
      <c r="D18" s="316" t="n"/>
      <c r="E18" s="316" t="n"/>
      <c r="F18" s="316" t="n"/>
      <c r="G18" s="316" t="n"/>
      <c r="H18" s="316" t="n"/>
      <c r="I18" s="316" t="n"/>
      <c r="J18" s="316" t="n"/>
      <c r="K18" s="316" t="n"/>
      <c r="L18" s="316" t="n"/>
      <c r="M18" s="316" t="n"/>
      <c r="N18" s="316" t="n"/>
      <c r="O18" s="317" t="n"/>
    </row>
    <row r="19" ht="14.45" customHeight="1">
      <c r="B19" s="318" t="n"/>
      <c r="C19" s="319" t="n"/>
      <c r="D19" s="319" t="n"/>
      <c r="E19" s="319" t="n"/>
      <c r="F19" s="319" t="n"/>
      <c r="G19" s="319" t="n"/>
      <c r="H19" s="319" t="n"/>
      <c r="I19" s="319" t="n"/>
      <c r="J19" s="319" t="n"/>
      <c r="K19" s="319" t="n"/>
      <c r="L19" s="319" t="n"/>
      <c r="M19" s="319" t="n"/>
      <c r="N19" s="319" t="n"/>
      <c r="O19" s="320" t="n"/>
    </row>
    <row r="20" ht="15.75" customHeight="1">
      <c r="B20" s="281" t="n"/>
      <c r="C20" s="281" t="n"/>
      <c r="D20" s="281" t="n"/>
      <c r="E20" s="281" t="n"/>
      <c r="F20" s="281" t="n"/>
      <c r="G20" s="281" t="n"/>
      <c r="H20" s="281" t="n"/>
      <c r="I20" s="281" t="n"/>
      <c r="J20" s="281" t="n"/>
      <c r="K20" s="281" t="n"/>
      <c r="L20" s="281" t="n"/>
      <c r="M20" s="281" t="n"/>
      <c r="N20" s="281" t="n"/>
      <c r="O20" s="281" t="n"/>
    </row>
    <row r="21" ht="15.75" customHeight="1">
      <c r="B21" s="84" t="inlineStr">
        <is>
          <t>Данные о приборах:</t>
        </is>
      </c>
      <c r="C21" s="319" t="n"/>
      <c r="D21" s="319" t="n"/>
      <c r="E21" s="319" t="n"/>
      <c r="F21" s="319" t="n"/>
      <c r="G21" s="319" t="n"/>
      <c r="H21" s="319" t="n"/>
      <c r="I21" s="319" t="n"/>
      <c r="J21" s="319" t="n"/>
      <c r="K21" s="319" t="n"/>
      <c r="L21" s="319" t="n"/>
      <c r="M21" s="319" t="n"/>
      <c r="N21" s="319" t="n"/>
      <c r="O21" s="319" t="n"/>
    </row>
    <row r="22" ht="14.45" customHeight="1">
      <c r="B22" s="88" t="inlineStr">
        <is>
          <t>Наименование прибора</t>
        </is>
      </c>
      <c r="C22" s="321" t="n"/>
      <c r="D22" s="321" t="n"/>
      <c r="E22" s="321" t="n"/>
      <c r="F22" s="321" t="n"/>
      <c r="G22" s="321" t="n"/>
      <c r="H22" s="322" t="n"/>
      <c r="I22" s="88" t="inlineStr">
        <is>
          <t>Заводской №</t>
        </is>
      </c>
      <c r="J22" s="321" t="n"/>
      <c r="K22" s="321" t="n"/>
      <c r="L22" s="322" t="n"/>
      <c r="M22" s="88" t="inlineStr">
        <is>
          <t>Срок действия свидетельства о поверке</t>
        </is>
      </c>
      <c r="N22" s="321" t="n"/>
      <c r="O22" s="322" t="n"/>
    </row>
    <row r="23" ht="15.75" customHeight="1">
      <c r="B23" s="95" t="inlineStr">
        <is>
          <t>Толщиномер ультразвуковой А 1208</t>
        </is>
      </c>
      <c r="C23" s="321" t="n"/>
      <c r="D23" s="321" t="n"/>
      <c r="E23" s="321" t="n"/>
      <c r="F23" s="321" t="n"/>
      <c r="G23" s="321" t="n"/>
      <c r="H23" s="322" t="n"/>
      <c r="I23" s="126" t="n">
        <v>4162669</v>
      </c>
      <c r="J23" s="321" t="n"/>
      <c r="K23" s="321" t="n"/>
      <c r="L23" s="322" t="n"/>
      <c r="M23" s="95">
        <f>VLOOKUP(I23,'Приборы ЛНК'!$C$4:$D$16,2,FALSE)</f>
        <v/>
      </c>
      <c r="N23" s="321" t="n"/>
      <c r="O23" s="322" t="n"/>
    </row>
    <row r="24" ht="15.75" customHeight="1">
      <c r="B24" s="152" t="n"/>
      <c r="C24" s="152" t="n"/>
      <c r="D24" s="152" t="n"/>
      <c r="E24" s="152" t="n"/>
      <c r="F24" s="152" t="n"/>
      <c r="G24" s="152" t="n"/>
      <c r="H24" s="152" t="n"/>
      <c r="I24" s="152" t="n"/>
      <c r="J24" s="152" t="n"/>
      <c r="K24" s="152" t="n"/>
      <c r="L24" s="152" t="n"/>
      <c r="M24" s="152" t="n"/>
      <c r="N24" s="152" t="n"/>
      <c r="O24" s="152" t="n"/>
    </row>
    <row r="25" ht="15.75" customHeight="1">
      <c r="B25" s="84" t="inlineStr">
        <is>
          <t>Контроль выполнил(и):</t>
        </is>
      </c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  <c r="M25" s="319" t="n"/>
      <c r="N25" s="319" t="n"/>
      <c r="O25" s="319" t="n"/>
    </row>
    <row r="26" ht="14.45" customHeight="1">
      <c r="B26" s="88" t="inlineStr">
        <is>
          <t>Квалификация исполнителя</t>
        </is>
      </c>
      <c r="C26" s="321" t="n"/>
      <c r="D26" s="321" t="n"/>
      <c r="E26" s="321" t="n"/>
      <c r="F26" s="321" t="n"/>
      <c r="G26" s="321" t="n"/>
      <c r="H26" s="322" t="n"/>
      <c r="I26" s="88" t="inlineStr">
        <is>
          <t>№ квалификационного удостоверения исполнителя / срок действия</t>
        </is>
      </c>
      <c r="J26" s="321" t="n"/>
      <c r="K26" s="322" t="n"/>
      <c r="L26" s="88" t="inlineStr">
        <is>
          <t>Подпись исполнителя</t>
        </is>
      </c>
      <c r="M26" s="322" t="n"/>
      <c r="N26" s="88" t="inlineStr">
        <is>
          <t>Ф.И.О. исполнителя</t>
        </is>
      </c>
      <c r="O26" s="322" t="n"/>
    </row>
    <row r="27" ht="30" customHeight="1">
      <c r="B27" s="95" t="inlineStr">
        <is>
          <t>Специалист НК II уровня квалификации</t>
        </is>
      </c>
      <c r="C27" s="321" t="n"/>
      <c r="D27" s="321" t="n"/>
      <c r="E27" s="321" t="n"/>
      <c r="F27" s="321" t="n"/>
      <c r="G27" s="321" t="n"/>
      <c r="H27" s="322" t="n"/>
      <c r="I27" s="95">
        <f>VLOOKUP(N27,Специалисты!$E$4:$F$9,2,FALSE)</f>
        <v/>
      </c>
      <c r="J27" s="321" t="n"/>
      <c r="K27" s="322" t="n"/>
      <c r="L27" s="95" t="n"/>
      <c r="M27" s="322" t="n"/>
      <c r="N27" s="95" t="inlineStr">
        <is>
          <t>Плешаков А.В.</t>
        </is>
      </c>
      <c r="O27" s="322" t="n"/>
    </row>
    <row r="28" ht="15.75" customHeight="1"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</row>
    <row r="29" ht="15.75" customHeight="1">
      <c r="B29" s="100" t="inlineStr">
        <is>
          <t>Генеральный директор</t>
        </is>
      </c>
      <c r="C29" s="321" t="n"/>
      <c r="D29" s="321" t="n"/>
      <c r="E29" s="321" t="n"/>
      <c r="F29" s="321" t="n"/>
      <c r="G29" s="321" t="n"/>
      <c r="H29" s="321" t="n"/>
      <c r="I29" s="237" t="n"/>
      <c r="J29" s="237" t="n"/>
      <c r="K29" s="237" t="n"/>
      <c r="L29" s="103" t="n"/>
      <c r="M29" s="322" t="n"/>
      <c r="N29" s="103" t="inlineStr">
        <is>
          <t>Волгин Д.С.</t>
        </is>
      </c>
      <c r="O29" s="322" t="n"/>
    </row>
    <row r="35">
      <c r="B35" s="66" t="inlineStr">
        <is>
          <t>Для вставки в ММПМ</t>
        </is>
      </c>
    </row>
    <row r="36" ht="15.75" customHeight="1">
      <c r="B36" s="323" t="inlineStr">
        <is>
          <t xml:space="preserve">Примечание:
Расположение зон капиллярного контроля приведено на схеме контроля.
</t>
        </is>
      </c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321" t="n"/>
      <c r="N36" s="321" t="n"/>
      <c r="O36" s="321" t="n"/>
      <c r="P36" s="321" t="n"/>
      <c r="Q36" s="321" t="n"/>
      <c r="R36" s="321" t="n"/>
      <c r="S36" s="321" t="n"/>
      <c r="T36" s="321" t="n"/>
      <c r="U36" s="321" t="n"/>
      <c r="V36" s="321" t="n"/>
      <c r="W36" s="321" t="n"/>
      <c r="X36" s="321" t="n"/>
      <c r="Y36" s="321" t="n"/>
      <c r="Z36" s="321" t="n"/>
      <c r="AA36" s="322" t="n"/>
    </row>
    <row r="37" ht="15.75" customHeight="1">
      <c r="B37" s="323" t="inlineStr">
        <is>
          <t>Расположение зон капиллярного контроля приведено на схеме контроля.</t>
        </is>
      </c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1" t="n"/>
      <c r="N37" s="321" t="n"/>
      <c r="O37" s="321" t="n"/>
      <c r="P37" s="321" t="n"/>
      <c r="Q37" s="321" t="n"/>
      <c r="R37" s="321" t="n"/>
      <c r="S37" s="321" t="n"/>
      <c r="T37" s="321" t="n"/>
      <c r="U37" s="321" t="n"/>
      <c r="V37" s="321" t="n"/>
      <c r="W37" s="321" t="n"/>
      <c r="X37" s="321" t="n"/>
      <c r="Y37" s="321" t="n"/>
      <c r="Z37" s="321" t="n"/>
      <c r="AA37" s="322" t="n"/>
    </row>
    <row r="38" ht="15.75" customHeight="1">
      <c r="B38" s="324" t="inlineStr">
        <is>
          <t>Выводы</t>
        </is>
      </c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1" t="n"/>
      <c r="Z38" s="321" t="n"/>
      <c r="AA38" s="322" t="n"/>
    </row>
    <row r="39" ht="15.75" customHeight="1">
      <c r="B39" s="110" t="inlineStr">
        <is>
          <t>Дефектов в зонах контроля не обнаружено.</t>
        </is>
      </c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  <c r="M39" s="321" t="n"/>
      <c r="N39" s="321" t="n"/>
      <c r="O39" s="321" t="n"/>
      <c r="P39" s="321" t="n"/>
      <c r="Q39" s="321" t="n"/>
      <c r="R39" s="321" t="n"/>
      <c r="S39" s="321" t="n"/>
      <c r="T39" s="321" t="n"/>
      <c r="U39" s="321" t="n"/>
      <c r="V39" s="321" t="n"/>
      <c r="W39" s="321" t="n"/>
      <c r="X39" s="321" t="n"/>
      <c r="Y39" s="321" t="n"/>
      <c r="Z39" s="321" t="n"/>
      <c r="AA39" s="322" t="n"/>
    </row>
    <row r="40" ht="15.75" customHeight="1"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</row>
    <row r="41" ht="15.75" customHeight="1">
      <c r="B41" s="111" t="inlineStr">
        <is>
          <t>Данные о приборах:</t>
        </is>
      </c>
      <c r="C41" s="319" t="n"/>
      <c r="D41" s="319" t="n"/>
      <c r="E41" s="319" t="n"/>
      <c r="F41" s="319" t="n"/>
      <c r="G41" s="319" t="n"/>
      <c r="H41" s="319" t="n"/>
      <c r="I41" s="319" t="n"/>
      <c r="J41" s="319" t="n"/>
      <c r="K41" s="319" t="n"/>
      <c r="L41" s="319" t="n"/>
      <c r="M41" s="319" t="n"/>
      <c r="N41" s="319" t="n"/>
      <c r="O41" s="319" t="n"/>
      <c r="P41" s="319" t="n"/>
      <c r="Q41" s="319" t="n"/>
      <c r="R41" s="319" t="n"/>
      <c r="S41" s="319" t="n"/>
      <c r="T41" s="319" t="n"/>
      <c r="U41" s="319" t="n"/>
      <c r="V41" s="319" t="n"/>
      <c r="W41" s="319" t="n"/>
      <c r="X41" s="319" t="n"/>
      <c r="Y41" s="319" t="n"/>
      <c r="Z41" s="319" t="n"/>
      <c r="AA41" s="319" t="n"/>
    </row>
    <row r="42">
      <c r="B42" s="96" t="inlineStr">
        <is>
          <t>Наименование прибора</t>
        </is>
      </c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2" t="n"/>
      <c r="P42" s="96" t="inlineStr">
        <is>
          <t>Заводской номер прибора</t>
        </is>
      </c>
      <c r="Q42" s="321" t="n"/>
      <c r="R42" s="321" t="n"/>
      <c r="S42" s="321" t="n"/>
      <c r="T42" s="321" t="n"/>
      <c r="U42" s="321" t="n"/>
      <c r="V42" s="321" t="n"/>
      <c r="W42" s="322" t="n"/>
      <c r="X42" s="96" t="inlineStr">
        <is>
          <t>Срок действия свидетельства о поверке</t>
        </is>
      </c>
      <c r="Y42" s="321" t="n"/>
      <c r="Z42" s="321" t="n"/>
      <c r="AA42" s="322" t="n"/>
    </row>
    <row r="43" ht="15.75" customHeight="1">
      <c r="B43" s="112" t="inlineStr">
        <is>
          <t>Прибор магнитометрический для определения концентрации напряжений «ИКН» (мод. ИКН-1М-4)</t>
        </is>
      </c>
      <c r="C43" s="321" t="n"/>
      <c r="D43" s="321" t="n"/>
      <c r="E43" s="321" t="n"/>
      <c r="F43" s="321" t="n"/>
      <c r="G43" s="321" t="n"/>
      <c r="H43" s="321" t="n"/>
      <c r="I43" s="321" t="n"/>
      <c r="J43" s="321" t="n"/>
      <c r="K43" s="321" t="n"/>
      <c r="L43" s="321" t="n"/>
      <c r="M43" s="321" t="n"/>
      <c r="N43" s="321" t="n"/>
      <c r="O43" s="322" t="n"/>
      <c r="P43" s="112" t="inlineStr">
        <is>
          <t>М-4-277</t>
        </is>
      </c>
      <c r="Q43" s="321" t="n"/>
      <c r="R43" s="321" t="n"/>
      <c r="S43" s="321" t="n"/>
      <c r="T43" s="321" t="n"/>
      <c r="U43" s="321" t="n"/>
      <c r="V43" s="321" t="n"/>
      <c r="W43" s="322" t="n"/>
      <c r="X43" s="116" t="inlineStr">
        <is>
          <t>до 14.07.2023</t>
        </is>
      </c>
      <c r="Y43" s="321" t="n"/>
      <c r="Z43" s="321" t="n"/>
      <c r="AA43" s="322" t="n"/>
    </row>
    <row r="44" ht="15.75" customHeight="1"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2" t="n"/>
      <c r="L44" s="22" t="n"/>
      <c r="M44" s="22" t="n"/>
      <c r="N44" s="22" t="n"/>
      <c r="O44" s="22" t="n"/>
      <c r="P44" s="22" t="n"/>
      <c r="Q44" s="22" t="n"/>
      <c r="R44" s="22" t="n"/>
      <c r="S44" s="22" t="n"/>
      <c r="T44" s="22" t="n"/>
      <c r="U44" s="22" t="n"/>
      <c r="V44" s="22" t="n"/>
      <c r="W44" s="22" t="n"/>
      <c r="X44" s="22" t="n"/>
      <c r="Y44" s="22" t="n"/>
      <c r="Z44" s="22" t="n"/>
      <c r="AA44" s="22" t="n"/>
    </row>
    <row r="45" ht="15.75" customHeight="1">
      <c r="B45" s="111" t="inlineStr">
        <is>
          <t>Контроль выполнил(и):</t>
        </is>
      </c>
      <c r="C45" s="319" t="n"/>
      <c r="D45" s="319" t="n"/>
      <c r="E45" s="319" t="n"/>
      <c r="F45" s="319" t="n"/>
      <c r="G45" s="319" t="n"/>
      <c r="H45" s="319" t="n"/>
      <c r="I45" s="319" t="n"/>
      <c r="J45" s="319" t="n"/>
      <c r="K45" s="319" t="n"/>
      <c r="L45" s="319" t="n"/>
      <c r="M45" s="319" t="n"/>
      <c r="N45" s="319" t="n"/>
      <c r="O45" s="319" t="n"/>
      <c r="P45" s="319" t="n"/>
      <c r="Q45" s="319" t="n"/>
      <c r="R45" s="319" t="n"/>
      <c r="S45" s="319" t="n"/>
      <c r="T45" s="319" t="n"/>
      <c r="U45" s="319" t="n"/>
      <c r="V45" s="319" t="n"/>
      <c r="W45" s="319" t="n"/>
      <c r="X45" s="319" t="n"/>
      <c r="Y45" s="319" t="n"/>
      <c r="Z45" s="319" t="n"/>
      <c r="AA45" s="319" t="n"/>
    </row>
    <row r="46">
      <c r="B46" s="96" t="inlineStr">
        <is>
          <t>Уровень квалификации исполнителя</t>
        </is>
      </c>
      <c r="C46" s="321" t="n"/>
      <c r="D46" s="321" t="n"/>
      <c r="E46" s="321" t="n"/>
      <c r="F46" s="321" t="n"/>
      <c r="G46" s="321" t="n"/>
      <c r="H46" s="321" t="n"/>
      <c r="I46" s="321" t="n"/>
      <c r="J46" s="321" t="n"/>
      <c r="K46" s="322" t="n"/>
      <c r="L46" s="96" t="inlineStr">
        <is>
          <t>№ квалификационного удостоверения исполнителя / срок действия</t>
        </is>
      </c>
      <c r="M46" s="321" t="n"/>
      <c r="N46" s="321" t="n"/>
      <c r="O46" s="321" t="n"/>
      <c r="P46" s="321" t="n"/>
      <c r="Q46" s="321" t="n"/>
      <c r="R46" s="321" t="n"/>
      <c r="S46" s="322" t="n"/>
      <c r="T46" s="96" t="inlineStr">
        <is>
          <t xml:space="preserve">Подпись </t>
        </is>
      </c>
      <c r="U46" s="321" t="n"/>
      <c r="V46" s="321" t="n"/>
      <c r="W46" s="322" t="n"/>
      <c r="X46" s="96" t="inlineStr">
        <is>
          <t>Ф.И.О. исполнителя</t>
        </is>
      </c>
      <c r="Y46" s="321" t="n"/>
      <c r="Z46" s="321" t="n"/>
      <c r="AA46" s="322" t="n"/>
    </row>
    <row r="47" ht="15.75" customHeight="1">
      <c r="B47" s="117" t="inlineStr">
        <is>
          <t>Специалист НК II уровня квалификации</t>
        </is>
      </c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2" t="n"/>
      <c r="L47" s="121" t="inlineStr">
        <is>
          <t>уд. №0048-4264 до 08.2025</t>
        </is>
      </c>
      <c r="M47" s="321" t="n"/>
      <c r="N47" s="321" t="n"/>
      <c r="O47" s="321" t="n"/>
      <c r="P47" s="321" t="n"/>
      <c r="Q47" s="321" t="n"/>
      <c r="R47" s="321" t="n"/>
      <c r="S47" s="322" t="n"/>
      <c r="T47" s="121" t="n"/>
      <c r="U47" s="321" t="n"/>
      <c r="V47" s="321" t="n"/>
      <c r="W47" s="322" t="n"/>
      <c r="X47" s="95" t="inlineStr">
        <is>
          <t>Клюшников А.Ю.</t>
        </is>
      </c>
      <c r="Y47" s="321" t="n"/>
      <c r="Z47" s="321" t="n"/>
      <c r="AA47" s="322" t="n"/>
    </row>
    <row r="48" ht="15.75" customHeight="1"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 ht="15.75" customHeight="1">
      <c r="B49" s="122">
        <f>ВИК!$A$38</f>
        <v/>
      </c>
      <c r="C49" s="321" t="n"/>
      <c r="D49" s="321" t="n"/>
      <c r="E49" s="321" t="n"/>
      <c r="F49" s="321" t="n"/>
      <c r="G49" s="321" t="n"/>
      <c r="H49" s="321" t="n"/>
      <c r="I49" s="321" t="n"/>
      <c r="J49" s="321" t="n"/>
      <c r="K49" s="321" t="n"/>
      <c r="L49" s="321" t="n"/>
      <c r="M49" s="321" t="n"/>
      <c r="N49" s="321" t="n"/>
      <c r="O49" s="321" t="n"/>
      <c r="P49" s="321" t="n"/>
      <c r="Q49" s="321" t="n"/>
      <c r="R49" s="321" t="n"/>
      <c r="S49" s="322" t="n"/>
      <c r="T49" s="123" t="n"/>
      <c r="U49" s="321" t="n"/>
      <c r="V49" s="321" t="n"/>
      <c r="W49" s="322" t="n"/>
      <c r="X49" s="123">
        <f>ВИК!$N$38</f>
        <v/>
      </c>
      <c r="Y49" s="321" t="n"/>
      <c r="Z49" s="321" t="n"/>
      <c r="AA49" s="322" t="n"/>
    </row>
  </sheetData>
  <mergeCells count="44">
    <mergeCell ref="N26:O26"/>
    <mergeCell ref="B45:AA45"/>
    <mergeCell ref="B36:AA36"/>
    <mergeCell ref="B41:AA41"/>
    <mergeCell ref="M22:O22"/>
    <mergeCell ref="B25:O25"/>
    <mergeCell ref="B15:O16"/>
    <mergeCell ref="T46:W46"/>
    <mergeCell ref="X46:AA46"/>
    <mergeCell ref="L47:S47"/>
    <mergeCell ref="B21:O21"/>
    <mergeCell ref="B26:H26"/>
    <mergeCell ref="B43:O43"/>
    <mergeCell ref="X43:AA43"/>
    <mergeCell ref="B39:AA39"/>
    <mergeCell ref="B47:K47"/>
    <mergeCell ref="B42:O42"/>
    <mergeCell ref="B49:S49"/>
    <mergeCell ref="T49:W49"/>
    <mergeCell ref="L26:M26"/>
    <mergeCell ref="B22:H22"/>
    <mergeCell ref="B46:K46"/>
    <mergeCell ref="M23:O23"/>
    <mergeCell ref="L29:M29"/>
    <mergeCell ref="B27:H27"/>
    <mergeCell ref="N29:O29"/>
    <mergeCell ref="T47:W47"/>
    <mergeCell ref="B38:AA38"/>
    <mergeCell ref="B37:AA37"/>
    <mergeCell ref="B23:H23"/>
    <mergeCell ref="X47:AA47"/>
    <mergeCell ref="I22:L22"/>
    <mergeCell ref="B18:O19"/>
    <mergeCell ref="P43:W43"/>
    <mergeCell ref="X49:AA49"/>
    <mergeCell ref="I27:K27"/>
    <mergeCell ref="X42:AA42"/>
    <mergeCell ref="L46:S46"/>
    <mergeCell ref="L27:M27"/>
    <mergeCell ref="B29:H29"/>
    <mergeCell ref="N27:O27"/>
    <mergeCell ref="P42:W42"/>
    <mergeCell ref="I26:K26"/>
    <mergeCell ref="I23:L23"/>
  </mergeCells>
  <dataValidations count="1">
    <dataValidation sqref="K44:M44" showDropDown="0" showInputMessage="1" showErrorMessage="1" allowBlank="0" type="list">
      <formula1>#REF!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8"/>
  <sheetViews>
    <sheetView view="pageLayout" topLeftCell="A34" zoomScaleNormal="100" zoomScaleSheetLayoutView="100" workbookViewId="0">
      <selection activeCell="N36" sqref="N36:Q36"/>
    </sheetView>
  </sheetViews>
  <sheetFormatPr baseColWidth="8" defaultRowHeight="15.75"/>
  <cols>
    <col width="12" customWidth="1" style="3" min="1" max="1"/>
    <col width="9.140625" customWidth="1" style="3" min="2" max="4"/>
    <col width="9.140625" customWidth="1" style="3" min="5" max="5"/>
    <col width="3.140625" customWidth="1" style="3" min="6" max="6"/>
    <col width="9.140625" customWidth="1" style="3" min="7" max="7"/>
    <col width="13" customWidth="1" style="3" min="8" max="8"/>
    <col width="9.140625" customWidth="1" style="3" min="9" max="13"/>
    <col width="8.28515625" customWidth="1" style="3" min="14" max="14"/>
    <col width="9.140625" customWidth="1" style="3" min="15" max="16"/>
    <col width="12.28515625" customWidth="1" style="3" min="17" max="17"/>
    <col width="9.140625" customWidth="1" style="3" min="18" max="254"/>
    <col width="12" customWidth="1" style="3" min="255" max="255"/>
    <col width="9.140625" customWidth="1" style="3" min="256" max="258"/>
    <col width="9.140625" customWidth="1" style="3" min="259" max="259"/>
    <col width="3.140625" customWidth="1" style="3" min="260" max="260"/>
    <col width="9.140625" customWidth="1" style="3" min="261" max="261"/>
    <col width="13" customWidth="1" style="3" min="262" max="262"/>
    <col width="9.140625" customWidth="1" style="3" min="263" max="267"/>
    <col width="8.28515625" customWidth="1" style="3" min="268" max="268"/>
    <col width="9.140625" customWidth="1" style="3" min="269" max="270"/>
    <col width="12.28515625" customWidth="1" style="3" min="271" max="271"/>
    <col width="9.140625" customWidth="1" style="3" min="272" max="510"/>
    <col width="12" customWidth="1" style="3" min="511" max="511"/>
    <col width="9.140625" customWidth="1" style="3" min="512" max="514"/>
    <col width="9.140625" customWidth="1" style="3" min="515" max="515"/>
    <col width="3.140625" customWidth="1" style="3" min="516" max="516"/>
    <col width="9.140625" customWidth="1" style="3" min="517" max="517"/>
    <col width="13" customWidth="1" style="3" min="518" max="518"/>
    <col width="9.140625" customWidth="1" style="3" min="519" max="523"/>
    <col width="8.28515625" customWidth="1" style="3" min="524" max="524"/>
    <col width="9.140625" customWidth="1" style="3" min="525" max="526"/>
    <col width="12.28515625" customWidth="1" style="3" min="527" max="527"/>
    <col width="9.140625" customWidth="1" style="3" min="528" max="766"/>
    <col width="12" customWidth="1" style="3" min="767" max="767"/>
    <col width="9.140625" customWidth="1" style="3" min="768" max="770"/>
    <col width="9.140625" customWidth="1" style="3" min="771" max="771"/>
    <col width="3.140625" customWidth="1" style="3" min="772" max="772"/>
    <col width="9.140625" customWidth="1" style="3" min="773" max="773"/>
    <col width="13" customWidth="1" style="3" min="774" max="774"/>
    <col width="9.140625" customWidth="1" style="3" min="775" max="779"/>
    <col width="8.28515625" customWidth="1" style="3" min="780" max="780"/>
    <col width="9.140625" customWidth="1" style="3" min="781" max="782"/>
    <col width="12.28515625" customWidth="1" style="3" min="783" max="783"/>
    <col width="9.140625" customWidth="1" style="3" min="784" max="1022"/>
    <col width="12" customWidth="1" style="3" min="1023" max="1023"/>
    <col width="9.140625" customWidth="1" style="3" min="1024" max="1026"/>
    <col width="9.140625" customWidth="1" style="3" min="1027" max="1027"/>
    <col width="3.140625" customWidth="1" style="3" min="1028" max="1028"/>
    <col width="9.140625" customWidth="1" style="3" min="1029" max="1029"/>
    <col width="13" customWidth="1" style="3" min="1030" max="1030"/>
    <col width="9.140625" customWidth="1" style="3" min="1031" max="1035"/>
    <col width="8.28515625" customWidth="1" style="3" min="1036" max="1036"/>
    <col width="9.140625" customWidth="1" style="3" min="1037" max="1038"/>
    <col width="12.28515625" customWidth="1" style="3" min="1039" max="1039"/>
    <col width="9.140625" customWidth="1" style="3" min="1040" max="1278"/>
    <col width="12" customWidth="1" style="3" min="1279" max="1279"/>
    <col width="9.140625" customWidth="1" style="3" min="1280" max="1282"/>
    <col width="9.140625" customWidth="1" style="3" min="1283" max="1283"/>
    <col width="3.140625" customWidth="1" style="3" min="1284" max="1284"/>
    <col width="9.140625" customWidth="1" style="3" min="1285" max="1285"/>
    <col width="13" customWidth="1" style="3" min="1286" max="1286"/>
    <col width="9.140625" customWidth="1" style="3" min="1287" max="1291"/>
    <col width="8.28515625" customWidth="1" style="3" min="1292" max="1292"/>
    <col width="9.140625" customWidth="1" style="3" min="1293" max="1294"/>
    <col width="12.28515625" customWidth="1" style="3" min="1295" max="1295"/>
    <col width="9.140625" customWidth="1" style="3" min="1296" max="1534"/>
    <col width="12" customWidth="1" style="3" min="1535" max="1535"/>
    <col width="9.140625" customWidth="1" style="3" min="1536" max="1538"/>
    <col width="9.140625" customWidth="1" style="3" min="1539" max="1539"/>
    <col width="3.140625" customWidth="1" style="3" min="1540" max="1540"/>
    <col width="9.140625" customWidth="1" style="3" min="1541" max="1541"/>
    <col width="13" customWidth="1" style="3" min="1542" max="1542"/>
    <col width="9.140625" customWidth="1" style="3" min="1543" max="1547"/>
    <col width="8.28515625" customWidth="1" style="3" min="1548" max="1548"/>
    <col width="9.140625" customWidth="1" style="3" min="1549" max="1550"/>
    <col width="12.28515625" customWidth="1" style="3" min="1551" max="1551"/>
    <col width="9.140625" customWidth="1" style="3" min="1552" max="1790"/>
    <col width="12" customWidth="1" style="3" min="1791" max="1791"/>
    <col width="9.140625" customWidth="1" style="3" min="1792" max="1794"/>
    <col width="9.140625" customWidth="1" style="3" min="1795" max="1795"/>
    <col width="3.140625" customWidth="1" style="3" min="1796" max="1796"/>
    <col width="9.140625" customWidth="1" style="3" min="1797" max="1797"/>
    <col width="13" customWidth="1" style="3" min="1798" max="1798"/>
    <col width="9.140625" customWidth="1" style="3" min="1799" max="1803"/>
    <col width="8.28515625" customWidth="1" style="3" min="1804" max="1804"/>
    <col width="9.140625" customWidth="1" style="3" min="1805" max="1806"/>
    <col width="12.28515625" customWidth="1" style="3" min="1807" max="1807"/>
    <col width="9.140625" customWidth="1" style="3" min="1808" max="2046"/>
    <col width="12" customWidth="1" style="3" min="2047" max="2047"/>
    <col width="9.140625" customWidth="1" style="3" min="2048" max="2050"/>
    <col width="9.140625" customWidth="1" style="3" min="2051" max="2051"/>
    <col width="3.140625" customWidth="1" style="3" min="2052" max="2052"/>
    <col width="9.140625" customWidth="1" style="3" min="2053" max="2053"/>
    <col width="13" customWidth="1" style="3" min="2054" max="2054"/>
    <col width="9.140625" customWidth="1" style="3" min="2055" max="2059"/>
    <col width="8.28515625" customWidth="1" style="3" min="2060" max="2060"/>
    <col width="9.140625" customWidth="1" style="3" min="2061" max="2062"/>
    <col width="12.28515625" customWidth="1" style="3" min="2063" max="2063"/>
    <col width="9.140625" customWidth="1" style="3" min="2064" max="2302"/>
    <col width="12" customWidth="1" style="3" min="2303" max="2303"/>
    <col width="9.140625" customWidth="1" style="3" min="2304" max="2306"/>
    <col width="9.140625" customWidth="1" style="3" min="2307" max="2307"/>
    <col width="3.140625" customWidth="1" style="3" min="2308" max="2308"/>
    <col width="9.140625" customWidth="1" style="3" min="2309" max="2309"/>
    <col width="13" customWidth="1" style="3" min="2310" max="2310"/>
    <col width="9.140625" customWidth="1" style="3" min="2311" max="2315"/>
    <col width="8.28515625" customWidth="1" style="3" min="2316" max="2316"/>
    <col width="9.140625" customWidth="1" style="3" min="2317" max="2318"/>
    <col width="12.28515625" customWidth="1" style="3" min="2319" max="2319"/>
    <col width="9.140625" customWidth="1" style="3" min="2320" max="2558"/>
    <col width="12" customWidth="1" style="3" min="2559" max="2559"/>
    <col width="9.140625" customWidth="1" style="3" min="2560" max="2562"/>
    <col width="9.140625" customWidth="1" style="3" min="2563" max="2563"/>
    <col width="3.140625" customWidth="1" style="3" min="2564" max="2564"/>
    <col width="9.140625" customWidth="1" style="3" min="2565" max="2565"/>
    <col width="13" customWidth="1" style="3" min="2566" max="2566"/>
    <col width="9.140625" customWidth="1" style="3" min="2567" max="2571"/>
    <col width="8.28515625" customWidth="1" style="3" min="2572" max="2572"/>
    <col width="9.140625" customWidth="1" style="3" min="2573" max="2574"/>
    <col width="12.28515625" customWidth="1" style="3" min="2575" max="2575"/>
    <col width="9.140625" customWidth="1" style="3" min="2576" max="2814"/>
    <col width="12" customWidth="1" style="3" min="2815" max="2815"/>
    <col width="9.140625" customWidth="1" style="3" min="2816" max="2818"/>
    <col width="9.140625" customWidth="1" style="3" min="2819" max="2819"/>
    <col width="3.140625" customWidth="1" style="3" min="2820" max="2820"/>
    <col width="9.140625" customWidth="1" style="3" min="2821" max="2821"/>
    <col width="13" customWidth="1" style="3" min="2822" max="2822"/>
    <col width="9.140625" customWidth="1" style="3" min="2823" max="2827"/>
    <col width="8.28515625" customWidth="1" style="3" min="2828" max="2828"/>
    <col width="9.140625" customWidth="1" style="3" min="2829" max="2830"/>
    <col width="12.28515625" customWidth="1" style="3" min="2831" max="2831"/>
    <col width="9.140625" customWidth="1" style="3" min="2832" max="3070"/>
    <col width="12" customWidth="1" style="3" min="3071" max="3071"/>
    <col width="9.140625" customWidth="1" style="3" min="3072" max="3074"/>
    <col width="9.140625" customWidth="1" style="3" min="3075" max="3075"/>
    <col width="3.140625" customWidth="1" style="3" min="3076" max="3076"/>
    <col width="9.140625" customWidth="1" style="3" min="3077" max="3077"/>
    <col width="13" customWidth="1" style="3" min="3078" max="3078"/>
    <col width="9.140625" customWidth="1" style="3" min="3079" max="3083"/>
    <col width="8.28515625" customWidth="1" style="3" min="3084" max="3084"/>
    <col width="9.140625" customWidth="1" style="3" min="3085" max="3086"/>
    <col width="12.28515625" customWidth="1" style="3" min="3087" max="3087"/>
    <col width="9.140625" customWidth="1" style="3" min="3088" max="3326"/>
    <col width="12" customWidth="1" style="3" min="3327" max="3327"/>
    <col width="9.140625" customWidth="1" style="3" min="3328" max="3330"/>
    <col width="9.140625" customWidth="1" style="3" min="3331" max="3331"/>
    <col width="3.140625" customWidth="1" style="3" min="3332" max="3332"/>
    <col width="9.140625" customWidth="1" style="3" min="3333" max="3333"/>
    <col width="13" customWidth="1" style="3" min="3334" max="3334"/>
    <col width="9.140625" customWidth="1" style="3" min="3335" max="3339"/>
    <col width="8.28515625" customWidth="1" style="3" min="3340" max="3340"/>
    <col width="9.140625" customWidth="1" style="3" min="3341" max="3342"/>
    <col width="12.28515625" customWidth="1" style="3" min="3343" max="3343"/>
    <col width="9.140625" customWidth="1" style="3" min="3344" max="3582"/>
    <col width="12" customWidth="1" style="3" min="3583" max="3583"/>
    <col width="9.140625" customWidth="1" style="3" min="3584" max="3586"/>
    <col width="9.140625" customWidth="1" style="3" min="3587" max="3587"/>
    <col width="3.140625" customWidth="1" style="3" min="3588" max="3588"/>
    <col width="9.140625" customWidth="1" style="3" min="3589" max="3589"/>
    <col width="13" customWidth="1" style="3" min="3590" max="3590"/>
    <col width="9.140625" customWidth="1" style="3" min="3591" max="3595"/>
    <col width="8.28515625" customWidth="1" style="3" min="3596" max="3596"/>
    <col width="9.140625" customWidth="1" style="3" min="3597" max="3598"/>
    <col width="12.28515625" customWidth="1" style="3" min="3599" max="3599"/>
    <col width="9.140625" customWidth="1" style="3" min="3600" max="3838"/>
    <col width="12" customWidth="1" style="3" min="3839" max="3839"/>
    <col width="9.140625" customWidth="1" style="3" min="3840" max="3842"/>
    <col width="9.140625" customWidth="1" style="3" min="3843" max="3843"/>
    <col width="3.140625" customWidth="1" style="3" min="3844" max="3844"/>
    <col width="9.140625" customWidth="1" style="3" min="3845" max="3845"/>
    <col width="13" customWidth="1" style="3" min="3846" max="3846"/>
    <col width="9.140625" customWidth="1" style="3" min="3847" max="3851"/>
    <col width="8.28515625" customWidth="1" style="3" min="3852" max="3852"/>
    <col width="9.140625" customWidth="1" style="3" min="3853" max="3854"/>
    <col width="12.28515625" customWidth="1" style="3" min="3855" max="3855"/>
    <col width="9.140625" customWidth="1" style="3" min="3856" max="4094"/>
    <col width="12" customWidth="1" style="3" min="4095" max="4095"/>
    <col width="9.140625" customWidth="1" style="3" min="4096" max="4098"/>
    <col width="9.140625" customWidth="1" style="3" min="4099" max="4099"/>
    <col width="3.140625" customWidth="1" style="3" min="4100" max="4100"/>
    <col width="9.140625" customWidth="1" style="3" min="4101" max="4101"/>
    <col width="13" customWidth="1" style="3" min="4102" max="4102"/>
    <col width="9.140625" customWidth="1" style="3" min="4103" max="4107"/>
    <col width="8.28515625" customWidth="1" style="3" min="4108" max="4108"/>
    <col width="9.140625" customWidth="1" style="3" min="4109" max="4110"/>
    <col width="12.28515625" customWidth="1" style="3" min="4111" max="4111"/>
    <col width="9.140625" customWidth="1" style="3" min="4112" max="4350"/>
    <col width="12" customWidth="1" style="3" min="4351" max="4351"/>
    <col width="9.140625" customWidth="1" style="3" min="4352" max="4354"/>
    <col width="9.140625" customWidth="1" style="3" min="4355" max="4355"/>
    <col width="3.140625" customWidth="1" style="3" min="4356" max="4356"/>
    <col width="9.140625" customWidth="1" style="3" min="4357" max="4357"/>
    <col width="13" customWidth="1" style="3" min="4358" max="4358"/>
    <col width="9.140625" customWidth="1" style="3" min="4359" max="4363"/>
    <col width="8.28515625" customWidth="1" style="3" min="4364" max="4364"/>
    <col width="9.140625" customWidth="1" style="3" min="4365" max="4366"/>
    <col width="12.28515625" customWidth="1" style="3" min="4367" max="4367"/>
    <col width="9.140625" customWidth="1" style="3" min="4368" max="4606"/>
    <col width="12" customWidth="1" style="3" min="4607" max="4607"/>
    <col width="9.140625" customWidth="1" style="3" min="4608" max="4610"/>
    <col width="9.140625" customWidth="1" style="3" min="4611" max="4611"/>
    <col width="3.140625" customWidth="1" style="3" min="4612" max="4612"/>
    <col width="9.140625" customWidth="1" style="3" min="4613" max="4613"/>
    <col width="13" customWidth="1" style="3" min="4614" max="4614"/>
    <col width="9.140625" customWidth="1" style="3" min="4615" max="4619"/>
    <col width="8.28515625" customWidth="1" style="3" min="4620" max="4620"/>
    <col width="9.140625" customWidth="1" style="3" min="4621" max="4622"/>
    <col width="12.28515625" customWidth="1" style="3" min="4623" max="4623"/>
    <col width="9.140625" customWidth="1" style="3" min="4624" max="4862"/>
    <col width="12" customWidth="1" style="3" min="4863" max="4863"/>
    <col width="9.140625" customWidth="1" style="3" min="4864" max="4866"/>
    <col width="9.140625" customWidth="1" style="3" min="4867" max="4867"/>
    <col width="3.140625" customWidth="1" style="3" min="4868" max="4868"/>
    <col width="9.140625" customWidth="1" style="3" min="4869" max="4869"/>
    <col width="13" customWidth="1" style="3" min="4870" max="4870"/>
    <col width="9.140625" customWidth="1" style="3" min="4871" max="4875"/>
    <col width="8.28515625" customWidth="1" style="3" min="4876" max="4876"/>
    <col width="9.140625" customWidth="1" style="3" min="4877" max="4878"/>
    <col width="12.28515625" customWidth="1" style="3" min="4879" max="4879"/>
    <col width="9.140625" customWidth="1" style="3" min="4880" max="5118"/>
    <col width="12" customWidth="1" style="3" min="5119" max="5119"/>
    <col width="9.140625" customWidth="1" style="3" min="5120" max="5122"/>
    <col width="9.140625" customWidth="1" style="3" min="5123" max="5123"/>
    <col width="3.140625" customWidth="1" style="3" min="5124" max="5124"/>
    <col width="9.140625" customWidth="1" style="3" min="5125" max="5125"/>
    <col width="13" customWidth="1" style="3" min="5126" max="5126"/>
    <col width="9.140625" customWidth="1" style="3" min="5127" max="5131"/>
    <col width="8.28515625" customWidth="1" style="3" min="5132" max="5132"/>
    <col width="9.140625" customWidth="1" style="3" min="5133" max="5134"/>
    <col width="12.28515625" customWidth="1" style="3" min="5135" max="5135"/>
    <col width="9.140625" customWidth="1" style="3" min="5136" max="5374"/>
    <col width="12" customWidth="1" style="3" min="5375" max="5375"/>
    <col width="9.140625" customWidth="1" style="3" min="5376" max="5378"/>
    <col width="9.140625" customWidth="1" style="3" min="5379" max="5379"/>
    <col width="3.140625" customWidth="1" style="3" min="5380" max="5380"/>
    <col width="9.140625" customWidth="1" style="3" min="5381" max="5381"/>
    <col width="13" customWidth="1" style="3" min="5382" max="5382"/>
    <col width="9.140625" customWidth="1" style="3" min="5383" max="5387"/>
    <col width="8.28515625" customWidth="1" style="3" min="5388" max="5388"/>
    <col width="9.140625" customWidth="1" style="3" min="5389" max="5390"/>
    <col width="12.28515625" customWidth="1" style="3" min="5391" max="5391"/>
    <col width="9.140625" customWidth="1" style="3" min="5392" max="5630"/>
    <col width="12" customWidth="1" style="3" min="5631" max="5631"/>
    <col width="9.140625" customWidth="1" style="3" min="5632" max="5634"/>
    <col width="9.140625" customWidth="1" style="3" min="5635" max="5635"/>
    <col width="3.140625" customWidth="1" style="3" min="5636" max="5636"/>
    <col width="9.140625" customWidth="1" style="3" min="5637" max="5637"/>
    <col width="13" customWidth="1" style="3" min="5638" max="5638"/>
    <col width="9.140625" customWidth="1" style="3" min="5639" max="5643"/>
    <col width="8.28515625" customWidth="1" style="3" min="5644" max="5644"/>
    <col width="9.140625" customWidth="1" style="3" min="5645" max="5646"/>
    <col width="12.28515625" customWidth="1" style="3" min="5647" max="5647"/>
    <col width="9.140625" customWidth="1" style="3" min="5648" max="5886"/>
    <col width="12" customWidth="1" style="3" min="5887" max="5887"/>
    <col width="9.140625" customWidth="1" style="3" min="5888" max="5890"/>
    <col width="9.140625" customWidth="1" style="3" min="5891" max="5891"/>
    <col width="3.140625" customWidth="1" style="3" min="5892" max="5892"/>
    <col width="9.140625" customWidth="1" style="3" min="5893" max="5893"/>
    <col width="13" customWidth="1" style="3" min="5894" max="5894"/>
    <col width="9.140625" customWidth="1" style="3" min="5895" max="5899"/>
    <col width="8.28515625" customWidth="1" style="3" min="5900" max="5900"/>
    <col width="9.140625" customWidth="1" style="3" min="5901" max="5902"/>
    <col width="12.28515625" customWidth="1" style="3" min="5903" max="5903"/>
    <col width="9.140625" customWidth="1" style="3" min="5904" max="6142"/>
    <col width="12" customWidth="1" style="3" min="6143" max="6143"/>
    <col width="9.140625" customWidth="1" style="3" min="6144" max="6146"/>
    <col width="9.140625" customWidth="1" style="3" min="6147" max="6147"/>
    <col width="3.140625" customWidth="1" style="3" min="6148" max="6148"/>
    <col width="9.140625" customWidth="1" style="3" min="6149" max="6149"/>
    <col width="13" customWidth="1" style="3" min="6150" max="6150"/>
    <col width="9.140625" customWidth="1" style="3" min="6151" max="6155"/>
    <col width="8.28515625" customWidth="1" style="3" min="6156" max="6156"/>
    <col width="9.140625" customWidth="1" style="3" min="6157" max="6158"/>
    <col width="12.28515625" customWidth="1" style="3" min="6159" max="6159"/>
    <col width="9.140625" customWidth="1" style="3" min="6160" max="6398"/>
    <col width="12" customWidth="1" style="3" min="6399" max="6399"/>
    <col width="9.140625" customWidth="1" style="3" min="6400" max="6402"/>
    <col width="9.140625" customWidth="1" style="3" min="6403" max="6403"/>
    <col width="3.140625" customWidth="1" style="3" min="6404" max="6404"/>
    <col width="9.140625" customWidth="1" style="3" min="6405" max="6405"/>
    <col width="13" customWidth="1" style="3" min="6406" max="6406"/>
    <col width="9.140625" customWidth="1" style="3" min="6407" max="6411"/>
    <col width="8.28515625" customWidth="1" style="3" min="6412" max="6412"/>
    <col width="9.140625" customWidth="1" style="3" min="6413" max="6414"/>
    <col width="12.28515625" customWidth="1" style="3" min="6415" max="6415"/>
    <col width="9.140625" customWidth="1" style="3" min="6416" max="6654"/>
    <col width="12" customWidth="1" style="3" min="6655" max="6655"/>
    <col width="9.140625" customWidth="1" style="3" min="6656" max="6658"/>
    <col width="9.140625" customWidth="1" style="3" min="6659" max="6659"/>
    <col width="3.140625" customWidth="1" style="3" min="6660" max="6660"/>
    <col width="9.140625" customWidth="1" style="3" min="6661" max="6661"/>
    <col width="13" customWidth="1" style="3" min="6662" max="6662"/>
    <col width="9.140625" customWidth="1" style="3" min="6663" max="6667"/>
    <col width="8.28515625" customWidth="1" style="3" min="6668" max="6668"/>
    <col width="9.140625" customWidth="1" style="3" min="6669" max="6670"/>
    <col width="12.28515625" customWidth="1" style="3" min="6671" max="6671"/>
    <col width="9.140625" customWidth="1" style="3" min="6672" max="6910"/>
    <col width="12" customWidth="1" style="3" min="6911" max="6911"/>
    <col width="9.140625" customWidth="1" style="3" min="6912" max="6914"/>
    <col width="9.140625" customWidth="1" style="3" min="6915" max="6915"/>
    <col width="3.140625" customWidth="1" style="3" min="6916" max="6916"/>
    <col width="9.140625" customWidth="1" style="3" min="6917" max="6917"/>
    <col width="13" customWidth="1" style="3" min="6918" max="6918"/>
    <col width="9.140625" customWidth="1" style="3" min="6919" max="6923"/>
    <col width="8.28515625" customWidth="1" style="3" min="6924" max="6924"/>
    <col width="9.140625" customWidth="1" style="3" min="6925" max="6926"/>
    <col width="12.28515625" customWidth="1" style="3" min="6927" max="6927"/>
    <col width="9.140625" customWidth="1" style="3" min="6928" max="7166"/>
    <col width="12" customWidth="1" style="3" min="7167" max="7167"/>
    <col width="9.140625" customWidth="1" style="3" min="7168" max="7170"/>
    <col width="9.140625" customWidth="1" style="3" min="7171" max="7171"/>
    <col width="3.140625" customWidth="1" style="3" min="7172" max="7172"/>
    <col width="9.140625" customWidth="1" style="3" min="7173" max="7173"/>
    <col width="13" customWidth="1" style="3" min="7174" max="7174"/>
    <col width="9.140625" customWidth="1" style="3" min="7175" max="7179"/>
    <col width="8.28515625" customWidth="1" style="3" min="7180" max="7180"/>
    <col width="9.140625" customWidth="1" style="3" min="7181" max="7182"/>
    <col width="12.28515625" customWidth="1" style="3" min="7183" max="7183"/>
    <col width="9.140625" customWidth="1" style="3" min="7184" max="7422"/>
    <col width="12" customWidth="1" style="3" min="7423" max="7423"/>
    <col width="9.140625" customWidth="1" style="3" min="7424" max="7426"/>
    <col width="9.140625" customWidth="1" style="3" min="7427" max="7427"/>
    <col width="3.140625" customWidth="1" style="3" min="7428" max="7428"/>
    <col width="9.140625" customWidth="1" style="3" min="7429" max="7429"/>
    <col width="13" customWidth="1" style="3" min="7430" max="7430"/>
    <col width="9.140625" customWidth="1" style="3" min="7431" max="7435"/>
    <col width="8.28515625" customWidth="1" style="3" min="7436" max="7436"/>
    <col width="9.140625" customWidth="1" style="3" min="7437" max="7438"/>
    <col width="12.28515625" customWidth="1" style="3" min="7439" max="7439"/>
    <col width="9.140625" customWidth="1" style="3" min="7440" max="7678"/>
    <col width="12" customWidth="1" style="3" min="7679" max="7679"/>
    <col width="9.140625" customWidth="1" style="3" min="7680" max="7682"/>
    <col width="9.140625" customWidth="1" style="3" min="7683" max="7683"/>
    <col width="3.140625" customWidth="1" style="3" min="7684" max="7684"/>
    <col width="9.140625" customWidth="1" style="3" min="7685" max="7685"/>
    <col width="13" customWidth="1" style="3" min="7686" max="7686"/>
    <col width="9.140625" customWidth="1" style="3" min="7687" max="7691"/>
    <col width="8.28515625" customWidth="1" style="3" min="7692" max="7692"/>
    <col width="9.140625" customWidth="1" style="3" min="7693" max="7694"/>
    <col width="12.28515625" customWidth="1" style="3" min="7695" max="7695"/>
    <col width="9.140625" customWidth="1" style="3" min="7696" max="7934"/>
    <col width="12" customWidth="1" style="3" min="7935" max="7935"/>
    <col width="9.140625" customWidth="1" style="3" min="7936" max="7938"/>
    <col width="9.140625" customWidth="1" style="3" min="7939" max="7939"/>
    <col width="3.140625" customWidth="1" style="3" min="7940" max="7940"/>
    <col width="9.140625" customWidth="1" style="3" min="7941" max="7941"/>
    <col width="13" customWidth="1" style="3" min="7942" max="7942"/>
    <col width="9.140625" customWidth="1" style="3" min="7943" max="7947"/>
    <col width="8.28515625" customWidth="1" style="3" min="7948" max="7948"/>
    <col width="9.140625" customWidth="1" style="3" min="7949" max="7950"/>
    <col width="12.28515625" customWidth="1" style="3" min="7951" max="7951"/>
    <col width="9.140625" customWidth="1" style="3" min="7952" max="8190"/>
    <col width="12" customWidth="1" style="3" min="8191" max="8191"/>
    <col width="9.140625" customWidth="1" style="3" min="8192" max="8194"/>
    <col width="9.140625" customWidth="1" style="3" min="8195" max="8195"/>
    <col width="3.140625" customWidth="1" style="3" min="8196" max="8196"/>
    <col width="9.140625" customWidth="1" style="3" min="8197" max="8197"/>
    <col width="13" customWidth="1" style="3" min="8198" max="8198"/>
    <col width="9.140625" customWidth="1" style="3" min="8199" max="8203"/>
    <col width="8.28515625" customWidth="1" style="3" min="8204" max="8204"/>
    <col width="9.140625" customWidth="1" style="3" min="8205" max="8206"/>
    <col width="12.28515625" customWidth="1" style="3" min="8207" max="8207"/>
    <col width="9.140625" customWidth="1" style="3" min="8208" max="8446"/>
    <col width="12" customWidth="1" style="3" min="8447" max="8447"/>
    <col width="9.140625" customWidth="1" style="3" min="8448" max="8450"/>
    <col width="9.140625" customWidth="1" style="3" min="8451" max="8451"/>
    <col width="3.140625" customWidth="1" style="3" min="8452" max="8452"/>
    <col width="9.140625" customWidth="1" style="3" min="8453" max="8453"/>
    <col width="13" customWidth="1" style="3" min="8454" max="8454"/>
    <col width="9.140625" customWidth="1" style="3" min="8455" max="8459"/>
    <col width="8.28515625" customWidth="1" style="3" min="8460" max="8460"/>
    <col width="9.140625" customWidth="1" style="3" min="8461" max="8462"/>
    <col width="12.28515625" customWidth="1" style="3" min="8463" max="8463"/>
    <col width="9.140625" customWidth="1" style="3" min="8464" max="8702"/>
    <col width="12" customWidth="1" style="3" min="8703" max="8703"/>
    <col width="9.140625" customWidth="1" style="3" min="8704" max="8706"/>
    <col width="9.140625" customWidth="1" style="3" min="8707" max="8707"/>
    <col width="3.140625" customWidth="1" style="3" min="8708" max="8708"/>
    <col width="9.140625" customWidth="1" style="3" min="8709" max="8709"/>
    <col width="13" customWidth="1" style="3" min="8710" max="8710"/>
    <col width="9.140625" customWidth="1" style="3" min="8711" max="8715"/>
    <col width="8.28515625" customWidth="1" style="3" min="8716" max="8716"/>
    <col width="9.140625" customWidth="1" style="3" min="8717" max="8718"/>
    <col width="12.28515625" customWidth="1" style="3" min="8719" max="8719"/>
    <col width="9.140625" customWidth="1" style="3" min="8720" max="8958"/>
    <col width="12" customWidth="1" style="3" min="8959" max="8959"/>
    <col width="9.140625" customWidth="1" style="3" min="8960" max="8962"/>
    <col width="9.140625" customWidth="1" style="3" min="8963" max="8963"/>
    <col width="3.140625" customWidth="1" style="3" min="8964" max="8964"/>
    <col width="9.140625" customWidth="1" style="3" min="8965" max="8965"/>
    <col width="13" customWidth="1" style="3" min="8966" max="8966"/>
    <col width="9.140625" customWidth="1" style="3" min="8967" max="8971"/>
    <col width="8.28515625" customWidth="1" style="3" min="8972" max="8972"/>
    <col width="9.140625" customWidth="1" style="3" min="8973" max="8974"/>
    <col width="12.28515625" customWidth="1" style="3" min="8975" max="8975"/>
    <col width="9.140625" customWidth="1" style="3" min="8976" max="9214"/>
    <col width="12" customWidth="1" style="3" min="9215" max="9215"/>
    <col width="9.140625" customWidth="1" style="3" min="9216" max="9218"/>
    <col width="9.140625" customWidth="1" style="3" min="9219" max="9219"/>
    <col width="3.140625" customWidth="1" style="3" min="9220" max="9220"/>
    <col width="9.140625" customWidth="1" style="3" min="9221" max="9221"/>
    <col width="13" customWidth="1" style="3" min="9222" max="9222"/>
    <col width="9.140625" customWidth="1" style="3" min="9223" max="9227"/>
    <col width="8.28515625" customWidth="1" style="3" min="9228" max="9228"/>
    <col width="9.140625" customWidth="1" style="3" min="9229" max="9230"/>
    <col width="12.28515625" customWidth="1" style="3" min="9231" max="9231"/>
    <col width="9.140625" customWidth="1" style="3" min="9232" max="9470"/>
    <col width="12" customWidth="1" style="3" min="9471" max="9471"/>
    <col width="9.140625" customWidth="1" style="3" min="9472" max="9474"/>
    <col width="9.140625" customWidth="1" style="3" min="9475" max="9475"/>
    <col width="3.140625" customWidth="1" style="3" min="9476" max="9476"/>
    <col width="9.140625" customWidth="1" style="3" min="9477" max="9477"/>
    <col width="13" customWidth="1" style="3" min="9478" max="9478"/>
    <col width="9.140625" customWidth="1" style="3" min="9479" max="9483"/>
    <col width="8.28515625" customWidth="1" style="3" min="9484" max="9484"/>
    <col width="9.140625" customWidth="1" style="3" min="9485" max="9486"/>
    <col width="12.28515625" customWidth="1" style="3" min="9487" max="9487"/>
    <col width="9.140625" customWidth="1" style="3" min="9488" max="9726"/>
    <col width="12" customWidth="1" style="3" min="9727" max="9727"/>
    <col width="9.140625" customWidth="1" style="3" min="9728" max="9730"/>
    <col width="9.140625" customWidth="1" style="3" min="9731" max="9731"/>
    <col width="3.140625" customWidth="1" style="3" min="9732" max="9732"/>
    <col width="9.140625" customWidth="1" style="3" min="9733" max="9733"/>
    <col width="13" customWidth="1" style="3" min="9734" max="9734"/>
    <col width="9.140625" customWidth="1" style="3" min="9735" max="9739"/>
    <col width="8.28515625" customWidth="1" style="3" min="9740" max="9740"/>
    <col width="9.140625" customWidth="1" style="3" min="9741" max="9742"/>
    <col width="12.28515625" customWidth="1" style="3" min="9743" max="9743"/>
    <col width="9.140625" customWidth="1" style="3" min="9744" max="9982"/>
    <col width="12" customWidth="1" style="3" min="9983" max="9983"/>
    <col width="9.140625" customWidth="1" style="3" min="9984" max="9986"/>
    <col width="9.140625" customWidth="1" style="3" min="9987" max="9987"/>
    <col width="3.140625" customWidth="1" style="3" min="9988" max="9988"/>
    <col width="9.140625" customWidth="1" style="3" min="9989" max="9989"/>
    <col width="13" customWidth="1" style="3" min="9990" max="9990"/>
    <col width="9.140625" customWidth="1" style="3" min="9991" max="9995"/>
    <col width="8.28515625" customWidth="1" style="3" min="9996" max="9996"/>
    <col width="9.140625" customWidth="1" style="3" min="9997" max="9998"/>
    <col width="12.28515625" customWidth="1" style="3" min="9999" max="9999"/>
    <col width="9.140625" customWidth="1" style="3" min="10000" max="10238"/>
    <col width="12" customWidth="1" style="3" min="10239" max="10239"/>
    <col width="9.140625" customWidth="1" style="3" min="10240" max="10242"/>
    <col width="9.140625" customWidth="1" style="3" min="10243" max="10243"/>
    <col width="3.140625" customWidth="1" style="3" min="10244" max="10244"/>
    <col width="9.140625" customWidth="1" style="3" min="10245" max="10245"/>
    <col width="13" customWidth="1" style="3" min="10246" max="10246"/>
    <col width="9.140625" customWidth="1" style="3" min="10247" max="10251"/>
    <col width="8.28515625" customWidth="1" style="3" min="10252" max="10252"/>
    <col width="9.140625" customWidth="1" style="3" min="10253" max="10254"/>
    <col width="12.28515625" customWidth="1" style="3" min="10255" max="10255"/>
    <col width="9.140625" customWidth="1" style="3" min="10256" max="10494"/>
    <col width="12" customWidth="1" style="3" min="10495" max="10495"/>
    <col width="9.140625" customWidth="1" style="3" min="10496" max="10498"/>
    <col width="9.140625" customWidth="1" style="3" min="10499" max="10499"/>
    <col width="3.140625" customWidth="1" style="3" min="10500" max="10500"/>
    <col width="9.140625" customWidth="1" style="3" min="10501" max="10501"/>
    <col width="13" customWidth="1" style="3" min="10502" max="10502"/>
    <col width="9.140625" customWidth="1" style="3" min="10503" max="10507"/>
    <col width="8.28515625" customWidth="1" style="3" min="10508" max="10508"/>
    <col width="9.140625" customWidth="1" style="3" min="10509" max="10510"/>
    <col width="12.28515625" customWidth="1" style="3" min="10511" max="10511"/>
    <col width="9.140625" customWidth="1" style="3" min="10512" max="10750"/>
    <col width="12" customWidth="1" style="3" min="10751" max="10751"/>
    <col width="9.140625" customWidth="1" style="3" min="10752" max="10754"/>
    <col width="9.140625" customWidth="1" style="3" min="10755" max="10755"/>
    <col width="3.140625" customWidth="1" style="3" min="10756" max="10756"/>
    <col width="9.140625" customWidth="1" style="3" min="10757" max="10757"/>
    <col width="13" customWidth="1" style="3" min="10758" max="10758"/>
    <col width="9.140625" customWidth="1" style="3" min="10759" max="10763"/>
    <col width="8.28515625" customWidth="1" style="3" min="10764" max="10764"/>
    <col width="9.140625" customWidth="1" style="3" min="10765" max="10766"/>
    <col width="12.28515625" customWidth="1" style="3" min="10767" max="10767"/>
    <col width="9.140625" customWidth="1" style="3" min="10768" max="11006"/>
    <col width="12" customWidth="1" style="3" min="11007" max="11007"/>
    <col width="9.140625" customWidth="1" style="3" min="11008" max="11010"/>
    <col width="9.140625" customWidth="1" style="3" min="11011" max="11011"/>
    <col width="3.140625" customWidth="1" style="3" min="11012" max="11012"/>
    <col width="9.140625" customWidth="1" style="3" min="11013" max="11013"/>
    <col width="13" customWidth="1" style="3" min="11014" max="11014"/>
    <col width="9.140625" customWidth="1" style="3" min="11015" max="11019"/>
    <col width="8.28515625" customWidth="1" style="3" min="11020" max="11020"/>
    <col width="9.140625" customWidth="1" style="3" min="11021" max="11022"/>
    <col width="12.28515625" customWidth="1" style="3" min="11023" max="11023"/>
    <col width="9.140625" customWidth="1" style="3" min="11024" max="11262"/>
    <col width="12" customWidth="1" style="3" min="11263" max="11263"/>
    <col width="9.140625" customWidth="1" style="3" min="11264" max="11266"/>
    <col width="9.140625" customWidth="1" style="3" min="11267" max="11267"/>
    <col width="3.140625" customWidth="1" style="3" min="11268" max="11268"/>
    <col width="9.140625" customWidth="1" style="3" min="11269" max="11269"/>
    <col width="13" customWidth="1" style="3" min="11270" max="11270"/>
    <col width="9.140625" customWidth="1" style="3" min="11271" max="11275"/>
    <col width="8.28515625" customWidth="1" style="3" min="11276" max="11276"/>
    <col width="9.140625" customWidth="1" style="3" min="11277" max="11278"/>
    <col width="12.28515625" customWidth="1" style="3" min="11279" max="11279"/>
    <col width="9.140625" customWidth="1" style="3" min="11280" max="11518"/>
    <col width="12" customWidth="1" style="3" min="11519" max="11519"/>
    <col width="9.140625" customWidth="1" style="3" min="11520" max="11522"/>
    <col width="9.140625" customWidth="1" style="3" min="11523" max="11523"/>
    <col width="3.140625" customWidth="1" style="3" min="11524" max="11524"/>
    <col width="9.140625" customWidth="1" style="3" min="11525" max="11525"/>
    <col width="13" customWidth="1" style="3" min="11526" max="11526"/>
    <col width="9.140625" customWidth="1" style="3" min="11527" max="11531"/>
    <col width="8.28515625" customWidth="1" style="3" min="11532" max="11532"/>
    <col width="9.140625" customWidth="1" style="3" min="11533" max="11534"/>
    <col width="12.28515625" customWidth="1" style="3" min="11535" max="11535"/>
    <col width="9.140625" customWidth="1" style="3" min="11536" max="11774"/>
    <col width="12" customWidth="1" style="3" min="11775" max="11775"/>
    <col width="9.140625" customWidth="1" style="3" min="11776" max="11778"/>
    <col width="9.140625" customWidth="1" style="3" min="11779" max="11779"/>
    <col width="3.140625" customWidth="1" style="3" min="11780" max="11780"/>
    <col width="9.140625" customWidth="1" style="3" min="11781" max="11781"/>
    <col width="13" customWidth="1" style="3" min="11782" max="11782"/>
    <col width="9.140625" customWidth="1" style="3" min="11783" max="11787"/>
    <col width="8.28515625" customWidth="1" style="3" min="11788" max="11788"/>
    <col width="9.140625" customWidth="1" style="3" min="11789" max="11790"/>
    <col width="12.28515625" customWidth="1" style="3" min="11791" max="11791"/>
    <col width="9.140625" customWidth="1" style="3" min="11792" max="12030"/>
    <col width="12" customWidth="1" style="3" min="12031" max="12031"/>
    <col width="9.140625" customWidth="1" style="3" min="12032" max="12034"/>
    <col width="9.140625" customWidth="1" style="3" min="12035" max="12035"/>
    <col width="3.140625" customWidth="1" style="3" min="12036" max="12036"/>
    <col width="9.140625" customWidth="1" style="3" min="12037" max="12037"/>
    <col width="13" customWidth="1" style="3" min="12038" max="12038"/>
    <col width="9.140625" customWidth="1" style="3" min="12039" max="12043"/>
    <col width="8.28515625" customWidth="1" style="3" min="12044" max="12044"/>
    <col width="9.140625" customWidth="1" style="3" min="12045" max="12046"/>
    <col width="12.28515625" customWidth="1" style="3" min="12047" max="12047"/>
    <col width="9.140625" customWidth="1" style="3" min="12048" max="12286"/>
    <col width="12" customWidth="1" style="3" min="12287" max="12287"/>
    <col width="9.140625" customWidth="1" style="3" min="12288" max="12290"/>
    <col width="9.140625" customWidth="1" style="3" min="12291" max="12291"/>
    <col width="3.140625" customWidth="1" style="3" min="12292" max="12292"/>
    <col width="9.140625" customWidth="1" style="3" min="12293" max="12293"/>
    <col width="13" customWidth="1" style="3" min="12294" max="12294"/>
    <col width="9.140625" customWidth="1" style="3" min="12295" max="12299"/>
    <col width="8.28515625" customWidth="1" style="3" min="12300" max="12300"/>
    <col width="9.140625" customWidth="1" style="3" min="12301" max="12302"/>
    <col width="12.28515625" customWidth="1" style="3" min="12303" max="12303"/>
    <col width="9.140625" customWidth="1" style="3" min="12304" max="12542"/>
    <col width="12" customWidth="1" style="3" min="12543" max="12543"/>
    <col width="9.140625" customWidth="1" style="3" min="12544" max="12546"/>
    <col width="9.140625" customWidth="1" style="3" min="12547" max="12547"/>
    <col width="3.140625" customWidth="1" style="3" min="12548" max="12548"/>
    <col width="9.140625" customWidth="1" style="3" min="12549" max="12549"/>
    <col width="13" customWidth="1" style="3" min="12550" max="12550"/>
    <col width="9.140625" customWidth="1" style="3" min="12551" max="12555"/>
    <col width="8.28515625" customWidth="1" style="3" min="12556" max="12556"/>
    <col width="9.140625" customWidth="1" style="3" min="12557" max="12558"/>
    <col width="12.28515625" customWidth="1" style="3" min="12559" max="12559"/>
    <col width="9.140625" customWidth="1" style="3" min="12560" max="12798"/>
    <col width="12" customWidth="1" style="3" min="12799" max="12799"/>
    <col width="9.140625" customWidth="1" style="3" min="12800" max="12802"/>
    <col width="9.140625" customWidth="1" style="3" min="12803" max="12803"/>
    <col width="3.140625" customWidth="1" style="3" min="12804" max="12804"/>
    <col width="9.140625" customWidth="1" style="3" min="12805" max="12805"/>
    <col width="13" customWidth="1" style="3" min="12806" max="12806"/>
    <col width="9.140625" customWidth="1" style="3" min="12807" max="12811"/>
    <col width="8.28515625" customWidth="1" style="3" min="12812" max="12812"/>
    <col width="9.140625" customWidth="1" style="3" min="12813" max="12814"/>
    <col width="12.28515625" customWidth="1" style="3" min="12815" max="12815"/>
    <col width="9.140625" customWidth="1" style="3" min="12816" max="13054"/>
    <col width="12" customWidth="1" style="3" min="13055" max="13055"/>
    <col width="9.140625" customWidth="1" style="3" min="13056" max="13058"/>
    <col width="9.140625" customWidth="1" style="3" min="13059" max="13059"/>
    <col width="3.140625" customWidth="1" style="3" min="13060" max="13060"/>
    <col width="9.140625" customWidth="1" style="3" min="13061" max="13061"/>
    <col width="13" customWidth="1" style="3" min="13062" max="13062"/>
    <col width="9.140625" customWidth="1" style="3" min="13063" max="13067"/>
    <col width="8.28515625" customWidth="1" style="3" min="13068" max="13068"/>
    <col width="9.140625" customWidth="1" style="3" min="13069" max="13070"/>
    <col width="12.28515625" customWidth="1" style="3" min="13071" max="13071"/>
    <col width="9.140625" customWidth="1" style="3" min="13072" max="13310"/>
    <col width="12" customWidth="1" style="3" min="13311" max="13311"/>
    <col width="9.140625" customWidth="1" style="3" min="13312" max="13314"/>
    <col width="9.140625" customWidth="1" style="3" min="13315" max="13315"/>
    <col width="3.140625" customWidth="1" style="3" min="13316" max="13316"/>
    <col width="9.140625" customWidth="1" style="3" min="13317" max="13317"/>
    <col width="13" customWidth="1" style="3" min="13318" max="13318"/>
    <col width="9.140625" customWidth="1" style="3" min="13319" max="13323"/>
    <col width="8.28515625" customWidth="1" style="3" min="13324" max="13324"/>
    <col width="9.140625" customWidth="1" style="3" min="13325" max="13326"/>
    <col width="12.28515625" customWidth="1" style="3" min="13327" max="13327"/>
    <col width="9.140625" customWidth="1" style="3" min="13328" max="13566"/>
    <col width="12" customWidth="1" style="3" min="13567" max="13567"/>
    <col width="9.140625" customWidth="1" style="3" min="13568" max="13570"/>
    <col width="9.140625" customWidth="1" style="3" min="13571" max="13571"/>
    <col width="3.140625" customWidth="1" style="3" min="13572" max="13572"/>
    <col width="9.140625" customWidth="1" style="3" min="13573" max="13573"/>
    <col width="13" customWidth="1" style="3" min="13574" max="13574"/>
    <col width="9.140625" customWidth="1" style="3" min="13575" max="13579"/>
    <col width="8.28515625" customWidth="1" style="3" min="13580" max="13580"/>
    <col width="9.140625" customWidth="1" style="3" min="13581" max="13582"/>
    <col width="12.28515625" customWidth="1" style="3" min="13583" max="13583"/>
    <col width="9.140625" customWidth="1" style="3" min="13584" max="13822"/>
    <col width="12" customWidth="1" style="3" min="13823" max="13823"/>
    <col width="9.140625" customWidth="1" style="3" min="13824" max="13826"/>
    <col width="9.140625" customWidth="1" style="3" min="13827" max="13827"/>
    <col width="3.140625" customWidth="1" style="3" min="13828" max="13828"/>
    <col width="9.140625" customWidth="1" style="3" min="13829" max="13829"/>
    <col width="13" customWidth="1" style="3" min="13830" max="13830"/>
    <col width="9.140625" customWidth="1" style="3" min="13831" max="13835"/>
    <col width="8.28515625" customWidth="1" style="3" min="13836" max="13836"/>
    <col width="9.140625" customWidth="1" style="3" min="13837" max="13838"/>
    <col width="12.28515625" customWidth="1" style="3" min="13839" max="13839"/>
    <col width="9.140625" customWidth="1" style="3" min="13840" max="14078"/>
    <col width="12" customWidth="1" style="3" min="14079" max="14079"/>
    <col width="9.140625" customWidth="1" style="3" min="14080" max="14082"/>
    <col width="9.140625" customWidth="1" style="3" min="14083" max="14083"/>
    <col width="3.140625" customWidth="1" style="3" min="14084" max="14084"/>
    <col width="9.140625" customWidth="1" style="3" min="14085" max="14085"/>
    <col width="13" customWidth="1" style="3" min="14086" max="14086"/>
    <col width="9.140625" customWidth="1" style="3" min="14087" max="14091"/>
    <col width="8.28515625" customWidth="1" style="3" min="14092" max="14092"/>
    <col width="9.140625" customWidth="1" style="3" min="14093" max="14094"/>
    <col width="12.28515625" customWidth="1" style="3" min="14095" max="14095"/>
    <col width="9.140625" customWidth="1" style="3" min="14096" max="14334"/>
    <col width="12" customWidth="1" style="3" min="14335" max="14335"/>
    <col width="9.140625" customWidth="1" style="3" min="14336" max="14338"/>
    <col width="9.140625" customWidth="1" style="3" min="14339" max="14339"/>
    <col width="3.140625" customWidth="1" style="3" min="14340" max="14340"/>
    <col width="9.140625" customWidth="1" style="3" min="14341" max="14341"/>
    <col width="13" customWidth="1" style="3" min="14342" max="14342"/>
    <col width="9.140625" customWidth="1" style="3" min="14343" max="14347"/>
    <col width="8.28515625" customWidth="1" style="3" min="14348" max="14348"/>
    <col width="9.140625" customWidth="1" style="3" min="14349" max="14350"/>
    <col width="12.28515625" customWidth="1" style="3" min="14351" max="14351"/>
    <col width="9.140625" customWidth="1" style="3" min="14352" max="14590"/>
    <col width="12" customWidth="1" style="3" min="14591" max="14591"/>
    <col width="9.140625" customWidth="1" style="3" min="14592" max="14594"/>
    <col width="9.140625" customWidth="1" style="3" min="14595" max="14595"/>
    <col width="3.140625" customWidth="1" style="3" min="14596" max="14596"/>
    <col width="9.140625" customWidth="1" style="3" min="14597" max="14597"/>
    <col width="13" customWidth="1" style="3" min="14598" max="14598"/>
    <col width="9.140625" customWidth="1" style="3" min="14599" max="14603"/>
    <col width="8.28515625" customWidth="1" style="3" min="14604" max="14604"/>
    <col width="9.140625" customWidth="1" style="3" min="14605" max="14606"/>
    <col width="12.28515625" customWidth="1" style="3" min="14607" max="14607"/>
    <col width="9.140625" customWidth="1" style="3" min="14608" max="14846"/>
    <col width="12" customWidth="1" style="3" min="14847" max="14847"/>
    <col width="9.140625" customWidth="1" style="3" min="14848" max="14850"/>
    <col width="9.140625" customWidth="1" style="3" min="14851" max="14851"/>
    <col width="3.140625" customWidth="1" style="3" min="14852" max="14852"/>
    <col width="9.140625" customWidth="1" style="3" min="14853" max="14853"/>
    <col width="13" customWidth="1" style="3" min="14854" max="14854"/>
    <col width="9.140625" customWidth="1" style="3" min="14855" max="14859"/>
    <col width="8.28515625" customWidth="1" style="3" min="14860" max="14860"/>
    <col width="9.140625" customWidth="1" style="3" min="14861" max="14862"/>
    <col width="12.28515625" customWidth="1" style="3" min="14863" max="14863"/>
    <col width="9.140625" customWidth="1" style="3" min="14864" max="15102"/>
    <col width="12" customWidth="1" style="3" min="15103" max="15103"/>
    <col width="9.140625" customWidth="1" style="3" min="15104" max="15106"/>
    <col width="9.140625" customWidth="1" style="3" min="15107" max="15107"/>
    <col width="3.140625" customWidth="1" style="3" min="15108" max="15108"/>
    <col width="9.140625" customWidth="1" style="3" min="15109" max="15109"/>
    <col width="13" customWidth="1" style="3" min="15110" max="15110"/>
    <col width="9.140625" customWidth="1" style="3" min="15111" max="15115"/>
    <col width="8.28515625" customWidth="1" style="3" min="15116" max="15116"/>
    <col width="9.140625" customWidth="1" style="3" min="15117" max="15118"/>
    <col width="12.28515625" customWidth="1" style="3" min="15119" max="15119"/>
    <col width="9.140625" customWidth="1" style="3" min="15120" max="15358"/>
    <col width="12" customWidth="1" style="3" min="15359" max="15359"/>
    <col width="9.140625" customWidth="1" style="3" min="15360" max="15362"/>
    <col width="9.140625" customWidth="1" style="3" min="15363" max="15363"/>
    <col width="3.140625" customWidth="1" style="3" min="15364" max="15364"/>
    <col width="9.140625" customWidth="1" style="3" min="15365" max="15365"/>
    <col width="13" customWidth="1" style="3" min="15366" max="15366"/>
    <col width="9.140625" customWidth="1" style="3" min="15367" max="15371"/>
    <col width="8.28515625" customWidth="1" style="3" min="15372" max="15372"/>
    <col width="9.140625" customWidth="1" style="3" min="15373" max="15374"/>
    <col width="12.28515625" customWidth="1" style="3" min="15375" max="15375"/>
    <col width="9.140625" customWidth="1" style="3" min="15376" max="15614"/>
    <col width="12" customWidth="1" style="3" min="15615" max="15615"/>
    <col width="9.140625" customWidth="1" style="3" min="15616" max="15618"/>
    <col width="9.140625" customWidth="1" style="3" min="15619" max="15619"/>
    <col width="3.140625" customWidth="1" style="3" min="15620" max="15620"/>
    <col width="9.140625" customWidth="1" style="3" min="15621" max="15621"/>
    <col width="13" customWidth="1" style="3" min="15622" max="15622"/>
    <col width="9.140625" customWidth="1" style="3" min="15623" max="15627"/>
    <col width="8.28515625" customWidth="1" style="3" min="15628" max="15628"/>
    <col width="9.140625" customWidth="1" style="3" min="15629" max="15630"/>
    <col width="12.28515625" customWidth="1" style="3" min="15631" max="15631"/>
    <col width="9.140625" customWidth="1" style="3" min="15632" max="15870"/>
    <col width="12" customWidth="1" style="3" min="15871" max="15871"/>
    <col width="9.140625" customWidth="1" style="3" min="15872" max="15874"/>
    <col width="9.140625" customWidth="1" style="3" min="15875" max="15875"/>
    <col width="3.140625" customWidth="1" style="3" min="15876" max="15876"/>
    <col width="9.140625" customWidth="1" style="3" min="15877" max="15877"/>
    <col width="13" customWidth="1" style="3" min="15878" max="15878"/>
    <col width="9.140625" customWidth="1" style="3" min="15879" max="15883"/>
    <col width="8.28515625" customWidth="1" style="3" min="15884" max="15884"/>
    <col width="9.140625" customWidth="1" style="3" min="15885" max="15886"/>
    <col width="12.28515625" customWidth="1" style="3" min="15887" max="15887"/>
    <col width="9.140625" customWidth="1" style="3" min="15888" max="16126"/>
    <col width="12" customWidth="1" style="3" min="16127" max="16127"/>
    <col width="9.140625" customWidth="1" style="3" min="16128" max="16130"/>
    <col width="9.140625" customWidth="1" style="3" min="16131" max="16131"/>
    <col width="3.140625" customWidth="1" style="3" min="16132" max="16132"/>
    <col width="9.140625" customWidth="1" style="3" min="16133" max="16133"/>
    <col width="13" customWidth="1" style="3" min="16134" max="16134"/>
    <col width="9.140625" customWidth="1" style="3" min="16135" max="16139"/>
    <col width="8.28515625" customWidth="1" style="3" min="16140" max="16140"/>
    <col width="9.140625" customWidth="1" style="3" min="16141" max="16142"/>
    <col width="12.28515625" customWidth="1" style="3" min="16143" max="16143"/>
    <col width="9.140625" customWidth="1" style="3" min="16144" max="16382"/>
    <col width="9.140625" customWidth="1" style="3" min="16383" max="16384"/>
  </cols>
  <sheetData>
    <row r="1">
      <c r="B1" s="6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1" t="n"/>
      <c r="N1" s="1" t="n"/>
      <c r="O1" s="1" t="n"/>
      <c r="P1" s="1" t="n"/>
      <c r="Q1" s="1" t="n"/>
    </row>
    <row r="2" ht="21" customHeight="1">
      <c r="G2" s="6" t="n"/>
      <c r="H2" s="144">
        <f>CONCATENATE("Акт №","340/",Форма!$C$2,"/КНПЗ/23","-ВИК")</f>
        <v/>
      </c>
      <c r="M2" s="1" t="n"/>
      <c r="N2" s="1" t="n"/>
      <c r="O2" s="1" t="n"/>
      <c r="P2" s="1" t="n"/>
      <c r="Q2" s="1" t="n"/>
    </row>
    <row r="3" ht="15.75" customHeight="1">
      <c r="A3" s="133" t="n"/>
      <c r="B3" s="133" t="n"/>
      <c r="C3" s="133" t="n"/>
      <c r="D3" s="133" t="n"/>
      <c r="E3" s="133" t="n"/>
      <c r="F3" s="133" t="n"/>
      <c r="G3" s="144" t="inlineStr">
        <is>
          <t>визуально-измерительного контроля трубопровода</t>
        </is>
      </c>
      <c r="N3" s="133" t="n"/>
      <c r="O3" s="133" t="n"/>
      <c r="P3" s="133" t="n"/>
      <c r="Q3" s="133" t="n"/>
    </row>
    <row r="4">
      <c r="A4" s="166" t="n"/>
      <c r="B4" s="166" t="n"/>
      <c r="C4" s="166" t="n"/>
      <c r="D4" s="166" t="n"/>
      <c r="E4" s="166" t="n"/>
      <c r="F4" s="166" t="n"/>
      <c r="G4" s="166" t="n"/>
      <c r="H4" s="166" t="n"/>
      <c r="I4" s="166" t="n"/>
      <c r="J4" s="166" t="n"/>
      <c r="K4" s="166" t="n"/>
      <c r="L4" s="166" t="n"/>
      <c r="M4" s="166" t="n"/>
      <c r="N4" s="166" t="n"/>
      <c r="O4" s="166" t="n"/>
      <c r="P4" s="166" t="n"/>
      <c r="Q4" s="166" t="n"/>
    </row>
    <row r="5" ht="26.25" customHeight="1">
      <c r="A5" s="138" t="inlineStr">
        <is>
          <t>Наименование организации проводившей контроль</t>
        </is>
      </c>
      <c r="B5" s="321" t="n"/>
      <c r="C5" s="321" t="n"/>
      <c r="D5" s="322" t="n"/>
      <c r="E5" s="117">
        <f>Форма!$C$3</f>
        <v/>
      </c>
      <c r="F5" s="321" t="n"/>
      <c r="G5" s="321" t="n"/>
      <c r="H5" s="322" t="n"/>
      <c r="I5" s="8" t="n"/>
      <c r="J5" s="138" t="inlineStr">
        <is>
          <t>Дата проведения контроля</t>
        </is>
      </c>
      <c r="K5" s="321" t="n"/>
      <c r="L5" s="321" t="n"/>
      <c r="M5" s="322" t="n"/>
      <c r="N5" s="143">
        <f>Форма!$C$4</f>
        <v/>
      </c>
      <c r="O5" s="321" t="n"/>
      <c r="P5" s="321" t="n"/>
      <c r="Q5" s="322" t="n"/>
    </row>
    <row r="6">
      <c r="A6" s="9" t="n"/>
      <c r="B6" s="9" t="n"/>
      <c r="C6" s="10" t="n"/>
      <c r="D6" s="10" t="n"/>
      <c r="E6" s="1" t="n"/>
      <c r="F6" s="1" t="n"/>
      <c r="G6" s="1" t="n"/>
      <c r="H6" s="1" t="n"/>
      <c r="I6" s="11" t="n"/>
      <c r="J6" s="12" t="n"/>
      <c r="K6" s="12" t="n"/>
      <c r="L6" s="12" t="n"/>
      <c r="M6" s="12" t="n"/>
      <c r="N6" s="12" t="n"/>
      <c r="O6" s="12" t="n"/>
      <c r="P6" s="12" t="n"/>
      <c r="Q6" s="12" t="n"/>
    </row>
    <row r="7" ht="15" customHeight="1">
      <c r="A7" s="138" t="inlineStr">
        <is>
          <t>Предприятие владелец</t>
        </is>
      </c>
      <c r="B7" s="316" t="n"/>
      <c r="C7" s="316" t="n"/>
      <c r="D7" s="317" t="n"/>
      <c r="E7" s="95">
        <f>Форма!$C$8</f>
        <v/>
      </c>
      <c r="F7" s="316" t="n"/>
      <c r="G7" s="316" t="n"/>
      <c r="H7" s="317" t="n"/>
      <c r="I7" s="13" t="n"/>
      <c r="J7" s="139" t="n"/>
      <c r="N7" s="141" t="n"/>
    </row>
    <row r="8">
      <c r="A8" s="318" t="n"/>
      <c r="B8" s="319" t="n"/>
      <c r="C8" s="319" t="n"/>
      <c r="D8" s="320" t="n"/>
      <c r="E8" s="318" t="n"/>
      <c r="F8" s="319" t="n"/>
      <c r="G8" s="319" t="n"/>
      <c r="H8" s="320" t="n"/>
      <c r="I8" s="13" t="n"/>
      <c r="J8" s="139" t="n"/>
      <c r="N8" s="141" t="n"/>
    </row>
    <row r="9" ht="32.45" customHeight="1">
      <c r="A9" s="138" t="inlineStr">
        <is>
          <t>Технологическая установка (участок)</t>
        </is>
      </c>
      <c r="B9" s="321" t="n"/>
      <c r="C9" s="321" t="n"/>
      <c r="D9" s="322" t="n"/>
      <c r="E9" s="95">
        <f>Форма!$C$7</f>
        <v/>
      </c>
      <c r="F9" s="321" t="n"/>
      <c r="G9" s="321" t="n"/>
      <c r="H9" s="322" t="n"/>
      <c r="I9" s="13" t="n"/>
      <c r="J9" s="139" t="n"/>
      <c r="N9" s="142" t="n"/>
    </row>
    <row r="10" ht="34.5" customHeight="1">
      <c r="A10" s="138" t="inlineStr">
        <is>
          <t>Номер трубопровода</t>
        </is>
      </c>
      <c r="B10" s="321" t="n"/>
      <c r="C10" s="321" t="n"/>
      <c r="D10" s="322" t="n"/>
      <c r="E10" s="95">
        <f>Форма!$C$5</f>
        <v/>
      </c>
      <c r="F10" s="321" t="n"/>
      <c r="G10" s="321" t="n"/>
      <c r="H10" s="322" t="n"/>
      <c r="I10" s="13" t="n"/>
      <c r="J10" s="139" t="n"/>
      <c r="N10" s="140" t="n"/>
    </row>
    <row r="11" ht="49.5" customHeight="1">
      <c r="A11" s="138" t="inlineStr">
        <is>
          <t>Наименование трубопровода</t>
        </is>
      </c>
      <c r="B11" s="321" t="n"/>
      <c r="C11" s="321" t="n"/>
      <c r="D11" s="322" t="n"/>
      <c r="E11" s="95">
        <f>Форма!$C$6</f>
        <v/>
      </c>
      <c r="F11" s="321" t="n"/>
      <c r="G11" s="321" t="n"/>
      <c r="H11" s="322" t="n"/>
      <c r="I11" s="14" t="n"/>
      <c r="J11" s="139" t="n"/>
      <c r="N11" s="141" t="n"/>
    </row>
    <row r="12">
      <c r="A12" s="133" t="n"/>
      <c r="B12" s="133" t="n"/>
      <c r="C12" s="133" t="n"/>
      <c r="D12" s="133" t="n"/>
      <c r="E12" s="281" t="n"/>
      <c r="F12" s="281" t="n"/>
      <c r="G12" s="281" t="n"/>
      <c r="H12" s="281" t="n"/>
      <c r="I12" s="281" t="n"/>
      <c r="J12" s="281" t="n"/>
      <c r="K12" s="281" t="n"/>
      <c r="L12" s="281" t="n"/>
      <c r="M12" s="281" t="n"/>
      <c r="N12" s="281" t="n"/>
      <c r="O12" s="281" t="n"/>
      <c r="P12" s="281" t="n"/>
      <c r="Q12" s="281" t="n"/>
    </row>
    <row r="13">
      <c r="A13" s="133" t="inlineStr">
        <is>
          <t>Сведения о проведении контроля:</t>
        </is>
      </c>
    </row>
    <row r="14" ht="50.25" customHeight="1">
      <c r="A14" s="134" t="inlineStr">
        <is>
          <t>Визуально-измерительный контроль проводился в соответствии с Федеральные нормы и правила в области промышленной безопасности «Правила безопасной эксплуатации технологических трубопроводов», ГОСТ Р ИСО 17637-2014, ГОСТ 16037-80, ГОСТ 32569-2013 «Трубопроводы технологические стальные. Требования к устройству и эксплуатации на взрывопожароопасных и химически опасных производствах».</t>
        </is>
      </c>
      <c r="B14" s="321" t="n"/>
      <c r="C14" s="321" t="n"/>
      <c r="D14" s="321" t="n"/>
      <c r="E14" s="321" t="n"/>
      <c r="F14" s="321" t="n"/>
      <c r="G14" s="321" t="n"/>
      <c r="H14" s="321" t="n"/>
      <c r="I14" s="321" t="n"/>
      <c r="J14" s="321" t="n"/>
      <c r="K14" s="321" t="n"/>
      <c r="L14" s="321" t="n"/>
      <c r="M14" s="321" t="n"/>
      <c r="N14" s="321" t="n"/>
      <c r="O14" s="321" t="n"/>
      <c r="P14" s="321" t="n"/>
      <c r="Q14" s="322" t="n"/>
    </row>
    <row r="15">
      <c r="A15" s="144" t="n"/>
      <c r="B15" s="144" t="n"/>
      <c r="C15" s="144" t="n"/>
      <c r="D15" s="144" t="n"/>
      <c r="E15" s="281" t="n"/>
      <c r="F15" s="281" t="n"/>
      <c r="G15" s="281" t="n"/>
      <c r="H15" s="281" t="n"/>
      <c r="I15" s="2" t="n"/>
      <c r="J15" s="2" t="n"/>
      <c r="K15" s="144" t="n"/>
      <c r="L15" s="144" t="n"/>
      <c r="M15" s="144" t="n"/>
      <c r="N15" s="144" t="n"/>
      <c r="O15" s="281" t="n"/>
      <c r="P15" s="281" t="n"/>
      <c r="Q15" s="281" t="n"/>
    </row>
    <row r="16">
      <c r="A16" s="133" t="inlineStr">
        <is>
          <t>При визуально-измерительном контроле наружной поверхности выявлено:</t>
        </is>
      </c>
    </row>
    <row r="17" ht="39.75" customHeight="1">
      <c r="A17" s="138" t="inlineStr">
        <is>
          <t>Наружный осмотр, внутренний осмотр в доступных местах</t>
        </is>
      </c>
      <c r="B17" s="321" t="n"/>
      <c r="C17" s="321" t="n"/>
      <c r="D17" s="321" t="n"/>
      <c r="E17" s="321" t="n"/>
      <c r="F17" s="321" t="n"/>
      <c r="G17" s="322" t="n"/>
      <c r="H17" s="95" t="inlineStr">
        <is>
          <t xml:space="preserve"> поверхностных дефектов в виде деформации (гофры, вмятины, вздутия), трещин, отслоений, коррозионных повреждений на поверхности основного металла трубопровода не выявлено       </t>
        </is>
      </c>
      <c r="I17" s="321" t="n"/>
      <c r="J17" s="321" t="n"/>
      <c r="K17" s="321" t="n"/>
      <c r="L17" s="321" t="n"/>
      <c r="M17" s="321" t="n"/>
      <c r="N17" s="321" t="n"/>
      <c r="O17" s="321" t="n"/>
      <c r="P17" s="321" t="n"/>
      <c r="Q17" s="322" t="n"/>
    </row>
    <row r="18" ht="36.75" customHeight="1">
      <c r="A18" s="325" t="inlineStr">
        <is>
          <t>Состояние основного металла конструктивных элементов трубопровода</t>
        </is>
      </c>
      <c r="B18" s="321" t="n"/>
      <c r="C18" s="321" t="n"/>
      <c r="D18" s="321" t="n"/>
      <c r="E18" s="321" t="n"/>
      <c r="F18" s="321" t="n"/>
      <c r="G18" s="322" t="n"/>
      <c r="H18" s="95" t="inlineStr">
        <is>
          <t>удовлетворительное</t>
        </is>
      </c>
      <c r="I18" s="321" t="n"/>
      <c r="J18" s="321" t="n"/>
      <c r="K18" s="321" t="n"/>
      <c r="L18" s="321" t="n"/>
      <c r="M18" s="321" t="n"/>
      <c r="N18" s="321" t="n"/>
      <c r="O18" s="321" t="n"/>
      <c r="P18" s="321" t="n"/>
      <c r="Q18" s="322" t="n"/>
    </row>
    <row r="19" ht="36" customHeight="1">
      <c r="A19" s="138" t="inlineStr">
        <is>
          <t>Состояние сварных соединений</t>
        </is>
      </c>
      <c r="B19" s="321" t="n"/>
      <c r="C19" s="321" t="n"/>
      <c r="D19" s="321" t="n"/>
      <c r="E19" s="321" t="n"/>
      <c r="F19" s="321" t="n"/>
      <c r="G19" s="322" t="n"/>
      <c r="H19" s="95" t="inlineStr">
        <is>
          <t>на поверхности сварных соединений трещин, свищей, пор, подрезов, коррозионных повреждений и других недопустимых дефектов не выявлено</t>
        </is>
      </c>
      <c r="I19" s="321" t="n"/>
      <c r="J19" s="321" t="n"/>
      <c r="K19" s="321" t="n"/>
      <c r="L19" s="321" t="n"/>
      <c r="M19" s="321" t="n"/>
      <c r="N19" s="321" t="n"/>
      <c r="O19" s="321" t="n"/>
      <c r="P19" s="321" t="n"/>
      <c r="Q19" s="322" t="n"/>
    </row>
    <row r="20" ht="15" customHeight="1">
      <c r="A20" s="325" t="inlineStr">
        <is>
          <t>Состояние антикоррозионного покрытия</t>
        </is>
      </c>
      <c r="B20" s="321" t="n"/>
      <c r="C20" s="321" t="n"/>
      <c r="D20" s="321" t="n"/>
      <c r="E20" s="321" t="n"/>
      <c r="F20" s="321" t="n"/>
      <c r="G20" s="322" t="n"/>
      <c r="H20" s="95">
        <f>IF(Форма!$C$9="+","удовлетворительное","отсутствует")</f>
        <v/>
      </c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2" t="n"/>
    </row>
    <row r="21" ht="15" customHeight="1">
      <c r="A21" s="325" t="inlineStr">
        <is>
          <t>Состояние теплоизоляции</t>
        </is>
      </c>
      <c r="B21" s="321" t="n"/>
      <c r="C21" s="321" t="n"/>
      <c r="D21" s="321" t="n"/>
      <c r="E21" s="321" t="n"/>
      <c r="F21" s="321" t="n"/>
      <c r="G21" s="322" t="n"/>
      <c r="H21" s="95">
        <f>IF(Форма!$C$10="+","удовлетворительное","отсутствует")</f>
        <v/>
      </c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2" t="n"/>
    </row>
    <row r="22" ht="18" customHeight="1">
      <c r="A22" s="325" t="inlineStr">
        <is>
          <t>Состояние опорных конструкций и фундаментов</t>
        </is>
      </c>
      <c r="B22" s="321" t="n"/>
      <c r="C22" s="321" t="n"/>
      <c r="D22" s="321" t="n"/>
      <c r="E22" s="321" t="n"/>
      <c r="F22" s="321" t="n"/>
      <c r="G22" s="322" t="n"/>
      <c r="H22" s="95" t="inlineStr">
        <is>
          <t>удовлетворительное</t>
        </is>
      </c>
      <c r="I22" s="321" t="n"/>
      <c r="J22" s="321" t="n"/>
      <c r="K22" s="321" t="n"/>
      <c r="L22" s="321" t="n"/>
      <c r="M22" s="321" t="n"/>
      <c r="N22" s="321" t="n"/>
      <c r="O22" s="321" t="n"/>
      <c r="P22" s="321" t="n"/>
      <c r="Q22" s="322" t="n"/>
    </row>
    <row r="23" ht="15" customHeight="1">
      <c r="A23" s="325" t="inlineStr">
        <is>
          <t>Состояние крепежных элементов</t>
        </is>
      </c>
      <c r="B23" s="321" t="n"/>
      <c r="C23" s="321" t="n"/>
      <c r="D23" s="321" t="n"/>
      <c r="E23" s="321" t="n"/>
      <c r="F23" s="321" t="n"/>
      <c r="G23" s="322" t="n"/>
      <c r="H23" s="95" t="inlineStr">
        <is>
          <t>удовлетворительное</t>
        </is>
      </c>
      <c r="I23" s="321" t="n"/>
      <c r="J23" s="321" t="n"/>
      <c r="K23" s="321" t="n"/>
      <c r="L23" s="321" t="n"/>
      <c r="M23" s="321" t="n"/>
      <c r="N23" s="321" t="n"/>
      <c r="O23" s="321" t="n"/>
      <c r="P23" s="321" t="n"/>
      <c r="Q23" s="322" t="n"/>
    </row>
    <row r="24" ht="15" customHeight="1">
      <c r="A24" s="325" t="inlineStr">
        <is>
          <t>Состояние запорно-регулирующей арматуры</t>
        </is>
      </c>
      <c r="B24" s="321" t="n"/>
      <c r="C24" s="321" t="n"/>
      <c r="D24" s="321" t="n"/>
      <c r="E24" s="321" t="n"/>
      <c r="F24" s="321" t="n"/>
      <c r="G24" s="322" t="n"/>
      <c r="H24" s="95">
        <f>IF(Форма!$C$11="+","удовлетворительное","отсутствует")</f>
        <v/>
      </c>
      <c r="I24" s="321" t="n"/>
      <c r="J24" s="321" t="n"/>
      <c r="K24" s="321" t="n"/>
      <c r="L24" s="321" t="n"/>
      <c r="M24" s="321" t="n"/>
      <c r="N24" s="321" t="n"/>
      <c r="O24" s="321" t="n"/>
      <c r="P24" s="321" t="n"/>
      <c r="Q24" s="322" t="n"/>
    </row>
    <row r="25" ht="15" customHeight="1">
      <c r="A25" s="325" t="inlineStr">
        <is>
          <t>Обнаруженные дефекты</t>
        </is>
      </c>
      <c r="B25" s="321" t="n"/>
      <c r="C25" s="321" t="n"/>
      <c r="D25" s="321" t="n"/>
      <c r="E25" s="321" t="n"/>
      <c r="F25" s="321" t="n"/>
      <c r="G25" s="322" t="n"/>
      <c r="H25" s="95" t="inlineStr">
        <is>
          <t>отсутствуют</t>
        </is>
      </c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2" t="n"/>
    </row>
    <row r="26" ht="13.5" customHeight="1">
      <c r="A26" s="144" t="n"/>
      <c r="B26" s="144" t="n"/>
      <c r="C26" s="144" t="n"/>
      <c r="D26" s="144" t="n"/>
      <c r="E26" s="281" t="n"/>
      <c r="F26" s="281" t="n"/>
      <c r="G26" s="281" t="n"/>
      <c r="H26" s="281" t="n"/>
      <c r="I26" s="2" t="n"/>
      <c r="J26" s="2" t="n"/>
      <c r="K26" s="144" t="n"/>
      <c r="L26" s="144" t="n"/>
      <c r="M26" s="144" t="n"/>
      <c r="N26" s="144" t="n"/>
      <c r="O26" s="281" t="n"/>
      <c r="P26" s="281" t="n"/>
      <c r="Q26" s="281" t="n"/>
    </row>
    <row r="27">
      <c r="A27" s="132" t="inlineStr">
        <is>
          <t>Выводы:</t>
        </is>
      </c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  <c r="M27" s="319" t="n"/>
      <c r="N27" s="319" t="n"/>
      <c r="O27" s="319" t="n"/>
      <c r="P27" s="319" t="n"/>
      <c r="Q27" s="319" t="n"/>
    </row>
    <row r="28" ht="19.5" customHeight="1">
      <c r="A28" s="128" t="inlineStr">
        <is>
          <t>Дефектов не выявлено, техническое состояние трубопровода удовлетворительное</t>
        </is>
      </c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  <c r="M28" s="321" t="n"/>
      <c r="N28" s="321" t="n"/>
      <c r="O28" s="321" t="n"/>
      <c r="P28" s="321" t="n"/>
      <c r="Q28" s="322" t="n"/>
    </row>
    <row r="29" ht="11.25" customHeight="1">
      <c r="A29" s="281" t="n"/>
      <c r="B29" s="281" t="n"/>
      <c r="C29" s="281" t="n"/>
      <c r="D29" s="281" t="n"/>
      <c r="E29" s="281" t="n"/>
      <c r="F29" s="281" t="n"/>
      <c r="G29" s="281" t="n"/>
      <c r="H29" s="281" t="n"/>
      <c r="I29" s="281" t="n"/>
      <c r="J29" s="281" t="n"/>
      <c r="K29" s="281" t="n"/>
      <c r="L29" s="281" t="n"/>
      <c r="M29" s="281" t="n"/>
      <c r="N29" s="281" t="n"/>
      <c r="O29" s="281" t="n"/>
      <c r="P29" s="281" t="n"/>
      <c r="Q29" s="281" t="n"/>
    </row>
    <row r="30">
      <c r="A30" s="84" t="inlineStr">
        <is>
          <t>Данные о приборах:</t>
        </is>
      </c>
      <c r="B30" s="319" t="n"/>
      <c r="C30" s="319" t="n"/>
      <c r="D30" s="319" t="n"/>
      <c r="E30" s="319" t="n"/>
      <c r="F30" s="319" t="n"/>
      <c r="G30" s="319" t="n"/>
      <c r="H30" s="319" t="n"/>
      <c r="I30" s="319" t="n"/>
      <c r="J30" s="319" t="n"/>
      <c r="K30" s="319" t="n"/>
      <c r="L30" s="319" t="n"/>
      <c r="M30" s="319" t="n"/>
      <c r="N30" s="319" t="n"/>
      <c r="O30" s="319" t="n"/>
      <c r="P30" s="319" t="n"/>
      <c r="Q30" s="319" t="n"/>
    </row>
    <row r="31" ht="25.5" customHeight="1">
      <c r="A31" s="88" t="inlineStr">
        <is>
          <t>Наименование прибора</t>
        </is>
      </c>
      <c r="B31" s="321" t="n"/>
      <c r="C31" s="321" t="n"/>
      <c r="D31" s="321" t="n"/>
      <c r="E31" s="321" t="n"/>
      <c r="F31" s="321" t="n"/>
      <c r="G31" s="322" t="n"/>
      <c r="H31" s="88" t="inlineStr">
        <is>
          <t>Серийный №</t>
        </is>
      </c>
      <c r="I31" s="321" t="n"/>
      <c r="J31" s="321" t="n"/>
      <c r="K31" s="321" t="n"/>
      <c r="L31" s="321" t="n"/>
      <c r="M31" s="322" t="n"/>
      <c r="N31" s="88" t="inlineStr">
        <is>
          <t>Срок действия свидетельства о поверке</t>
        </is>
      </c>
      <c r="O31" s="321" t="n"/>
      <c r="P31" s="321" t="n"/>
      <c r="Q31" s="322" t="n"/>
    </row>
    <row r="32" ht="30" customHeight="1">
      <c r="A32" s="95" t="inlineStr">
        <is>
          <t>Комплект визуального и измерительного контроля</t>
        </is>
      </c>
      <c r="B32" s="321" t="n"/>
      <c r="C32" s="321" t="n"/>
      <c r="D32" s="321" t="n"/>
      <c r="E32" s="321" t="n"/>
      <c r="F32" s="321" t="n"/>
      <c r="G32" s="322" t="n"/>
      <c r="H32" s="126" t="inlineStr">
        <is>
          <t>052</t>
        </is>
      </c>
      <c r="I32" s="321" t="n"/>
      <c r="J32" s="321" t="n"/>
      <c r="K32" s="321" t="n"/>
      <c r="L32" s="321" t="n"/>
      <c r="M32" s="322" t="n"/>
      <c r="N32" s="95">
        <f>VLOOKUP($H$32,'Приборы ЛНК'!$C$20:$D$32,2,FALSE)</f>
        <v/>
      </c>
      <c r="O32" s="321" t="n"/>
      <c r="P32" s="321" t="n"/>
      <c r="Q32" s="322" t="n"/>
    </row>
    <row r="33" ht="14.25" customHeight="1">
      <c r="A33" s="152" t="n"/>
      <c r="B33" s="152" t="n"/>
      <c r="C33" s="152" t="n"/>
      <c r="D33" s="152" t="n"/>
      <c r="E33" s="152" t="n"/>
      <c r="F33" s="152" t="n"/>
      <c r="G33" s="152" t="n"/>
      <c r="H33" s="152" t="n"/>
      <c r="I33" s="152" t="n"/>
      <c r="J33" s="152" t="n"/>
      <c r="K33" s="152" t="n"/>
      <c r="L33" s="152" t="n"/>
      <c r="M33" s="152" t="n"/>
      <c r="N33" s="152" t="n"/>
      <c r="O33" s="152" t="n"/>
      <c r="P33" s="152" t="n"/>
      <c r="Q33" s="152" t="n"/>
    </row>
    <row r="34">
      <c r="A34" s="84" t="inlineStr">
        <is>
          <t>Контроль выполнил(и):</t>
        </is>
      </c>
      <c r="B34" s="319" t="n"/>
      <c r="C34" s="319" t="n"/>
      <c r="D34" s="319" t="n"/>
      <c r="E34" s="319" t="n"/>
      <c r="F34" s="319" t="n"/>
      <c r="G34" s="319" t="n"/>
      <c r="H34" s="319" t="n"/>
      <c r="I34" s="319" t="n"/>
      <c r="J34" s="319" t="n"/>
      <c r="K34" s="319" t="n"/>
      <c r="L34" s="319" t="n"/>
      <c r="M34" s="319" t="n"/>
      <c r="N34" s="319" t="n"/>
      <c r="O34" s="319" t="n"/>
      <c r="P34" s="319" t="n"/>
      <c r="Q34" s="319" t="n"/>
    </row>
    <row r="35" ht="43.5" customHeight="1">
      <c r="A35" s="88" t="inlineStr">
        <is>
          <t>Квалификация исполнителя</t>
        </is>
      </c>
      <c r="B35" s="321" t="n"/>
      <c r="C35" s="321" t="n"/>
      <c r="D35" s="321" t="n"/>
      <c r="E35" s="321" t="n"/>
      <c r="F35" s="321" t="n"/>
      <c r="G35" s="322" t="n"/>
      <c r="H35" s="88" t="inlineStr">
        <is>
          <t>№ квалификационного удостоверения исполнителя / срок действия</t>
        </is>
      </c>
      <c r="I35" s="321" t="n"/>
      <c r="J35" s="321" t="n"/>
      <c r="K35" s="322" t="n"/>
      <c r="L35" s="88" t="inlineStr">
        <is>
          <t>Подпись исполнителя</t>
        </is>
      </c>
      <c r="M35" s="322" t="n"/>
      <c r="N35" s="88" t="inlineStr">
        <is>
          <t>Ф.И.О. исполнителя</t>
        </is>
      </c>
      <c r="O35" s="321" t="n"/>
      <c r="P35" s="321" t="n"/>
      <c r="Q35" s="322" t="n"/>
    </row>
    <row r="36">
      <c r="A36" s="95" t="inlineStr">
        <is>
          <t>Специалист НК II уровня квалификации</t>
        </is>
      </c>
      <c r="B36" s="321" t="n"/>
      <c r="C36" s="321" t="n"/>
      <c r="D36" s="321" t="n"/>
      <c r="E36" s="321" t="n"/>
      <c r="F36" s="321" t="n"/>
      <c r="G36" s="322" t="n"/>
      <c r="H36" s="95">
        <f>VLOOKUP($N$36,Специалисты!$B$4:$C$11,2,FALSE)</f>
        <v/>
      </c>
      <c r="I36" s="321" t="n"/>
      <c r="J36" s="321" t="n"/>
      <c r="K36" s="322" t="n"/>
      <c r="L36" s="95" t="n"/>
      <c r="M36" s="322" t="n"/>
      <c r="N36" s="95" t="inlineStr">
        <is>
          <t>Плешаков А.В.</t>
        </is>
      </c>
      <c r="O36" s="321" t="n"/>
      <c r="P36" s="321" t="n"/>
      <c r="Q36" s="32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</row>
    <row r="38" ht="23.25" customHeight="1">
      <c r="A38" s="124" t="inlineStr">
        <is>
          <t>Генеральный директор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2" t="n"/>
      <c r="L38" s="125" t="n"/>
      <c r="M38" s="322" t="n"/>
      <c r="N38" s="103" t="inlineStr">
        <is>
          <t>Волгин Д.С.</t>
        </is>
      </c>
      <c r="O38" s="321" t="n"/>
      <c r="P38" s="321" t="n"/>
      <c r="Q38" s="322" t="n"/>
    </row>
  </sheetData>
  <mergeCells count="66">
    <mergeCell ref="A32:G32"/>
    <mergeCell ref="A5:D5"/>
    <mergeCell ref="H22:Q22"/>
    <mergeCell ref="H19:Q19"/>
    <mergeCell ref="A17:G17"/>
    <mergeCell ref="N31:Q31"/>
    <mergeCell ref="A30:Q30"/>
    <mergeCell ref="A34:Q34"/>
    <mergeCell ref="N9:Q9"/>
    <mergeCell ref="A22:G22"/>
    <mergeCell ref="A35:G35"/>
    <mergeCell ref="A20:G20"/>
    <mergeCell ref="A7:D8"/>
    <mergeCell ref="A10:D10"/>
    <mergeCell ref="A19:G19"/>
    <mergeCell ref="E11:H11"/>
    <mergeCell ref="H24:Q24"/>
    <mergeCell ref="H18:Q18"/>
    <mergeCell ref="A9:D9"/>
    <mergeCell ref="N36:Q36"/>
    <mergeCell ref="H23:Q23"/>
    <mergeCell ref="H32:M32"/>
    <mergeCell ref="A31:G31"/>
    <mergeCell ref="J8:M8"/>
    <mergeCell ref="H35:K35"/>
    <mergeCell ref="N35:Q35"/>
    <mergeCell ref="A16:Q16"/>
    <mergeCell ref="N11:Q11"/>
    <mergeCell ref="A24:G24"/>
    <mergeCell ref="A13:Q13"/>
    <mergeCell ref="A11:D11"/>
    <mergeCell ref="H20:Q20"/>
    <mergeCell ref="J5:M5"/>
    <mergeCell ref="N7:Q7"/>
    <mergeCell ref="E5:H5"/>
    <mergeCell ref="N32:Q32"/>
    <mergeCell ref="J10:M10"/>
    <mergeCell ref="A36:G36"/>
    <mergeCell ref="H2:L2"/>
    <mergeCell ref="L35:M35"/>
    <mergeCell ref="A27:Q27"/>
    <mergeCell ref="L38:M38"/>
    <mergeCell ref="J9:M9"/>
    <mergeCell ref="H25:Q25"/>
    <mergeCell ref="E7:H8"/>
    <mergeCell ref="H21:Q21"/>
    <mergeCell ref="A25:G25"/>
    <mergeCell ref="E10:H10"/>
    <mergeCell ref="A14:Q14"/>
    <mergeCell ref="H36:K36"/>
    <mergeCell ref="N5:Q5"/>
    <mergeCell ref="E9:H9"/>
    <mergeCell ref="N8:Q8"/>
    <mergeCell ref="A18:G18"/>
    <mergeCell ref="G3:M3"/>
    <mergeCell ref="A21:G21"/>
    <mergeCell ref="A38:K38"/>
    <mergeCell ref="J11:M11"/>
    <mergeCell ref="H17:Q17"/>
    <mergeCell ref="H31:M31"/>
    <mergeCell ref="A28:Q28"/>
    <mergeCell ref="N38:Q38"/>
    <mergeCell ref="L36:M36"/>
    <mergeCell ref="J7:M7"/>
    <mergeCell ref="N10:Q10"/>
    <mergeCell ref="A23:G23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55" firstPageNumber="29" useFirstPageNumber="1"/>
  <headerFooter>
    <oddHeader/>
    <oddFooter>&amp;C&amp;P_x000a_ООО "Оргэнергонефть"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A305"/>
  <sheetViews>
    <sheetView view="pageLayout" topLeftCell="A324" zoomScaleNormal="87" zoomScaleSheetLayoutView="100" workbookViewId="0">
      <selection activeCell="D296" sqref="D296"/>
    </sheetView>
  </sheetViews>
  <sheetFormatPr baseColWidth="8" defaultRowHeight="15"/>
  <cols>
    <col width="8.85546875" customWidth="1" style="19" min="1" max="1"/>
    <col width="10" customWidth="1" style="19" min="2" max="2"/>
    <col width="16.85546875" customWidth="1" style="19" min="3" max="3"/>
    <col width="15" customWidth="1" style="19" min="4" max="4"/>
    <col width="7.5703125" customWidth="1" style="19" min="5" max="5"/>
    <col width="9.140625" customWidth="1" style="19" min="6" max="6"/>
    <col width="11" customWidth="1" style="72" min="7" max="7"/>
    <col width="10.140625" customWidth="1" style="72" min="8" max="8"/>
    <col width="11.5703125" customWidth="1" style="72" min="9" max="10"/>
    <col width="6.7109375" customWidth="1" style="72" min="11" max="11"/>
    <col width="6.5703125" customWidth="1" style="72" min="12" max="12"/>
    <col width="6.42578125" customWidth="1" style="72" min="13" max="13"/>
    <col width="11.42578125" customWidth="1" style="72" min="14" max="14"/>
    <col width="9.140625" customWidth="1" style="19" min="15" max="223"/>
    <col hidden="1" style="19" min="224" max="224"/>
    <col width="8.85546875" customWidth="1" style="19" min="225" max="225"/>
    <col width="10" customWidth="1" style="19" min="226" max="226"/>
    <col width="16.85546875" customWidth="1" style="19" min="227" max="227"/>
    <col width="15" customWidth="1" style="19" min="228" max="228"/>
    <col width="7.5703125" customWidth="1" style="19" min="229" max="229"/>
    <col width="9.140625" customWidth="1" style="19" min="230" max="230"/>
    <col width="11" customWidth="1" style="19" min="231" max="231"/>
    <col width="10.140625" customWidth="1" style="19" min="232" max="232"/>
    <col width="11.5703125" customWidth="1" style="19" min="233" max="234"/>
    <col width="6.7109375" customWidth="1" style="19" min="235" max="235"/>
    <col width="7.28515625" customWidth="1" style="19" min="236" max="236"/>
    <col width="6.42578125" customWidth="1" style="19" min="237" max="237"/>
    <col width="9.140625" customWidth="1" style="19" min="238" max="238"/>
    <col width="9.140625" customWidth="1" style="19" min="239" max="479"/>
    <col hidden="1" style="19" min="480" max="480"/>
    <col width="8.85546875" customWidth="1" style="19" min="481" max="481"/>
    <col width="10" customWidth="1" style="19" min="482" max="482"/>
    <col width="16.85546875" customWidth="1" style="19" min="483" max="483"/>
    <col width="15" customWidth="1" style="19" min="484" max="484"/>
    <col width="7.5703125" customWidth="1" style="19" min="485" max="485"/>
    <col width="9.140625" customWidth="1" style="19" min="486" max="486"/>
    <col width="11" customWidth="1" style="19" min="487" max="487"/>
    <col width="10.140625" customWidth="1" style="19" min="488" max="488"/>
    <col width="11.5703125" customWidth="1" style="19" min="489" max="490"/>
    <col width="6.7109375" customWidth="1" style="19" min="491" max="491"/>
    <col width="7.28515625" customWidth="1" style="19" min="492" max="492"/>
    <col width="6.42578125" customWidth="1" style="19" min="493" max="493"/>
    <col width="9.140625" customWidth="1" style="19" min="494" max="494"/>
    <col width="9.140625" customWidth="1" style="19" min="495" max="735"/>
    <col hidden="1" style="19" min="736" max="736"/>
    <col width="8.85546875" customWidth="1" style="19" min="737" max="737"/>
    <col width="10" customWidth="1" style="19" min="738" max="738"/>
    <col width="16.85546875" customWidth="1" style="19" min="739" max="739"/>
    <col width="15" customWidth="1" style="19" min="740" max="740"/>
    <col width="7.5703125" customWidth="1" style="19" min="741" max="741"/>
    <col width="9.140625" customWidth="1" style="19" min="742" max="742"/>
    <col width="11" customWidth="1" style="19" min="743" max="743"/>
    <col width="10.140625" customWidth="1" style="19" min="744" max="744"/>
    <col width="11.5703125" customWidth="1" style="19" min="745" max="746"/>
    <col width="6.7109375" customWidth="1" style="19" min="747" max="747"/>
    <col width="7.28515625" customWidth="1" style="19" min="748" max="748"/>
    <col width="6.42578125" customWidth="1" style="19" min="749" max="749"/>
    <col width="9.140625" customWidth="1" style="19" min="750" max="750"/>
    <col width="9.140625" customWidth="1" style="19" min="751" max="991"/>
    <col hidden="1" style="19" min="992" max="992"/>
    <col width="8.85546875" customWidth="1" style="19" min="993" max="993"/>
    <col width="10" customWidth="1" style="19" min="994" max="994"/>
    <col width="16.85546875" customWidth="1" style="19" min="995" max="995"/>
    <col width="15" customWidth="1" style="19" min="996" max="996"/>
    <col width="7.5703125" customWidth="1" style="19" min="997" max="997"/>
    <col width="9.140625" customWidth="1" style="19" min="998" max="998"/>
    <col width="11" customWidth="1" style="19" min="999" max="999"/>
    <col width="10.140625" customWidth="1" style="19" min="1000" max="1000"/>
    <col width="11.5703125" customWidth="1" style="19" min="1001" max="1002"/>
    <col width="6.7109375" customWidth="1" style="19" min="1003" max="1003"/>
    <col width="7.28515625" customWidth="1" style="19" min="1004" max="1004"/>
    <col width="6.42578125" customWidth="1" style="19" min="1005" max="1005"/>
    <col width="9.140625" customWidth="1" style="19" min="1006" max="1006"/>
    <col width="9.140625" customWidth="1" style="19" min="1007" max="1247"/>
    <col hidden="1" style="19" min="1248" max="1248"/>
    <col width="8.85546875" customWidth="1" style="19" min="1249" max="1249"/>
    <col width="10" customWidth="1" style="19" min="1250" max="1250"/>
    <col width="16.85546875" customWidth="1" style="19" min="1251" max="1251"/>
    <col width="15" customWidth="1" style="19" min="1252" max="1252"/>
    <col width="7.5703125" customWidth="1" style="19" min="1253" max="1253"/>
    <col width="9.140625" customWidth="1" style="19" min="1254" max="1254"/>
    <col width="11" customWidth="1" style="19" min="1255" max="1255"/>
    <col width="10.140625" customWidth="1" style="19" min="1256" max="1256"/>
    <col width="11.5703125" customWidth="1" style="19" min="1257" max="1258"/>
    <col width="6.7109375" customWidth="1" style="19" min="1259" max="1259"/>
    <col width="7.28515625" customWidth="1" style="19" min="1260" max="1260"/>
    <col width="6.42578125" customWidth="1" style="19" min="1261" max="1261"/>
    <col width="9.140625" customWidth="1" style="19" min="1262" max="1262"/>
    <col width="9.140625" customWidth="1" style="19" min="1263" max="1503"/>
    <col hidden="1" style="19" min="1504" max="1504"/>
    <col width="8.85546875" customWidth="1" style="19" min="1505" max="1505"/>
    <col width="10" customWidth="1" style="19" min="1506" max="1506"/>
    <col width="16.85546875" customWidth="1" style="19" min="1507" max="1507"/>
    <col width="15" customWidth="1" style="19" min="1508" max="1508"/>
    <col width="7.5703125" customWidth="1" style="19" min="1509" max="1509"/>
    <col width="9.140625" customWidth="1" style="19" min="1510" max="1510"/>
    <col width="11" customWidth="1" style="19" min="1511" max="1511"/>
    <col width="10.140625" customWidth="1" style="19" min="1512" max="1512"/>
    <col width="11.5703125" customWidth="1" style="19" min="1513" max="1514"/>
    <col width="6.7109375" customWidth="1" style="19" min="1515" max="1515"/>
    <col width="7.28515625" customWidth="1" style="19" min="1516" max="1516"/>
    <col width="6.42578125" customWidth="1" style="19" min="1517" max="1517"/>
    <col width="9.140625" customWidth="1" style="19" min="1518" max="1518"/>
    <col width="9.140625" customWidth="1" style="19" min="1519" max="1759"/>
    <col hidden="1" style="19" min="1760" max="1760"/>
    <col width="8.85546875" customWidth="1" style="19" min="1761" max="1761"/>
    <col width="10" customWidth="1" style="19" min="1762" max="1762"/>
    <col width="16.85546875" customWidth="1" style="19" min="1763" max="1763"/>
    <col width="15" customWidth="1" style="19" min="1764" max="1764"/>
    <col width="7.5703125" customWidth="1" style="19" min="1765" max="1765"/>
    <col width="9.140625" customWidth="1" style="19" min="1766" max="1766"/>
    <col width="11" customWidth="1" style="19" min="1767" max="1767"/>
    <col width="10.140625" customWidth="1" style="19" min="1768" max="1768"/>
    <col width="11.5703125" customWidth="1" style="19" min="1769" max="1770"/>
    <col width="6.7109375" customWidth="1" style="19" min="1771" max="1771"/>
    <col width="7.28515625" customWidth="1" style="19" min="1772" max="1772"/>
    <col width="6.42578125" customWidth="1" style="19" min="1773" max="1773"/>
    <col width="9.140625" customWidth="1" style="19" min="1774" max="1774"/>
    <col width="9.140625" customWidth="1" style="19" min="1775" max="2015"/>
    <col hidden="1" style="19" min="2016" max="2016"/>
    <col width="8.85546875" customWidth="1" style="19" min="2017" max="2017"/>
    <col width="10" customWidth="1" style="19" min="2018" max="2018"/>
    <col width="16.85546875" customWidth="1" style="19" min="2019" max="2019"/>
    <col width="15" customWidth="1" style="19" min="2020" max="2020"/>
    <col width="7.5703125" customWidth="1" style="19" min="2021" max="2021"/>
    <col width="9.140625" customWidth="1" style="19" min="2022" max="2022"/>
    <col width="11" customWidth="1" style="19" min="2023" max="2023"/>
    <col width="10.140625" customWidth="1" style="19" min="2024" max="2024"/>
    <col width="11.5703125" customWidth="1" style="19" min="2025" max="2026"/>
    <col width="6.7109375" customWidth="1" style="19" min="2027" max="2027"/>
    <col width="7.28515625" customWidth="1" style="19" min="2028" max="2028"/>
    <col width="6.42578125" customWidth="1" style="19" min="2029" max="2029"/>
    <col width="9.140625" customWidth="1" style="19" min="2030" max="2030"/>
    <col width="9.140625" customWidth="1" style="19" min="2031" max="2271"/>
    <col hidden="1" style="19" min="2272" max="2272"/>
    <col width="8.85546875" customWidth="1" style="19" min="2273" max="2273"/>
    <col width="10" customWidth="1" style="19" min="2274" max="2274"/>
    <col width="16.85546875" customWidth="1" style="19" min="2275" max="2275"/>
    <col width="15" customWidth="1" style="19" min="2276" max="2276"/>
    <col width="7.5703125" customWidth="1" style="19" min="2277" max="2277"/>
    <col width="9.140625" customWidth="1" style="19" min="2278" max="2278"/>
    <col width="11" customWidth="1" style="19" min="2279" max="2279"/>
    <col width="10.140625" customWidth="1" style="19" min="2280" max="2280"/>
    <col width="11.5703125" customWidth="1" style="19" min="2281" max="2282"/>
    <col width="6.7109375" customWidth="1" style="19" min="2283" max="2283"/>
    <col width="7.28515625" customWidth="1" style="19" min="2284" max="2284"/>
    <col width="6.42578125" customWidth="1" style="19" min="2285" max="2285"/>
    <col width="9.140625" customWidth="1" style="19" min="2286" max="2286"/>
    <col width="9.140625" customWidth="1" style="19" min="2287" max="2527"/>
    <col hidden="1" style="19" min="2528" max="2528"/>
    <col width="8.85546875" customWidth="1" style="19" min="2529" max="2529"/>
    <col width="10" customWidth="1" style="19" min="2530" max="2530"/>
    <col width="16.85546875" customWidth="1" style="19" min="2531" max="2531"/>
    <col width="15" customWidth="1" style="19" min="2532" max="2532"/>
    <col width="7.5703125" customWidth="1" style="19" min="2533" max="2533"/>
    <col width="9.140625" customWidth="1" style="19" min="2534" max="2534"/>
    <col width="11" customWidth="1" style="19" min="2535" max="2535"/>
    <col width="10.140625" customWidth="1" style="19" min="2536" max="2536"/>
    <col width="11.5703125" customWidth="1" style="19" min="2537" max="2538"/>
    <col width="6.7109375" customWidth="1" style="19" min="2539" max="2539"/>
    <col width="7.28515625" customWidth="1" style="19" min="2540" max="2540"/>
    <col width="6.42578125" customWidth="1" style="19" min="2541" max="2541"/>
    <col width="9.140625" customWidth="1" style="19" min="2542" max="2542"/>
    <col width="9.140625" customWidth="1" style="19" min="2543" max="2783"/>
    <col hidden="1" style="19" min="2784" max="2784"/>
    <col width="8.85546875" customWidth="1" style="19" min="2785" max="2785"/>
    <col width="10" customWidth="1" style="19" min="2786" max="2786"/>
    <col width="16.85546875" customWidth="1" style="19" min="2787" max="2787"/>
    <col width="15" customWidth="1" style="19" min="2788" max="2788"/>
    <col width="7.5703125" customWidth="1" style="19" min="2789" max="2789"/>
    <col width="9.140625" customWidth="1" style="19" min="2790" max="2790"/>
    <col width="11" customWidth="1" style="19" min="2791" max="2791"/>
    <col width="10.140625" customWidth="1" style="19" min="2792" max="2792"/>
    <col width="11.5703125" customWidth="1" style="19" min="2793" max="2794"/>
    <col width="6.7109375" customWidth="1" style="19" min="2795" max="2795"/>
    <col width="7.28515625" customWidth="1" style="19" min="2796" max="2796"/>
    <col width="6.42578125" customWidth="1" style="19" min="2797" max="2797"/>
    <col width="9.140625" customWidth="1" style="19" min="2798" max="2798"/>
    <col width="9.140625" customWidth="1" style="19" min="2799" max="3039"/>
    <col hidden="1" style="19" min="3040" max="3040"/>
    <col width="8.85546875" customWidth="1" style="19" min="3041" max="3041"/>
    <col width="10" customWidth="1" style="19" min="3042" max="3042"/>
    <col width="16.85546875" customWidth="1" style="19" min="3043" max="3043"/>
    <col width="15" customWidth="1" style="19" min="3044" max="3044"/>
    <col width="7.5703125" customWidth="1" style="19" min="3045" max="3045"/>
    <col width="9.140625" customWidth="1" style="19" min="3046" max="3046"/>
    <col width="11" customWidth="1" style="19" min="3047" max="3047"/>
    <col width="10.140625" customWidth="1" style="19" min="3048" max="3048"/>
    <col width="11.5703125" customWidth="1" style="19" min="3049" max="3050"/>
    <col width="6.7109375" customWidth="1" style="19" min="3051" max="3051"/>
    <col width="7.28515625" customWidth="1" style="19" min="3052" max="3052"/>
    <col width="6.42578125" customWidth="1" style="19" min="3053" max="3053"/>
    <col width="9.140625" customWidth="1" style="19" min="3054" max="3054"/>
    <col width="9.140625" customWidth="1" style="19" min="3055" max="3295"/>
    <col hidden="1" style="19" min="3296" max="3296"/>
    <col width="8.85546875" customWidth="1" style="19" min="3297" max="3297"/>
    <col width="10" customWidth="1" style="19" min="3298" max="3298"/>
    <col width="16.85546875" customWidth="1" style="19" min="3299" max="3299"/>
    <col width="15" customWidth="1" style="19" min="3300" max="3300"/>
    <col width="7.5703125" customWidth="1" style="19" min="3301" max="3301"/>
    <col width="9.140625" customWidth="1" style="19" min="3302" max="3302"/>
    <col width="11" customWidth="1" style="19" min="3303" max="3303"/>
    <col width="10.140625" customWidth="1" style="19" min="3304" max="3304"/>
    <col width="11.5703125" customWidth="1" style="19" min="3305" max="3306"/>
    <col width="6.7109375" customWidth="1" style="19" min="3307" max="3307"/>
    <col width="7.28515625" customWidth="1" style="19" min="3308" max="3308"/>
    <col width="6.42578125" customWidth="1" style="19" min="3309" max="3309"/>
    <col width="9.140625" customWidth="1" style="19" min="3310" max="3310"/>
    <col width="9.140625" customWidth="1" style="19" min="3311" max="3551"/>
    <col hidden="1" style="19" min="3552" max="3552"/>
    <col width="8.85546875" customWidth="1" style="19" min="3553" max="3553"/>
    <col width="10" customWidth="1" style="19" min="3554" max="3554"/>
    <col width="16.85546875" customWidth="1" style="19" min="3555" max="3555"/>
    <col width="15" customWidth="1" style="19" min="3556" max="3556"/>
    <col width="7.5703125" customWidth="1" style="19" min="3557" max="3557"/>
    <col width="9.140625" customWidth="1" style="19" min="3558" max="3558"/>
    <col width="11" customWidth="1" style="19" min="3559" max="3559"/>
    <col width="10.140625" customWidth="1" style="19" min="3560" max="3560"/>
    <col width="11.5703125" customWidth="1" style="19" min="3561" max="3562"/>
    <col width="6.7109375" customWidth="1" style="19" min="3563" max="3563"/>
    <col width="7.28515625" customWidth="1" style="19" min="3564" max="3564"/>
    <col width="6.42578125" customWidth="1" style="19" min="3565" max="3565"/>
    <col width="9.140625" customWidth="1" style="19" min="3566" max="3566"/>
    <col width="9.140625" customWidth="1" style="19" min="3567" max="3807"/>
    <col hidden="1" style="19" min="3808" max="3808"/>
    <col width="8.85546875" customWidth="1" style="19" min="3809" max="3809"/>
    <col width="10" customWidth="1" style="19" min="3810" max="3810"/>
    <col width="16.85546875" customWidth="1" style="19" min="3811" max="3811"/>
    <col width="15" customWidth="1" style="19" min="3812" max="3812"/>
    <col width="7.5703125" customWidth="1" style="19" min="3813" max="3813"/>
    <col width="9.140625" customWidth="1" style="19" min="3814" max="3814"/>
    <col width="11" customWidth="1" style="19" min="3815" max="3815"/>
    <col width="10.140625" customWidth="1" style="19" min="3816" max="3816"/>
    <col width="11.5703125" customWidth="1" style="19" min="3817" max="3818"/>
    <col width="6.7109375" customWidth="1" style="19" min="3819" max="3819"/>
    <col width="7.28515625" customWidth="1" style="19" min="3820" max="3820"/>
    <col width="6.42578125" customWidth="1" style="19" min="3821" max="3821"/>
    <col width="9.140625" customWidth="1" style="19" min="3822" max="3822"/>
    <col width="9.140625" customWidth="1" style="19" min="3823" max="4063"/>
    <col hidden="1" style="19" min="4064" max="4064"/>
    <col width="8.85546875" customWidth="1" style="19" min="4065" max="4065"/>
    <col width="10" customWidth="1" style="19" min="4066" max="4066"/>
    <col width="16.85546875" customWidth="1" style="19" min="4067" max="4067"/>
    <col width="15" customWidth="1" style="19" min="4068" max="4068"/>
    <col width="7.5703125" customWidth="1" style="19" min="4069" max="4069"/>
    <col width="9.140625" customWidth="1" style="19" min="4070" max="4070"/>
    <col width="11" customWidth="1" style="19" min="4071" max="4071"/>
    <col width="10.140625" customWidth="1" style="19" min="4072" max="4072"/>
    <col width="11.5703125" customWidth="1" style="19" min="4073" max="4074"/>
    <col width="6.7109375" customWidth="1" style="19" min="4075" max="4075"/>
    <col width="7.28515625" customWidth="1" style="19" min="4076" max="4076"/>
    <col width="6.42578125" customWidth="1" style="19" min="4077" max="4077"/>
    <col width="9.140625" customWidth="1" style="19" min="4078" max="4078"/>
    <col width="9.140625" customWidth="1" style="19" min="4079" max="4319"/>
    <col hidden="1" style="19" min="4320" max="4320"/>
    <col width="8.85546875" customWidth="1" style="19" min="4321" max="4321"/>
    <col width="10" customWidth="1" style="19" min="4322" max="4322"/>
    <col width="16.85546875" customWidth="1" style="19" min="4323" max="4323"/>
    <col width="15" customWidth="1" style="19" min="4324" max="4324"/>
    <col width="7.5703125" customWidth="1" style="19" min="4325" max="4325"/>
    <col width="9.140625" customWidth="1" style="19" min="4326" max="4326"/>
    <col width="11" customWidth="1" style="19" min="4327" max="4327"/>
    <col width="10.140625" customWidth="1" style="19" min="4328" max="4328"/>
    <col width="11.5703125" customWidth="1" style="19" min="4329" max="4330"/>
    <col width="6.7109375" customWidth="1" style="19" min="4331" max="4331"/>
    <col width="7.28515625" customWidth="1" style="19" min="4332" max="4332"/>
    <col width="6.42578125" customWidth="1" style="19" min="4333" max="4333"/>
    <col width="9.140625" customWidth="1" style="19" min="4334" max="4334"/>
    <col width="9.140625" customWidth="1" style="19" min="4335" max="4575"/>
    <col hidden="1" style="19" min="4576" max="4576"/>
    <col width="8.85546875" customWidth="1" style="19" min="4577" max="4577"/>
    <col width="10" customWidth="1" style="19" min="4578" max="4578"/>
    <col width="16.85546875" customWidth="1" style="19" min="4579" max="4579"/>
    <col width="15" customWidth="1" style="19" min="4580" max="4580"/>
    <col width="7.5703125" customWidth="1" style="19" min="4581" max="4581"/>
    <col width="9.140625" customWidth="1" style="19" min="4582" max="4582"/>
    <col width="11" customWidth="1" style="19" min="4583" max="4583"/>
    <col width="10.140625" customWidth="1" style="19" min="4584" max="4584"/>
    <col width="11.5703125" customWidth="1" style="19" min="4585" max="4586"/>
    <col width="6.7109375" customWidth="1" style="19" min="4587" max="4587"/>
    <col width="7.28515625" customWidth="1" style="19" min="4588" max="4588"/>
    <col width="6.42578125" customWidth="1" style="19" min="4589" max="4589"/>
    <col width="9.140625" customWidth="1" style="19" min="4590" max="4590"/>
    <col width="9.140625" customWidth="1" style="19" min="4591" max="4831"/>
    <col hidden="1" style="19" min="4832" max="4832"/>
    <col width="8.85546875" customWidth="1" style="19" min="4833" max="4833"/>
    <col width="10" customWidth="1" style="19" min="4834" max="4834"/>
    <col width="16.85546875" customWidth="1" style="19" min="4835" max="4835"/>
    <col width="15" customWidth="1" style="19" min="4836" max="4836"/>
    <col width="7.5703125" customWidth="1" style="19" min="4837" max="4837"/>
    <col width="9.140625" customWidth="1" style="19" min="4838" max="4838"/>
    <col width="11" customWidth="1" style="19" min="4839" max="4839"/>
    <col width="10.140625" customWidth="1" style="19" min="4840" max="4840"/>
    <col width="11.5703125" customWidth="1" style="19" min="4841" max="4842"/>
    <col width="6.7109375" customWidth="1" style="19" min="4843" max="4843"/>
    <col width="7.28515625" customWidth="1" style="19" min="4844" max="4844"/>
    <col width="6.42578125" customWidth="1" style="19" min="4845" max="4845"/>
    <col width="9.140625" customWidth="1" style="19" min="4846" max="4846"/>
    <col width="9.140625" customWidth="1" style="19" min="4847" max="5087"/>
    <col hidden="1" style="19" min="5088" max="5088"/>
    <col width="8.85546875" customWidth="1" style="19" min="5089" max="5089"/>
    <col width="10" customWidth="1" style="19" min="5090" max="5090"/>
    <col width="16.85546875" customWidth="1" style="19" min="5091" max="5091"/>
    <col width="15" customWidth="1" style="19" min="5092" max="5092"/>
    <col width="7.5703125" customWidth="1" style="19" min="5093" max="5093"/>
    <col width="9.140625" customWidth="1" style="19" min="5094" max="5094"/>
    <col width="11" customWidth="1" style="19" min="5095" max="5095"/>
    <col width="10.140625" customWidth="1" style="19" min="5096" max="5096"/>
    <col width="11.5703125" customWidth="1" style="19" min="5097" max="5098"/>
    <col width="6.7109375" customWidth="1" style="19" min="5099" max="5099"/>
    <col width="7.28515625" customWidth="1" style="19" min="5100" max="5100"/>
    <col width="6.42578125" customWidth="1" style="19" min="5101" max="5101"/>
    <col width="9.140625" customWidth="1" style="19" min="5102" max="5102"/>
    <col width="9.140625" customWidth="1" style="19" min="5103" max="5343"/>
    <col hidden="1" style="19" min="5344" max="5344"/>
    <col width="8.85546875" customWidth="1" style="19" min="5345" max="5345"/>
    <col width="10" customWidth="1" style="19" min="5346" max="5346"/>
    <col width="16.85546875" customWidth="1" style="19" min="5347" max="5347"/>
    <col width="15" customWidth="1" style="19" min="5348" max="5348"/>
    <col width="7.5703125" customWidth="1" style="19" min="5349" max="5349"/>
    <col width="9.140625" customWidth="1" style="19" min="5350" max="5350"/>
    <col width="11" customWidth="1" style="19" min="5351" max="5351"/>
    <col width="10.140625" customWidth="1" style="19" min="5352" max="5352"/>
    <col width="11.5703125" customWidth="1" style="19" min="5353" max="5354"/>
    <col width="6.7109375" customWidth="1" style="19" min="5355" max="5355"/>
    <col width="7.28515625" customWidth="1" style="19" min="5356" max="5356"/>
    <col width="6.42578125" customWidth="1" style="19" min="5357" max="5357"/>
    <col width="9.140625" customWidth="1" style="19" min="5358" max="5358"/>
    <col width="9.140625" customWidth="1" style="19" min="5359" max="5599"/>
    <col hidden="1" style="19" min="5600" max="5600"/>
    <col width="8.85546875" customWidth="1" style="19" min="5601" max="5601"/>
    <col width="10" customWidth="1" style="19" min="5602" max="5602"/>
    <col width="16.85546875" customWidth="1" style="19" min="5603" max="5603"/>
    <col width="15" customWidth="1" style="19" min="5604" max="5604"/>
    <col width="7.5703125" customWidth="1" style="19" min="5605" max="5605"/>
    <col width="9.140625" customWidth="1" style="19" min="5606" max="5606"/>
    <col width="11" customWidth="1" style="19" min="5607" max="5607"/>
    <col width="10.140625" customWidth="1" style="19" min="5608" max="5608"/>
    <col width="11.5703125" customWidth="1" style="19" min="5609" max="5610"/>
    <col width="6.7109375" customWidth="1" style="19" min="5611" max="5611"/>
    <col width="7.28515625" customWidth="1" style="19" min="5612" max="5612"/>
    <col width="6.42578125" customWidth="1" style="19" min="5613" max="5613"/>
    <col width="9.140625" customWidth="1" style="19" min="5614" max="5614"/>
    <col width="9.140625" customWidth="1" style="19" min="5615" max="5855"/>
    <col hidden="1" style="19" min="5856" max="5856"/>
    <col width="8.85546875" customWidth="1" style="19" min="5857" max="5857"/>
    <col width="10" customWidth="1" style="19" min="5858" max="5858"/>
    <col width="16.85546875" customWidth="1" style="19" min="5859" max="5859"/>
    <col width="15" customWidth="1" style="19" min="5860" max="5860"/>
    <col width="7.5703125" customWidth="1" style="19" min="5861" max="5861"/>
    <col width="9.140625" customWidth="1" style="19" min="5862" max="5862"/>
    <col width="11" customWidth="1" style="19" min="5863" max="5863"/>
    <col width="10.140625" customWidth="1" style="19" min="5864" max="5864"/>
    <col width="11.5703125" customWidth="1" style="19" min="5865" max="5866"/>
    <col width="6.7109375" customWidth="1" style="19" min="5867" max="5867"/>
    <col width="7.28515625" customWidth="1" style="19" min="5868" max="5868"/>
    <col width="6.42578125" customWidth="1" style="19" min="5869" max="5869"/>
    <col width="9.140625" customWidth="1" style="19" min="5870" max="5870"/>
    <col width="9.140625" customWidth="1" style="19" min="5871" max="6111"/>
    <col hidden="1" style="19" min="6112" max="6112"/>
    <col width="8.85546875" customWidth="1" style="19" min="6113" max="6113"/>
    <col width="10" customWidth="1" style="19" min="6114" max="6114"/>
    <col width="16.85546875" customWidth="1" style="19" min="6115" max="6115"/>
    <col width="15" customWidth="1" style="19" min="6116" max="6116"/>
    <col width="7.5703125" customWidth="1" style="19" min="6117" max="6117"/>
    <col width="9.140625" customWidth="1" style="19" min="6118" max="6118"/>
    <col width="11" customWidth="1" style="19" min="6119" max="6119"/>
    <col width="10.140625" customWidth="1" style="19" min="6120" max="6120"/>
    <col width="11.5703125" customWidth="1" style="19" min="6121" max="6122"/>
    <col width="6.7109375" customWidth="1" style="19" min="6123" max="6123"/>
    <col width="7.28515625" customWidth="1" style="19" min="6124" max="6124"/>
    <col width="6.42578125" customWidth="1" style="19" min="6125" max="6125"/>
    <col width="9.140625" customWidth="1" style="19" min="6126" max="6126"/>
    <col width="9.140625" customWidth="1" style="19" min="6127" max="6367"/>
    <col hidden="1" style="19" min="6368" max="6368"/>
    <col width="8.85546875" customWidth="1" style="19" min="6369" max="6369"/>
    <col width="10" customWidth="1" style="19" min="6370" max="6370"/>
    <col width="16.85546875" customWidth="1" style="19" min="6371" max="6371"/>
    <col width="15" customWidth="1" style="19" min="6372" max="6372"/>
    <col width="7.5703125" customWidth="1" style="19" min="6373" max="6373"/>
    <col width="9.140625" customWidth="1" style="19" min="6374" max="6374"/>
    <col width="11" customWidth="1" style="19" min="6375" max="6375"/>
    <col width="10.140625" customWidth="1" style="19" min="6376" max="6376"/>
    <col width="11.5703125" customWidth="1" style="19" min="6377" max="6378"/>
    <col width="6.7109375" customWidth="1" style="19" min="6379" max="6379"/>
    <col width="7.28515625" customWidth="1" style="19" min="6380" max="6380"/>
    <col width="6.42578125" customWidth="1" style="19" min="6381" max="6381"/>
    <col width="9.140625" customWidth="1" style="19" min="6382" max="6382"/>
    <col width="9.140625" customWidth="1" style="19" min="6383" max="6623"/>
    <col hidden="1" style="19" min="6624" max="6624"/>
    <col width="8.85546875" customWidth="1" style="19" min="6625" max="6625"/>
    <col width="10" customWidth="1" style="19" min="6626" max="6626"/>
    <col width="16.85546875" customWidth="1" style="19" min="6627" max="6627"/>
    <col width="15" customWidth="1" style="19" min="6628" max="6628"/>
    <col width="7.5703125" customWidth="1" style="19" min="6629" max="6629"/>
    <col width="9.140625" customWidth="1" style="19" min="6630" max="6630"/>
    <col width="11" customWidth="1" style="19" min="6631" max="6631"/>
    <col width="10.140625" customWidth="1" style="19" min="6632" max="6632"/>
    <col width="11.5703125" customWidth="1" style="19" min="6633" max="6634"/>
    <col width="6.7109375" customWidth="1" style="19" min="6635" max="6635"/>
    <col width="7.28515625" customWidth="1" style="19" min="6636" max="6636"/>
    <col width="6.42578125" customWidth="1" style="19" min="6637" max="6637"/>
    <col width="9.140625" customWidth="1" style="19" min="6638" max="6638"/>
    <col width="9.140625" customWidth="1" style="19" min="6639" max="6879"/>
    <col hidden="1" style="19" min="6880" max="6880"/>
    <col width="8.85546875" customWidth="1" style="19" min="6881" max="6881"/>
    <col width="10" customWidth="1" style="19" min="6882" max="6882"/>
    <col width="16.85546875" customWidth="1" style="19" min="6883" max="6883"/>
    <col width="15" customWidth="1" style="19" min="6884" max="6884"/>
    <col width="7.5703125" customWidth="1" style="19" min="6885" max="6885"/>
    <col width="9.140625" customWidth="1" style="19" min="6886" max="6886"/>
    <col width="11" customWidth="1" style="19" min="6887" max="6887"/>
    <col width="10.140625" customWidth="1" style="19" min="6888" max="6888"/>
    <col width="11.5703125" customWidth="1" style="19" min="6889" max="6890"/>
    <col width="6.7109375" customWidth="1" style="19" min="6891" max="6891"/>
    <col width="7.28515625" customWidth="1" style="19" min="6892" max="6892"/>
    <col width="6.42578125" customWidth="1" style="19" min="6893" max="6893"/>
    <col width="9.140625" customWidth="1" style="19" min="6894" max="6894"/>
    <col width="9.140625" customWidth="1" style="19" min="6895" max="7135"/>
    <col hidden="1" style="19" min="7136" max="7136"/>
    <col width="8.85546875" customWidth="1" style="19" min="7137" max="7137"/>
    <col width="10" customWidth="1" style="19" min="7138" max="7138"/>
    <col width="16.85546875" customWidth="1" style="19" min="7139" max="7139"/>
    <col width="15" customWidth="1" style="19" min="7140" max="7140"/>
    <col width="7.5703125" customWidth="1" style="19" min="7141" max="7141"/>
    <col width="9.140625" customWidth="1" style="19" min="7142" max="7142"/>
    <col width="11" customWidth="1" style="19" min="7143" max="7143"/>
    <col width="10.140625" customWidth="1" style="19" min="7144" max="7144"/>
    <col width="11.5703125" customWidth="1" style="19" min="7145" max="7146"/>
    <col width="6.7109375" customWidth="1" style="19" min="7147" max="7147"/>
    <col width="7.28515625" customWidth="1" style="19" min="7148" max="7148"/>
    <col width="6.42578125" customWidth="1" style="19" min="7149" max="7149"/>
    <col width="9.140625" customWidth="1" style="19" min="7150" max="7150"/>
    <col width="9.140625" customWidth="1" style="19" min="7151" max="7391"/>
    <col hidden="1" style="19" min="7392" max="7392"/>
    <col width="8.85546875" customWidth="1" style="19" min="7393" max="7393"/>
    <col width="10" customWidth="1" style="19" min="7394" max="7394"/>
    <col width="16.85546875" customWidth="1" style="19" min="7395" max="7395"/>
    <col width="15" customWidth="1" style="19" min="7396" max="7396"/>
    <col width="7.5703125" customWidth="1" style="19" min="7397" max="7397"/>
    <col width="9.140625" customWidth="1" style="19" min="7398" max="7398"/>
    <col width="11" customWidth="1" style="19" min="7399" max="7399"/>
    <col width="10.140625" customWidth="1" style="19" min="7400" max="7400"/>
    <col width="11.5703125" customWidth="1" style="19" min="7401" max="7402"/>
    <col width="6.7109375" customWidth="1" style="19" min="7403" max="7403"/>
    <col width="7.28515625" customWidth="1" style="19" min="7404" max="7404"/>
    <col width="6.42578125" customWidth="1" style="19" min="7405" max="7405"/>
    <col width="9.140625" customWidth="1" style="19" min="7406" max="7406"/>
    <col width="9.140625" customWidth="1" style="19" min="7407" max="7647"/>
    <col hidden="1" style="19" min="7648" max="7648"/>
    <col width="8.85546875" customWidth="1" style="19" min="7649" max="7649"/>
    <col width="10" customWidth="1" style="19" min="7650" max="7650"/>
    <col width="16.85546875" customWidth="1" style="19" min="7651" max="7651"/>
    <col width="15" customWidth="1" style="19" min="7652" max="7652"/>
    <col width="7.5703125" customWidth="1" style="19" min="7653" max="7653"/>
    <col width="9.140625" customWidth="1" style="19" min="7654" max="7654"/>
    <col width="11" customWidth="1" style="19" min="7655" max="7655"/>
    <col width="10.140625" customWidth="1" style="19" min="7656" max="7656"/>
    <col width="11.5703125" customWidth="1" style="19" min="7657" max="7658"/>
    <col width="6.7109375" customWidth="1" style="19" min="7659" max="7659"/>
    <col width="7.28515625" customWidth="1" style="19" min="7660" max="7660"/>
    <col width="6.42578125" customWidth="1" style="19" min="7661" max="7661"/>
    <col width="9.140625" customWidth="1" style="19" min="7662" max="7662"/>
    <col width="9.140625" customWidth="1" style="19" min="7663" max="7903"/>
    <col hidden="1" style="19" min="7904" max="7904"/>
    <col width="8.85546875" customWidth="1" style="19" min="7905" max="7905"/>
    <col width="10" customWidth="1" style="19" min="7906" max="7906"/>
    <col width="16.85546875" customWidth="1" style="19" min="7907" max="7907"/>
    <col width="15" customWidth="1" style="19" min="7908" max="7908"/>
    <col width="7.5703125" customWidth="1" style="19" min="7909" max="7909"/>
    <col width="9.140625" customWidth="1" style="19" min="7910" max="7910"/>
    <col width="11" customWidth="1" style="19" min="7911" max="7911"/>
    <col width="10.140625" customWidth="1" style="19" min="7912" max="7912"/>
    <col width="11.5703125" customWidth="1" style="19" min="7913" max="7914"/>
    <col width="6.7109375" customWidth="1" style="19" min="7915" max="7915"/>
    <col width="7.28515625" customWidth="1" style="19" min="7916" max="7916"/>
    <col width="6.42578125" customWidth="1" style="19" min="7917" max="7917"/>
    <col width="9.140625" customWidth="1" style="19" min="7918" max="7918"/>
    <col width="9.140625" customWidth="1" style="19" min="7919" max="8159"/>
    <col hidden="1" style="19" min="8160" max="8160"/>
    <col width="8.85546875" customWidth="1" style="19" min="8161" max="8161"/>
    <col width="10" customWidth="1" style="19" min="8162" max="8162"/>
    <col width="16.85546875" customWidth="1" style="19" min="8163" max="8163"/>
    <col width="15" customWidth="1" style="19" min="8164" max="8164"/>
    <col width="7.5703125" customWidth="1" style="19" min="8165" max="8165"/>
    <col width="9.140625" customWidth="1" style="19" min="8166" max="8166"/>
    <col width="11" customWidth="1" style="19" min="8167" max="8167"/>
    <col width="10.140625" customWidth="1" style="19" min="8168" max="8168"/>
    <col width="11.5703125" customWidth="1" style="19" min="8169" max="8170"/>
    <col width="6.7109375" customWidth="1" style="19" min="8171" max="8171"/>
    <col width="7.28515625" customWidth="1" style="19" min="8172" max="8172"/>
    <col width="6.42578125" customWidth="1" style="19" min="8173" max="8173"/>
    <col width="9.140625" customWidth="1" style="19" min="8174" max="8174"/>
    <col width="9.140625" customWidth="1" style="19" min="8175" max="8415"/>
    <col hidden="1" style="19" min="8416" max="8416"/>
    <col width="8.85546875" customWidth="1" style="19" min="8417" max="8417"/>
    <col width="10" customWidth="1" style="19" min="8418" max="8418"/>
    <col width="16.85546875" customWidth="1" style="19" min="8419" max="8419"/>
    <col width="15" customWidth="1" style="19" min="8420" max="8420"/>
    <col width="7.5703125" customWidth="1" style="19" min="8421" max="8421"/>
    <col width="9.140625" customWidth="1" style="19" min="8422" max="8422"/>
    <col width="11" customWidth="1" style="19" min="8423" max="8423"/>
    <col width="10.140625" customWidth="1" style="19" min="8424" max="8424"/>
    <col width="11.5703125" customWidth="1" style="19" min="8425" max="8426"/>
    <col width="6.7109375" customWidth="1" style="19" min="8427" max="8427"/>
    <col width="7.28515625" customWidth="1" style="19" min="8428" max="8428"/>
    <col width="6.42578125" customWidth="1" style="19" min="8429" max="8429"/>
    <col width="9.140625" customWidth="1" style="19" min="8430" max="8430"/>
    <col width="9.140625" customWidth="1" style="19" min="8431" max="8671"/>
    <col hidden="1" style="19" min="8672" max="8672"/>
    <col width="8.85546875" customWidth="1" style="19" min="8673" max="8673"/>
    <col width="10" customWidth="1" style="19" min="8674" max="8674"/>
    <col width="16.85546875" customWidth="1" style="19" min="8675" max="8675"/>
    <col width="15" customWidth="1" style="19" min="8676" max="8676"/>
    <col width="7.5703125" customWidth="1" style="19" min="8677" max="8677"/>
    <col width="9.140625" customWidth="1" style="19" min="8678" max="8678"/>
    <col width="11" customWidth="1" style="19" min="8679" max="8679"/>
    <col width="10.140625" customWidth="1" style="19" min="8680" max="8680"/>
    <col width="11.5703125" customWidth="1" style="19" min="8681" max="8682"/>
    <col width="6.7109375" customWidth="1" style="19" min="8683" max="8683"/>
    <col width="7.28515625" customWidth="1" style="19" min="8684" max="8684"/>
    <col width="6.42578125" customWidth="1" style="19" min="8685" max="8685"/>
    <col width="9.140625" customWidth="1" style="19" min="8686" max="8686"/>
    <col width="9.140625" customWidth="1" style="19" min="8687" max="8927"/>
    <col hidden="1" style="19" min="8928" max="8928"/>
    <col width="8.85546875" customWidth="1" style="19" min="8929" max="8929"/>
    <col width="10" customWidth="1" style="19" min="8930" max="8930"/>
    <col width="16.85546875" customWidth="1" style="19" min="8931" max="8931"/>
    <col width="15" customWidth="1" style="19" min="8932" max="8932"/>
    <col width="7.5703125" customWidth="1" style="19" min="8933" max="8933"/>
    <col width="9.140625" customWidth="1" style="19" min="8934" max="8934"/>
    <col width="11" customWidth="1" style="19" min="8935" max="8935"/>
    <col width="10.140625" customWidth="1" style="19" min="8936" max="8936"/>
    <col width="11.5703125" customWidth="1" style="19" min="8937" max="8938"/>
    <col width="6.7109375" customWidth="1" style="19" min="8939" max="8939"/>
    <col width="7.28515625" customWidth="1" style="19" min="8940" max="8940"/>
    <col width="6.42578125" customWidth="1" style="19" min="8941" max="8941"/>
    <col width="9.140625" customWidth="1" style="19" min="8942" max="8942"/>
    <col width="9.140625" customWidth="1" style="19" min="8943" max="9183"/>
    <col hidden="1" style="19" min="9184" max="9184"/>
    <col width="8.85546875" customWidth="1" style="19" min="9185" max="9185"/>
    <col width="10" customWidth="1" style="19" min="9186" max="9186"/>
    <col width="16.85546875" customWidth="1" style="19" min="9187" max="9187"/>
    <col width="15" customWidth="1" style="19" min="9188" max="9188"/>
    <col width="7.5703125" customWidth="1" style="19" min="9189" max="9189"/>
    <col width="9.140625" customWidth="1" style="19" min="9190" max="9190"/>
    <col width="11" customWidth="1" style="19" min="9191" max="9191"/>
    <col width="10.140625" customWidth="1" style="19" min="9192" max="9192"/>
    <col width="11.5703125" customWidth="1" style="19" min="9193" max="9194"/>
    <col width="6.7109375" customWidth="1" style="19" min="9195" max="9195"/>
    <col width="7.28515625" customWidth="1" style="19" min="9196" max="9196"/>
    <col width="6.42578125" customWidth="1" style="19" min="9197" max="9197"/>
    <col width="9.140625" customWidth="1" style="19" min="9198" max="9198"/>
    <col width="9.140625" customWidth="1" style="19" min="9199" max="9439"/>
    <col hidden="1" style="19" min="9440" max="9440"/>
    <col width="8.85546875" customWidth="1" style="19" min="9441" max="9441"/>
    <col width="10" customWidth="1" style="19" min="9442" max="9442"/>
    <col width="16.85546875" customWidth="1" style="19" min="9443" max="9443"/>
    <col width="15" customWidth="1" style="19" min="9444" max="9444"/>
    <col width="7.5703125" customWidth="1" style="19" min="9445" max="9445"/>
    <col width="9.140625" customWidth="1" style="19" min="9446" max="9446"/>
    <col width="11" customWidth="1" style="19" min="9447" max="9447"/>
    <col width="10.140625" customWidth="1" style="19" min="9448" max="9448"/>
    <col width="11.5703125" customWidth="1" style="19" min="9449" max="9450"/>
    <col width="6.7109375" customWidth="1" style="19" min="9451" max="9451"/>
    <col width="7.28515625" customWidth="1" style="19" min="9452" max="9452"/>
    <col width="6.42578125" customWidth="1" style="19" min="9453" max="9453"/>
    <col width="9.140625" customWidth="1" style="19" min="9454" max="9454"/>
    <col width="9.140625" customWidth="1" style="19" min="9455" max="9695"/>
    <col hidden="1" style="19" min="9696" max="9696"/>
    <col width="8.85546875" customWidth="1" style="19" min="9697" max="9697"/>
    <col width="10" customWidth="1" style="19" min="9698" max="9698"/>
    <col width="16.85546875" customWidth="1" style="19" min="9699" max="9699"/>
    <col width="15" customWidth="1" style="19" min="9700" max="9700"/>
    <col width="7.5703125" customWidth="1" style="19" min="9701" max="9701"/>
    <col width="9.140625" customWidth="1" style="19" min="9702" max="9702"/>
    <col width="11" customWidth="1" style="19" min="9703" max="9703"/>
    <col width="10.140625" customWidth="1" style="19" min="9704" max="9704"/>
    <col width="11.5703125" customWidth="1" style="19" min="9705" max="9706"/>
    <col width="6.7109375" customWidth="1" style="19" min="9707" max="9707"/>
    <col width="7.28515625" customWidth="1" style="19" min="9708" max="9708"/>
    <col width="6.42578125" customWidth="1" style="19" min="9709" max="9709"/>
    <col width="9.140625" customWidth="1" style="19" min="9710" max="9710"/>
    <col width="9.140625" customWidth="1" style="19" min="9711" max="9951"/>
    <col hidden="1" style="19" min="9952" max="9952"/>
    <col width="8.85546875" customWidth="1" style="19" min="9953" max="9953"/>
    <col width="10" customWidth="1" style="19" min="9954" max="9954"/>
    <col width="16.85546875" customWidth="1" style="19" min="9955" max="9955"/>
    <col width="15" customWidth="1" style="19" min="9956" max="9956"/>
    <col width="7.5703125" customWidth="1" style="19" min="9957" max="9957"/>
    <col width="9.140625" customWidth="1" style="19" min="9958" max="9958"/>
    <col width="11" customWidth="1" style="19" min="9959" max="9959"/>
    <col width="10.140625" customWidth="1" style="19" min="9960" max="9960"/>
    <col width="11.5703125" customWidth="1" style="19" min="9961" max="9962"/>
    <col width="6.7109375" customWidth="1" style="19" min="9963" max="9963"/>
    <col width="7.28515625" customWidth="1" style="19" min="9964" max="9964"/>
    <col width="6.42578125" customWidth="1" style="19" min="9965" max="9965"/>
    <col width="9.140625" customWidth="1" style="19" min="9966" max="9966"/>
    <col width="9.140625" customWidth="1" style="19" min="9967" max="10207"/>
    <col hidden="1" style="19" min="10208" max="10208"/>
    <col width="8.85546875" customWidth="1" style="19" min="10209" max="10209"/>
    <col width="10" customWidth="1" style="19" min="10210" max="10210"/>
    <col width="16.85546875" customWidth="1" style="19" min="10211" max="10211"/>
    <col width="15" customWidth="1" style="19" min="10212" max="10212"/>
    <col width="7.5703125" customWidth="1" style="19" min="10213" max="10213"/>
    <col width="9.140625" customWidth="1" style="19" min="10214" max="10214"/>
    <col width="11" customWidth="1" style="19" min="10215" max="10215"/>
    <col width="10.140625" customWidth="1" style="19" min="10216" max="10216"/>
    <col width="11.5703125" customWidth="1" style="19" min="10217" max="10218"/>
    <col width="6.7109375" customWidth="1" style="19" min="10219" max="10219"/>
    <col width="7.28515625" customWidth="1" style="19" min="10220" max="10220"/>
    <col width="6.42578125" customWidth="1" style="19" min="10221" max="10221"/>
    <col width="9.140625" customWidth="1" style="19" min="10222" max="10222"/>
    <col width="9.140625" customWidth="1" style="19" min="10223" max="10463"/>
    <col hidden="1" style="19" min="10464" max="10464"/>
    <col width="8.85546875" customWidth="1" style="19" min="10465" max="10465"/>
    <col width="10" customWidth="1" style="19" min="10466" max="10466"/>
    <col width="16.85546875" customWidth="1" style="19" min="10467" max="10467"/>
    <col width="15" customWidth="1" style="19" min="10468" max="10468"/>
    <col width="7.5703125" customWidth="1" style="19" min="10469" max="10469"/>
    <col width="9.140625" customWidth="1" style="19" min="10470" max="10470"/>
    <col width="11" customWidth="1" style="19" min="10471" max="10471"/>
    <col width="10.140625" customWidth="1" style="19" min="10472" max="10472"/>
    <col width="11.5703125" customWidth="1" style="19" min="10473" max="10474"/>
    <col width="6.7109375" customWidth="1" style="19" min="10475" max="10475"/>
    <col width="7.28515625" customWidth="1" style="19" min="10476" max="10476"/>
    <col width="6.42578125" customWidth="1" style="19" min="10477" max="10477"/>
    <col width="9.140625" customWidth="1" style="19" min="10478" max="10478"/>
    <col width="9.140625" customWidth="1" style="19" min="10479" max="10719"/>
    <col hidden="1" style="19" min="10720" max="10720"/>
    <col width="8.85546875" customWidth="1" style="19" min="10721" max="10721"/>
    <col width="10" customWidth="1" style="19" min="10722" max="10722"/>
    <col width="16.85546875" customWidth="1" style="19" min="10723" max="10723"/>
    <col width="15" customWidth="1" style="19" min="10724" max="10724"/>
    <col width="7.5703125" customWidth="1" style="19" min="10725" max="10725"/>
    <col width="9.140625" customWidth="1" style="19" min="10726" max="10726"/>
    <col width="11" customWidth="1" style="19" min="10727" max="10727"/>
    <col width="10.140625" customWidth="1" style="19" min="10728" max="10728"/>
    <col width="11.5703125" customWidth="1" style="19" min="10729" max="10730"/>
    <col width="6.7109375" customWidth="1" style="19" min="10731" max="10731"/>
    <col width="7.28515625" customWidth="1" style="19" min="10732" max="10732"/>
    <col width="6.42578125" customWidth="1" style="19" min="10733" max="10733"/>
    <col width="9.140625" customWidth="1" style="19" min="10734" max="10734"/>
    <col width="9.140625" customWidth="1" style="19" min="10735" max="10975"/>
    <col hidden="1" style="19" min="10976" max="10976"/>
    <col width="8.85546875" customWidth="1" style="19" min="10977" max="10977"/>
    <col width="10" customWidth="1" style="19" min="10978" max="10978"/>
    <col width="16.85546875" customWidth="1" style="19" min="10979" max="10979"/>
    <col width="15" customWidth="1" style="19" min="10980" max="10980"/>
    <col width="7.5703125" customWidth="1" style="19" min="10981" max="10981"/>
    <col width="9.140625" customWidth="1" style="19" min="10982" max="10982"/>
    <col width="11" customWidth="1" style="19" min="10983" max="10983"/>
    <col width="10.140625" customWidth="1" style="19" min="10984" max="10984"/>
    <col width="11.5703125" customWidth="1" style="19" min="10985" max="10986"/>
    <col width="6.7109375" customWidth="1" style="19" min="10987" max="10987"/>
    <col width="7.28515625" customWidth="1" style="19" min="10988" max="10988"/>
    <col width="6.42578125" customWidth="1" style="19" min="10989" max="10989"/>
    <col width="9.140625" customWidth="1" style="19" min="10990" max="10990"/>
    <col width="9.140625" customWidth="1" style="19" min="10991" max="11231"/>
    <col hidden="1" style="19" min="11232" max="11232"/>
    <col width="8.85546875" customWidth="1" style="19" min="11233" max="11233"/>
    <col width="10" customWidth="1" style="19" min="11234" max="11234"/>
    <col width="16.85546875" customWidth="1" style="19" min="11235" max="11235"/>
    <col width="15" customWidth="1" style="19" min="11236" max="11236"/>
    <col width="7.5703125" customWidth="1" style="19" min="11237" max="11237"/>
    <col width="9.140625" customWidth="1" style="19" min="11238" max="11238"/>
    <col width="11" customWidth="1" style="19" min="11239" max="11239"/>
    <col width="10.140625" customWidth="1" style="19" min="11240" max="11240"/>
    <col width="11.5703125" customWidth="1" style="19" min="11241" max="11242"/>
    <col width="6.7109375" customWidth="1" style="19" min="11243" max="11243"/>
    <col width="7.28515625" customWidth="1" style="19" min="11244" max="11244"/>
    <col width="6.42578125" customWidth="1" style="19" min="11245" max="11245"/>
    <col width="9.140625" customWidth="1" style="19" min="11246" max="11246"/>
    <col width="9.140625" customWidth="1" style="19" min="11247" max="11487"/>
    <col hidden="1" style="19" min="11488" max="11488"/>
    <col width="8.85546875" customWidth="1" style="19" min="11489" max="11489"/>
    <col width="10" customWidth="1" style="19" min="11490" max="11490"/>
    <col width="16.85546875" customWidth="1" style="19" min="11491" max="11491"/>
    <col width="15" customWidth="1" style="19" min="11492" max="11492"/>
    <col width="7.5703125" customWidth="1" style="19" min="11493" max="11493"/>
    <col width="9.140625" customWidth="1" style="19" min="11494" max="11494"/>
    <col width="11" customWidth="1" style="19" min="11495" max="11495"/>
    <col width="10.140625" customWidth="1" style="19" min="11496" max="11496"/>
    <col width="11.5703125" customWidth="1" style="19" min="11497" max="11498"/>
    <col width="6.7109375" customWidth="1" style="19" min="11499" max="11499"/>
    <col width="7.28515625" customWidth="1" style="19" min="11500" max="11500"/>
    <col width="6.42578125" customWidth="1" style="19" min="11501" max="11501"/>
    <col width="9.140625" customWidth="1" style="19" min="11502" max="11502"/>
    <col width="9.140625" customWidth="1" style="19" min="11503" max="11743"/>
    <col hidden="1" style="19" min="11744" max="11744"/>
    <col width="8.85546875" customWidth="1" style="19" min="11745" max="11745"/>
    <col width="10" customWidth="1" style="19" min="11746" max="11746"/>
    <col width="16.85546875" customWidth="1" style="19" min="11747" max="11747"/>
    <col width="15" customWidth="1" style="19" min="11748" max="11748"/>
    <col width="7.5703125" customWidth="1" style="19" min="11749" max="11749"/>
    <col width="9.140625" customWidth="1" style="19" min="11750" max="11750"/>
    <col width="11" customWidth="1" style="19" min="11751" max="11751"/>
    <col width="10.140625" customWidth="1" style="19" min="11752" max="11752"/>
    <col width="11.5703125" customWidth="1" style="19" min="11753" max="11754"/>
    <col width="6.7109375" customWidth="1" style="19" min="11755" max="11755"/>
    <col width="7.28515625" customWidth="1" style="19" min="11756" max="11756"/>
    <col width="6.42578125" customWidth="1" style="19" min="11757" max="11757"/>
    <col width="9.140625" customWidth="1" style="19" min="11758" max="11758"/>
    <col width="9.140625" customWidth="1" style="19" min="11759" max="11999"/>
    <col hidden="1" style="19" min="12000" max="12000"/>
    <col width="8.85546875" customWidth="1" style="19" min="12001" max="12001"/>
    <col width="10" customWidth="1" style="19" min="12002" max="12002"/>
    <col width="16.85546875" customWidth="1" style="19" min="12003" max="12003"/>
    <col width="15" customWidth="1" style="19" min="12004" max="12004"/>
    <col width="7.5703125" customWidth="1" style="19" min="12005" max="12005"/>
    <col width="9.140625" customWidth="1" style="19" min="12006" max="12006"/>
    <col width="11" customWidth="1" style="19" min="12007" max="12007"/>
    <col width="10.140625" customWidth="1" style="19" min="12008" max="12008"/>
    <col width="11.5703125" customWidth="1" style="19" min="12009" max="12010"/>
    <col width="6.7109375" customWidth="1" style="19" min="12011" max="12011"/>
    <col width="7.28515625" customWidth="1" style="19" min="12012" max="12012"/>
    <col width="6.42578125" customWidth="1" style="19" min="12013" max="12013"/>
    <col width="9.140625" customWidth="1" style="19" min="12014" max="12014"/>
    <col width="9.140625" customWidth="1" style="19" min="12015" max="12255"/>
    <col hidden="1" style="19" min="12256" max="12256"/>
    <col width="8.85546875" customWidth="1" style="19" min="12257" max="12257"/>
    <col width="10" customWidth="1" style="19" min="12258" max="12258"/>
    <col width="16.85546875" customWidth="1" style="19" min="12259" max="12259"/>
    <col width="15" customWidth="1" style="19" min="12260" max="12260"/>
    <col width="7.5703125" customWidth="1" style="19" min="12261" max="12261"/>
    <col width="9.140625" customWidth="1" style="19" min="12262" max="12262"/>
    <col width="11" customWidth="1" style="19" min="12263" max="12263"/>
    <col width="10.140625" customWidth="1" style="19" min="12264" max="12264"/>
    <col width="11.5703125" customWidth="1" style="19" min="12265" max="12266"/>
    <col width="6.7109375" customWidth="1" style="19" min="12267" max="12267"/>
    <col width="7.28515625" customWidth="1" style="19" min="12268" max="12268"/>
    <col width="6.42578125" customWidth="1" style="19" min="12269" max="12269"/>
    <col width="9.140625" customWidth="1" style="19" min="12270" max="12270"/>
    <col width="9.140625" customWidth="1" style="19" min="12271" max="12511"/>
    <col hidden="1" style="19" min="12512" max="12512"/>
    <col width="8.85546875" customWidth="1" style="19" min="12513" max="12513"/>
    <col width="10" customWidth="1" style="19" min="12514" max="12514"/>
    <col width="16.85546875" customWidth="1" style="19" min="12515" max="12515"/>
    <col width="15" customWidth="1" style="19" min="12516" max="12516"/>
    <col width="7.5703125" customWidth="1" style="19" min="12517" max="12517"/>
    <col width="9.140625" customWidth="1" style="19" min="12518" max="12518"/>
    <col width="11" customWidth="1" style="19" min="12519" max="12519"/>
    <col width="10.140625" customWidth="1" style="19" min="12520" max="12520"/>
    <col width="11.5703125" customWidth="1" style="19" min="12521" max="12522"/>
    <col width="6.7109375" customWidth="1" style="19" min="12523" max="12523"/>
    <col width="7.28515625" customWidth="1" style="19" min="12524" max="12524"/>
    <col width="6.42578125" customWidth="1" style="19" min="12525" max="12525"/>
    <col width="9.140625" customWidth="1" style="19" min="12526" max="12526"/>
    <col width="9.140625" customWidth="1" style="19" min="12527" max="12767"/>
    <col hidden="1" style="19" min="12768" max="12768"/>
    <col width="8.85546875" customWidth="1" style="19" min="12769" max="12769"/>
    <col width="10" customWidth="1" style="19" min="12770" max="12770"/>
    <col width="16.85546875" customWidth="1" style="19" min="12771" max="12771"/>
    <col width="15" customWidth="1" style="19" min="12772" max="12772"/>
    <col width="7.5703125" customWidth="1" style="19" min="12773" max="12773"/>
    <col width="9.140625" customWidth="1" style="19" min="12774" max="12774"/>
    <col width="11" customWidth="1" style="19" min="12775" max="12775"/>
    <col width="10.140625" customWidth="1" style="19" min="12776" max="12776"/>
    <col width="11.5703125" customWidth="1" style="19" min="12777" max="12778"/>
    <col width="6.7109375" customWidth="1" style="19" min="12779" max="12779"/>
    <col width="7.28515625" customWidth="1" style="19" min="12780" max="12780"/>
    <col width="6.42578125" customWidth="1" style="19" min="12781" max="12781"/>
    <col width="9.140625" customWidth="1" style="19" min="12782" max="12782"/>
    <col width="9.140625" customWidth="1" style="19" min="12783" max="13023"/>
    <col hidden="1" style="19" min="13024" max="13024"/>
    <col width="8.85546875" customWidth="1" style="19" min="13025" max="13025"/>
    <col width="10" customWidth="1" style="19" min="13026" max="13026"/>
    <col width="16.85546875" customWidth="1" style="19" min="13027" max="13027"/>
    <col width="15" customWidth="1" style="19" min="13028" max="13028"/>
    <col width="7.5703125" customWidth="1" style="19" min="13029" max="13029"/>
    <col width="9.140625" customWidth="1" style="19" min="13030" max="13030"/>
    <col width="11" customWidth="1" style="19" min="13031" max="13031"/>
    <col width="10.140625" customWidth="1" style="19" min="13032" max="13032"/>
    <col width="11.5703125" customWidth="1" style="19" min="13033" max="13034"/>
    <col width="6.7109375" customWidth="1" style="19" min="13035" max="13035"/>
    <col width="7.28515625" customWidth="1" style="19" min="13036" max="13036"/>
    <col width="6.42578125" customWidth="1" style="19" min="13037" max="13037"/>
    <col width="9.140625" customWidth="1" style="19" min="13038" max="13038"/>
    <col width="9.140625" customWidth="1" style="19" min="13039" max="13279"/>
    <col hidden="1" style="19" min="13280" max="13280"/>
    <col width="8.85546875" customWidth="1" style="19" min="13281" max="13281"/>
    <col width="10" customWidth="1" style="19" min="13282" max="13282"/>
    <col width="16.85546875" customWidth="1" style="19" min="13283" max="13283"/>
    <col width="15" customWidth="1" style="19" min="13284" max="13284"/>
    <col width="7.5703125" customWidth="1" style="19" min="13285" max="13285"/>
    <col width="9.140625" customWidth="1" style="19" min="13286" max="13286"/>
    <col width="11" customWidth="1" style="19" min="13287" max="13287"/>
    <col width="10.140625" customWidth="1" style="19" min="13288" max="13288"/>
    <col width="11.5703125" customWidth="1" style="19" min="13289" max="13290"/>
    <col width="6.7109375" customWidth="1" style="19" min="13291" max="13291"/>
    <col width="7.28515625" customWidth="1" style="19" min="13292" max="13292"/>
    <col width="6.42578125" customWidth="1" style="19" min="13293" max="13293"/>
    <col width="9.140625" customWidth="1" style="19" min="13294" max="13294"/>
    <col width="9.140625" customWidth="1" style="19" min="13295" max="13535"/>
    <col hidden="1" style="19" min="13536" max="13536"/>
    <col width="8.85546875" customWidth="1" style="19" min="13537" max="13537"/>
    <col width="10" customWidth="1" style="19" min="13538" max="13538"/>
    <col width="16.85546875" customWidth="1" style="19" min="13539" max="13539"/>
    <col width="15" customWidth="1" style="19" min="13540" max="13540"/>
    <col width="7.5703125" customWidth="1" style="19" min="13541" max="13541"/>
    <col width="9.140625" customWidth="1" style="19" min="13542" max="13542"/>
    <col width="11" customWidth="1" style="19" min="13543" max="13543"/>
    <col width="10.140625" customWidth="1" style="19" min="13544" max="13544"/>
    <col width="11.5703125" customWidth="1" style="19" min="13545" max="13546"/>
    <col width="6.7109375" customWidth="1" style="19" min="13547" max="13547"/>
    <col width="7.28515625" customWidth="1" style="19" min="13548" max="13548"/>
    <col width="6.42578125" customWidth="1" style="19" min="13549" max="13549"/>
    <col width="9.140625" customWidth="1" style="19" min="13550" max="13550"/>
    <col width="9.140625" customWidth="1" style="19" min="13551" max="13791"/>
    <col hidden="1" style="19" min="13792" max="13792"/>
    <col width="8.85546875" customWidth="1" style="19" min="13793" max="13793"/>
    <col width="10" customWidth="1" style="19" min="13794" max="13794"/>
    <col width="16.85546875" customWidth="1" style="19" min="13795" max="13795"/>
    <col width="15" customWidth="1" style="19" min="13796" max="13796"/>
    <col width="7.5703125" customWidth="1" style="19" min="13797" max="13797"/>
    <col width="9.140625" customWidth="1" style="19" min="13798" max="13798"/>
    <col width="11" customWidth="1" style="19" min="13799" max="13799"/>
    <col width="10.140625" customWidth="1" style="19" min="13800" max="13800"/>
    <col width="11.5703125" customWidth="1" style="19" min="13801" max="13802"/>
    <col width="6.7109375" customWidth="1" style="19" min="13803" max="13803"/>
    <col width="7.28515625" customWidth="1" style="19" min="13804" max="13804"/>
    <col width="6.42578125" customWidth="1" style="19" min="13805" max="13805"/>
    <col width="9.140625" customWidth="1" style="19" min="13806" max="13806"/>
    <col width="9.140625" customWidth="1" style="19" min="13807" max="14047"/>
    <col hidden="1" style="19" min="14048" max="14048"/>
    <col width="8.85546875" customWidth="1" style="19" min="14049" max="14049"/>
    <col width="10" customWidth="1" style="19" min="14050" max="14050"/>
    <col width="16.85546875" customWidth="1" style="19" min="14051" max="14051"/>
    <col width="15" customWidth="1" style="19" min="14052" max="14052"/>
    <col width="7.5703125" customWidth="1" style="19" min="14053" max="14053"/>
    <col width="9.140625" customWidth="1" style="19" min="14054" max="14054"/>
    <col width="11" customWidth="1" style="19" min="14055" max="14055"/>
    <col width="10.140625" customWidth="1" style="19" min="14056" max="14056"/>
    <col width="11.5703125" customWidth="1" style="19" min="14057" max="14058"/>
    <col width="6.7109375" customWidth="1" style="19" min="14059" max="14059"/>
    <col width="7.28515625" customWidth="1" style="19" min="14060" max="14060"/>
    <col width="6.42578125" customWidth="1" style="19" min="14061" max="14061"/>
    <col width="9.140625" customWidth="1" style="19" min="14062" max="14062"/>
    <col width="9.140625" customWidth="1" style="19" min="14063" max="14303"/>
    <col hidden="1" style="19" min="14304" max="14304"/>
    <col width="8.85546875" customWidth="1" style="19" min="14305" max="14305"/>
    <col width="10" customWidth="1" style="19" min="14306" max="14306"/>
    <col width="16.85546875" customWidth="1" style="19" min="14307" max="14307"/>
    <col width="15" customWidth="1" style="19" min="14308" max="14308"/>
    <col width="7.5703125" customWidth="1" style="19" min="14309" max="14309"/>
    <col width="9.140625" customWidth="1" style="19" min="14310" max="14310"/>
    <col width="11" customWidth="1" style="19" min="14311" max="14311"/>
    <col width="10.140625" customWidth="1" style="19" min="14312" max="14312"/>
    <col width="11.5703125" customWidth="1" style="19" min="14313" max="14314"/>
    <col width="6.7109375" customWidth="1" style="19" min="14315" max="14315"/>
    <col width="7.28515625" customWidth="1" style="19" min="14316" max="14316"/>
    <col width="6.42578125" customWidth="1" style="19" min="14317" max="14317"/>
    <col width="9.140625" customWidth="1" style="19" min="14318" max="14318"/>
    <col width="9.140625" customWidth="1" style="19" min="14319" max="14559"/>
    <col hidden="1" style="19" min="14560" max="14560"/>
    <col width="8.85546875" customWidth="1" style="19" min="14561" max="14561"/>
    <col width="10" customWidth="1" style="19" min="14562" max="14562"/>
    <col width="16.85546875" customWidth="1" style="19" min="14563" max="14563"/>
    <col width="15" customWidth="1" style="19" min="14564" max="14564"/>
    <col width="7.5703125" customWidth="1" style="19" min="14565" max="14565"/>
    <col width="9.140625" customWidth="1" style="19" min="14566" max="14566"/>
    <col width="11" customWidth="1" style="19" min="14567" max="14567"/>
    <col width="10.140625" customWidth="1" style="19" min="14568" max="14568"/>
    <col width="11.5703125" customWidth="1" style="19" min="14569" max="14570"/>
    <col width="6.7109375" customWidth="1" style="19" min="14571" max="14571"/>
    <col width="7.28515625" customWidth="1" style="19" min="14572" max="14572"/>
    <col width="6.42578125" customWidth="1" style="19" min="14573" max="14573"/>
    <col width="9.140625" customWidth="1" style="19" min="14574" max="14574"/>
    <col width="9.140625" customWidth="1" style="19" min="14575" max="14815"/>
    <col hidden="1" style="19" min="14816" max="14816"/>
    <col width="8.85546875" customWidth="1" style="19" min="14817" max="14817"/>
    <col width="10" customWidth="1" style="19" min="14818" max="14818"/>
    <col width="16.85546875" customWidth="1" style="19" min="14819" max="14819"/>
    <col width="15" customWidth="1" style="19" min="14820" max="14820"/>
    <col width="7.5703125" customWidth="1" style="19" min="14821" max="14821"/>
    <col width="9.140625" customWidth="1" style="19" min="14822" max="14822"/>
    <col width="11" customWidth="1" style="19" min="14823" max="14823"/>
    <col width="10.140625" customWidth="1" style="19" min="14824" max="14824"/>
    <col width="11.5703125" customWidth="1" style="19" min="14825" max="14826"/>
    <col width="6.7109375" customWidth="1" style="19" min="14827" max="14827"/>
    <col width="7.28515625" customWidth="1" style="19" min="14828" max="14828"/>
    <col width="6.42578125" customWidth="1" style="19" min="14829" max="14829"/>
    <col width="9.140625" customWidth="1" style="19" min="14830" max="14830"/>
    <col width="9.140625" customWidth="1" style="19" min="14831" max="15071"/>
    <col hidden="1" style="19" min="15072" max="15072"/>
    <col width="8.85546875" customWidth="1" style="19" min="15073" max="15073"/>
    <col width="10" customWidth="1" style="19" min="15074" max="15074"/>
    <col width="16.85546875" customWidth="1" style="19" min="15075" max="15075"/>
    <col width="15" customWidth="1" style="19" min="15076" max="15076"/>
    <col width="7.5703125" customWidth="1" style="19" min="15077" max="15077"/>
    <col width="9.140625" customWidth="1" style="19" min="15078" max="15078"/>
    <col width="11" customWidth="1" style="19" min="15079" max="15079"/>
    <col width="10.140625" customWidth="1" style="19" min="15080" max="15080"/>
    <col width="11.5703125" customWidth="1" style="19" min="15081" max="15082"/>
    <col width="6.7109375" customWidth="1" style="19" min="15083" max="15083"/>
    <col width="7.28515625" customWidth="1" style="19" min="15084" max="15084"/>
    <col width="6.42578125" customWidth="1" style="19" min="15085" max="15085"/>
    <col width="9.140625" customWidth="1" style="19" min="15086" max="15086"/>
    <col width="9.140625" customWidth="1" style="19" min="15087" max="15327"/>
    <col hidden="1" style="19" min="15328" max="15328"/>
    <col width="8.85546875" customWidth="1" style="19" min="15329" max="15329"/>
    <col width="10" customWidth="1" style="19" min="15330" max="15330"/>
    <col width="16.85546875" customWidth="1" style="19" min="15331" max="15331"/>
    <col width="15" customWidth="1" style="19" min="15332" max="15332"/>
    <col width="7.5703125" customWidth="1" style="19" min="15333" max="15333"/>
    <col width="9.140625" customWidth="1" style="19" min="15334" max="15334"/>
    <col width="11" customWidth="1" style="19" min="15335" max="15335"/>
    <col width="10.140625" customWidth="1" style="19" min="15336" max="15336"/>
    <col width="11.5703125" customWidth="1" style="19" min="15337" max="15338"/>
    <col width="6.7109375" customWidth="1" style="19" min="15339" max="15339"/>
    <col width="7.28515625" customWidth="1" style="19" min="15340" max="15340"/>
    <col width="6.42578125" customWidth="1" style="19" min="15341" max="15341"/>
    <col width="9.140625" customWidth="1" style="19" min="15342" max="15342"/>
    <col width="9.140625" customWidth="1" style="19" min="15343" max="15583"/>
    <col hidden="1" style="19" min="15584" max="15584"/>
    <col width="8.85546875" customWidth="1" style="19" min="15585" max="15585"/>
    <col width="10" customWidth="1" style="19" min="15586" max="15586"/>
    <col width="16.85546875" customWidth="1" style="19" min="15587" max="15587"/>
    <col width="15" customWidth="1" style="19" min="15588" max="15588"/>
    <col width="7.5703125" customWidth="1" style="19" min="15589" max="15589"/>
    <col width="9.140625" customWidth="1" style="19" min="15590" max="15590"/>
    <col width="11" customWidth="1" style="19" min="15591" max="15591"/>
    <col width="10.140625" customWidth="1" style="19" min="15592" max="15592"/>
    <col width="11.5703125" customWidth="1" style="19" min="15593" max="15594"/>
    <col width="6.7109375" customWidth="1" style="19" min="15595" max="15595"/>
    <col width="7.28515625" customWidth="1" style="19" min="15596" max="15596"/>
    <col width="6.42578125" customWidth="1" style="19" min="15597" max="15597"/>
    <col width="9.140625" customWidth="1" style="19" min="15598" max="15598"/>
    <col width="9.140625" customWidth="1" style="19" min="15599" max="15839"/>
    <col hidden="1" style="19" min="15840" max="15840"/>
    <col width="8.85546875" customWidth="1" style="19" min="15841" max="15841"/>
    <col width="10" customWidth="1" style="19" min="15842" max="15842"/>
    <col width="16.85546875" customWidth="1" style="19" min="15843" max="15843"/>
    <col width="15" customWidth="1" style="19" min="15844" max="15844"/>
    <col width="7.5703125" customWidth="1" style="19" min="15845" max="15845"/>
    <col width="9.140625" customWidth="1" style="19" min="15846" max="15846"/>
    <col width="11" customWidth="1" style="19" min="15847" max="15847"/>
    <col width="10.140625" customWidth="1" style="19" min="15848" max="15848"/>
    <col width="11.5703125" customWidth="1" style="19" min="15849" max="15850"/>
    <col width="6.7109375" customWidth="1" style="19" min="15851" max="15851"/>
    <col width="7.28515625" customWidth="1" style="19" min="15852" max="15852"/>
    <col width="6.42578125" customWidth="1" style="19" min="15853" max="15853"/>
    <col width="9.140625" customWidth="1" style="19" min="15854" max="15854"/>
    <col width="9.140625" customWidth="1" style="19" min="15855" max="16095"/>
    <col hidden="1" style="19" min="16096" max="16096"/>
    <col width="8.85546875" customWidth="1" style="19" min="16097" max="16097"/>
    <col width="10" customWidth="1" style="19" min="16098" max="16098"/>
    <col width="16.85546875" customWidth="1" style="19" min="16099" max="16099"/>
    <col width="15" customWidth="1" style="19" min="16100" max="16100"/>
    <col width="7.5703125" customWidth="1" style="19" min="16101" max="16101"/>
    <col width="9.140625" customWidth="1" style="19" min="16102" max="16102"/>
    <col width="11" customWidth="1" style="19" min="16103" max="16103"/>
    <col width="10.140625" customWidth="1" style="19" min="16104" max="16104"/>
    <col width="11.5703125" customWidth="1" style="19" min="16105" max="16106"/>
    <col width="6.7109375" customWidth="1" style="19" min="16107" max="16107"/>
    <col width="7.28515625" customWidth="1" style="19" min="16108" max="16108"/>
    <col width="6.42578125" customWidth="1" style="19" min="16109" max="16109"/>
    <col width="9.140625" customWidth="1" style="19" min="16110" max="16110"/>
    <col width="9.140625" customWidth="1" style="19" min="16111" max="16351"/>
    <col width="9.140625" customWidth="1" style="19" min="16352" max="16384"/>
  </cols>
  <sheetData>
    <row r="1" ht="15.75" customHeight="1">
      <c r="A1" s="18" t="n"/>
      <c r="B1" s="18" t="n"/>
      <c r="C1" s="18" t="n"/>
      <c r="D1" s="18" t="n"/>
      <c r="E1" s="18" t="n"/>
      <c r="F1" s="18" t="n"/>
      <c r="G1" s="67" t="n"/>
      <c r="H1" s="67" t="n"/>
      <c r="I1" s="67" t="n"/>
      <c r="J1" s="67" t="n"/>
    </row>
    <row r="2" ht="15.75" customHeight="1">
      <c r="A2" s="166">
        <f>CONCATENATE("Акт №","340/",Форма!$C$2,"/КНПЗ/23","-УЗТ")</f>
        <v/>
      </c>
    </row>
    <row r="3" ht="15.75" customHeight="1">
      <c r="A3" s="167" t="n"/>
    </row>
    <row r="4" ht="15.75" customHeight="1">
      <c r="A4" s="18" t="n"/>
      <c r="B4" s="18" t="n"/>
      <c r="C4" s="18" t="n"/>
      <c r="D4" s="18" t="n"/>
      <c r="E4" s="18" t="n"/>
      <c r="F4" s="18" t="n"/>
      <c r="G4" s="67" t="n"/>
      <c r="H4" s="67" t="n"/>
      <c r="I4" s="67" t="n"/>
      <c r="J4" s="67" t="n"/>
    </row>
    <row r="5" ht="15.6" customHeight="1">
      <c r="A5" s="210" t="inlineStr">
        <is>
          <t>Наименование организации проводившей контроль</t>
        </is>
      </c>
      <c r="B5" s="321" t="n"/>
      <c r="C5" s="321" t="n"/>
      <c r="D5" s="322" t="n"/>
      <c r="E5" s="126">
        <f>Форма!C3</f>
        <v/>
      </c>
      <c r="F5" s="321" t="n"/>
      <c r="G5" s="321" t="n"/>
      <c r="H5" s="322" t="n"/>
      <c r="I5" s="73" t="n"/>
      <c r="J5" s="326" t="inlineStr">
        <is>
          <t>Дата проведения контроля</t>
        </is>
      </c>
      <c r="K5" s="317" t="n"/>
      <c r="L5" s="327">
        <f>Форма!$C$4</f>
        <v/>
      </c>
      <c r="M5" s="316" t="n"/>
      <c r="N5" s="317" t="n"/>
    </row>
    <row r="6" ht="15.6" customHeight="1">
      <c r="A6" s="210" t="inlineStr">
        <is>
          <t>Предприятие-владелец</t>
        </is>
      </c>
      <c r="B6" s="321" t="n"/>
      <c r="C6" s="321" t="n"/>
      <c r="D6" s="322" t="n"/>
      <c r="E6" s="126">
        <f>Форма!$C$8</f>
        <v/>
      </c>
      <c r="F6" s="321" t="n"/>
      <c r="G6" s="321" t="n"/>
      <c r="H6" s="322" t="n"/>
      <c r="I6" s="73" t="n"/>
      <c r="J6" s="318" t="n"/>
      <c r="K6" s="320" t="n"/>
      <c r="L6" s="318" t="n"/>
      <c r="M6" s="319" t="n"/>
      <c r="N6" s="320" t="n"/>
    </row>
    <row r="7" ht="33.6" customHeight="1">
      <c r="A7" s="210" t="inlineStr">
        <is>
          <t>Технологическая установка (участок)</t>
        </is>
      </c>
      <c r="B7" s="321" t="n"/>
      <c r="C7" s="321" t="n"/>
      <c r="D7" s="322" t="n"/>
      <c r="E7" s="126">
        <f>Форма!$C$7</f>
        <v/>
      </c>
      <c r="F7" s="321" t="n"/>
      <c r="G7" s="321" t="n"/>
      <c r="H7" s="322" t="n"/>
      <c r="I7" s="73" t="n"/>
      <c r="J7" s="74" t="n"/>
    </row>
    <row r="8" ht="15.6" customHeight="1">
      <c r="A8" s="210" t="inlineStr">
        <is>
          <t>Номер трубопровода</t>
        </is>
      </c>
      <c r="B8" s="321" t="n"/>
      <c r="C8" s="321" t="n"/>
      <c r="D8" s="322" t="n"/>
      <c r="E8" s="328">
        <f>Форма!$C$5</f>
        <v/>
      </c>
      <c r="F8" s="321" t="n"/>
      <c r="G8" s="321" t="n"/>
      <c r="H8" s="322" t="n"/>
      <c r="I8" s="73" t="n"/>
      <c r="J8" s="74" t="n"/>
    </row>
    <row r="9" ht="28.9" customHeight="1">
      <c r="A9" s="210" t="inlineStr">
        <is>
          <t>Наименование трубопровода</t>
        </is>
      </c>
      <c r="B9" s="321" t="n"/>
      <c r="C9" s="321" t="n"/>
      <c r="D9" s="322" t="n"/>
      <c r="E9" s="126">
        <f>Форма!$C$6</f>
        <v/>
      </c>
      <c r="F9" s="321" t="n"/>
      <c r="G9" s="321" t="n"/>
      <c r="H9" s="322" t="n"/>
      <c r="I9" s="73" t="n"/>
      <c r="J9" s="74" t="n"/>
    </row>
    <row r="10" ht="15.75" customHeight="1">
      <c r="A10" s="18" t="n"/>
      <c r="B10" s="18" t="n"/>
      <c r="C10" s="18" t="n"/>
      <c r="D10" s="18" t="n"/>
      <c r="E10" s="18" t="n"/>
      <c r="F10" s="18" t="n"/>
      <c r="G10" s="67" t="n"/>
      <c r="H10" s="67" t="n"/>
      <c r="I10" s="67" t="n"/>
      <c r="J10" s="67" t="n"/>
    </row>
    <row r="11" ht="15.75" customHeight="1">
      <c r="A11" s="176" t="inlineStr">
        <is>
          <t>Сведения о проведении контроля</t>
        </is>
      </c>
      <c r="B11" s="319" t="n"/>
      <c r="C11" s="319" t="n"/>
      <c r="D11" s="319" t="n"/>
      <c r="E11" s="319" t="n"/>
      <c r="F11" s="319" t="n"/>
      <c r="G11" s="319" t="n"/>
      <c r="H11" s="319" t="n"/>
      <c r="I11" s="319" t="n"/>
      <c r="J11" s="319" t="n"/>
      <c r="K11" s="319" t="n"/>
      <c r="L11" s="319" t="n"/>
      <c r="M11" s="319" t="n"/>
      <c r="N11" s="319" t="n"/>
    </row>
    <row r="12" ht="54" customHeight="1">
      <c r="A12" s="134" t="inlineStr">
        <is>
          <t xml:space="preserve">Контроль проведён в соответствии с требованиями Федеральных норм и правил в области промышленной безопасности «Основные требования к проведению неразрушающего контроля технических устройств, зданий и сооружений на опасных производственных объектах», ГОСТ Р 55614-2013 "Контроль неразрушающий. Толщиномеры ультразвуковые. Общие технические требования", ГОСТ Р ИСО 16809-2015 "Контроль неразрушающий. Контроль ультразвуковой. Измерение толщины".  </t>
        </is>
      </c>
      <c r="B12" s="321" t="n"/>
      <c r="C12" s="321" t="n"/>
      <c r="D12" s="321" t="n"/>
      <c r="E12" s="321" t="n"/>
      <c r="F12" s="321" t="n"/>
      <c r="G12" s="321" t="n"/>
      <c r="H12" s="321" t="n"/>
      <c r="I12" s="321" t="n"/>
      <c r="J12" s="321" t="n"/>
      <c r="K12" s="321" t="n"/>
      <c r="L12" s="321" t="n"/>
      <c r="M12" s="321" t="n"/>
      <c r="N12" s="322" t="n"/>
    </row>
    <row r="13" ht="12" customHeight="1">
      <c r="A13" s="329" t="inlineStr">
        <is>
          <t>Результаты контроля:</t>
        </is>
      </c>
      <c r="B13" s="316" t="n"/>
      <c r="C13" s="316" t="n"/>
      <c r="D13" s="316" t="n"/>
      <c r="E13" s="316" t="n"/>
      <c r="F13" s="316" t="n"/>
      <c r="G13" s="316" t="n"/>
      <c r="H13" s="316" t="n"/>
      <c r="I13" s="316" t="n"/>
      <c r="J13" s="316" t="n"/>
      <c r="K13" s="316" t="n"/>
      <c r="L13" s="316" t="n"/>
      <c r="M13" s="316" t="n"/>
      <c r="N13" s="316" t="n"/>
    </row>
    <row r="14" ht="15.6" customHeight="1">
      <c r="A14" s="319" t="n"/>
      <c r="B14" s="319" t="n"/>
      <c r="C14" s="319" t="n"/>
      <c r="D14" s="319" t="n"/>
      <c r="E14" s="319" t="n"/>
      <c r="F14" s="319" t="n"/>
      <c r="G14" s="319" t="n"/>
      <c r="H14" s="319" t="n"/>
      <c r="I14" s="319" t="n"/>
      <c r="J14" s="319" t="n"/>
      <c r="K14" s="319" t="n"/>
      <c r="L14" s="319" t="n"/>
      <c r="M14" s="319" t="n"/>
      <c r="N14" s="319" t="n"/>
    </row>
    <row r="15">
      <c r="A15" s="164" t="inlineStr">
        <is>
          <t>№ точки по схеме</t>
        </is>
      </c>
      <c r="B15" s="164" t="inlineStr">
        <is>
          <t>№ сечения</t>
        </is>
      </c>
      <c r="C15" s="165" t="inlineStr">
        <is>
          <t>Наименование элемента</t>
        </is>
      </c>
      <c r="D15" s="165" t="inlineStr">
        <is>
          <t>Материал</t>
        </is>
      </c>
      <c r="E15" s="165" t="inlineStr">
        <is>
          <t>Год ввода элемента</t>
        </is>
      </c>
      <c r="F15" s="165" t="inlineStr">
        <is>
          <t>Диаметр и толщина стенки, мм</t>
        </is>
      </c>
      <c r="G15" s="317" t="n"/>
      <c r="H15" s="163" t="inlineStr">
        <is>
          <t>Отбр. толщ., мм</t>
        </is>
      </c>
      <c r="I15" s="163" t="inlineStr">
        <is>
          <t>Минимальный замер элемента, мм</t>
        </is>
      </c>
      <c r="J15" s="163" t="inlineStr">
        <is>
          <t>Минимальный замер по сечению, 
мм</t>
        </is>
      </c>
      <c r="K15" s="163" t="inlineStr">
        <is>
          <t>Результаты замеров, мм</t>
        </is>
      </c>
      <c r="L15" s="316" t="n"/>
      <c r="M15" s="316" t="n"/>
      <c r="N15" s="317" t="n"/>
    </row>
    <row r="16">
      <c r="A16" s="330" t="n"/>
      <c r="B16" s="330" t="n"/>
      <c r="C16" s="330" t="n"/>
      <c r="D16" s="330" t="n"/>
      <c r="E16" s="330" t="n"/>
      <c r="F16" s="331" t="n"/>
      <c r="G16" s="332" t="n"/>
      <c r="H16" s="330" t="n"/>
      <c r="I16" s="330" t="n"/>
      <c r="J16" s="330" t="n"/>
      <c r="K16" s="318" t="n"/>
      <c r="L16" s="319" t="n"/>
      <c r="M16" s="319" t="n"/>
      <c r="N16" s="320" t="n"/>
    </row>
    <row r="17">
      <c r="A17" s="333" t="n"/>
      <c r="B17" s="333" t="n"/>
      <c r="C17" s="333" t="n"/>
      <c r="D17" s="333" t="n"/>
      <c r="E17" s="333" t="n"/>
      <c r="F17" s="318" t="n"/>
      <c r="G17" s="320" t="n"/>
      <c r="H17" s="333" t="n"/>
      <c r="I17" s="333" t="n"/>
      <c r="J17" s="333" t="n"/>
      <c r="K17" s="163" t="n">
        <v>1</v>
      </c>
      <c r="L17" s="163" t="n">
        <v>2</v>
      </c>
      <c r="M17" s="163" t="n">
        <v>3</v>
      </c>
      <c r="N17" s="163" t="n">
        <v>4</v>
      </c>
    </row>
    <row r="18" ht="15.75" customHeight="1">
      <c r="A18" s="205" t="inlineStr">
        <is>
          <t>-</t>
        </is>
      </c>
      <c r="B18" s="205" t="n"/>
      <c r="C18" s="205" t="inlineStr">
        <is>
          <t>-</t>
        </is>
      </c>
      <c r="D18" s="126" t="inlineStr">
        <is>
          <t>-</t>
        </is>
      </c>
      <c r="E18" s="126" t="inlineStr">
        <is>
          <t>-</t>
        </is>
      </c>
      <c r="F18" s="126" t="inlineStr">
        <is>
          <t>-</t>
        </is>
      </c>
      <c r="G18" s="126" t="inlineStr">
        <is>
          <t>-</t>
        </is>
      </c>
      <c r="H18" s="21" t="inlineStr">
        <is>
          <t>-</t>
        </is>
      </c>
      <c r="I18" s="21" t="inlineStr">
        <is>
          <t>-</t>
        </is>
      </c>
      <c r="J18" s="21" t="inlineStr">
        <is>
          <t>-</t>
        </is>
      </c>
      <c r="K18" s="21" t="inlineStr">
        <is>
          <t>-</t>
        </is>
      </c>
      <c r="L18" s="21" t="inlineStr">
        <is>
          <t>-</t>
        </is>
      </c>
      <c r="M18" s="21" t="inlineStr">
        <is>
          <t>-</t>
        </is>
      </c>
      <c r="N18" s="21" t="inlineStr">
        <is>
          <t>-</t>
        </is>
      </c>
      <c r="O18" s="21" t="inlineStr">
        <is>
          <t>-</t>
        </is>
      </c>
    </row>
    <row r="19" ht="15.75" customHeight="1">
      <c r="A19" s="205" t="inlineStr">
        <is>
          <t>1</t>
        </is>
      </c>
      <c r="B19" s="205" t="n"/>
      <c r="C19" s="205" t="inlineStr">
        <is>
          <t>1</t>
        </is>
      </c>
      <c r="D19" s="126" t="inlineStr">
        <is>
          <t>Фланец</t>
        </is>
      </c>
      <c r="E19" s="126" t="inlineStr">
        <is>
          <t>20</t>
        </is>
      </c>
      <c r="F19" s="126" t="n">
        <v>2016</v>
      </c>
      <c r="G19" s="126" t="n">
        <v>150</v>
      </c>
      <c r="H19" s="21" t="inlineStr">
        <is>
          <t>-</t>
        </is>
      </c>
      <c r="I19" s="21" t="n">
        <v>2.5</v>
      </c>
      <c r="J19" s="21" t="n">
        <v>9.1</v>
      </c>
      <c r="K19" s="21" t="n">
        <v>9.1</v>
      </c>
      <c r="L19" s="21" t="n">
        <v>9.300000000000001</v>
      </c>
      <c r="M19" s="21" t="n">
        <v>9.5</v>
      </c>
      <c r="N19" s="21" t="n">
        <v>9.1</v>
      </c>
      <c r="O19" s="21" t="n">
        <v>9.6</v>
      </c>
    </row>
    <row r="20" ht="15.75" customHeight="1">
      <c r="A20" s="205" t="inlineStr">
        <is>
          <t>2</t>
        </is>
      </c>
      <c r="B20" s="205" t="n"/>
      <c r="C20" s="205" t="inlineStr">
        <is>
          <t>1</t>
        </is>
      </c>
      <c r="D20" s="126" t="inlineStr">
        <is>
          <t>Переход</t>
        </is>
      </c>
      <c r="E20" s="126" t="inlineStr">
        <is>
          <t>20</t>
        </is>
      </c>
      <c r="F20" s="126" t="n">
        <v>2016</v>
      </c>
      <c r="G20" s="126" t="n">
        <v>219</v>
      </c>
      <c r="H20" s="21" t="n">
        <v>6</v>
      </c>
      <c r="I20" s="21" t="n">
        <v>2.5</v>
      </c>
      <c r="J20" s="21" t="n">
        <v>7.8</v>
      </c>
      <c r="K20" s="21" t="n">
        <v>8.9</v>
      </c>
      <c r="L20" s="21" t="n">
        <v>9.199999999999999</v>
      </c>
      <c r="M20" s="21" t="n">
        <v>9</v>
      </c>
      <c r="N20" s="21" t="n">
        <v>9.4</v>
      </c>
      <c r="O20" s="21" t="n">
        <v>8.9</v>
      </c>
    </row>
    <row r="21" ht="15.75" customHeight="1">
      <c r="A21" s="205" t="inlineStr">
        <is>
          <t>2</t>
        </is>
      </c>
      <c r="B21" s="205" t="n"/>
      <c r="C21" s="205" t="inlineStr">
        <is>
          <t>2</t>
        </is>
      </c>
      <c r="D21" s="126" t="inlineStr">
        <is>
          <t>Переход</t>
        </is>
      </c>
      <c r="E21" s="126" t="inlineStr">
        <is>
          <t>20</t>
        </is>
      </c>
      <c r="F21" s="126" t="n">
        <v>2016</v>
      </c>
      <c r="G21" s="126" t="n">
        <v>159</v>
      </c>
      <c r="H21" s="21" t="n">
        <v>6</v>
      </c>
      <c r="I21" s="21" t="n">
        <v>2.5</v>
      </c>
      <c r="J21" s="21" t="inlineStr">
        <is>
          <t>-</t>
        </is>
      </c>
      <c r="K21" s="21" t="n">
        <v>7.8</v>
      </c>
      <c r="L21" s="21" t="n">
        <v>7.8</v>
      </c>
      <c r="M21" s="21" t="n">
        <v>8.199999999999999</v>
      </c>
      <c r="N21" s="21" t="n">
        <v>8</v>
      </c>
      <c r="O21" s="21" t="n">
        <v>8.1</v>
      </c>
    </row>
    <row r="22" ht="15.75" customHeight="1">
      <c r="A22" s="205" t="inlineStr">
        <is>
          <t>3</t>
        </is>
      </c>
      <c r="B22" s="205" t="n"/>
      <c r="C22" s="205" t="inlineStr">
        <is>
          <t>1</t>
        </is>
      </c>
      <c r="D22" s="126" t="inlineStr">
        <is>
          <t>Труба</t>
        </is>
      </c>
      <c r="E22" s="126" t="inlineStr">
        <is>
          <t>20</t>
        </is>
      </c>
      <c r="F22" s="126" t="n">
        <v>2016</v>
      </c>
      <c r="G22" s="126" t="n">
        <v>219</v>
      </c>
      <c r="H22" s="21" t="n">
        <v>6</v>
      </c>
      <c r="I22" s="21" t="n">
        <v>2.5</v>
      </c>
      <c r="J22" s="21" t="n">
        <v>7.6</v>
      </c>
      <c r="K22" s="21" t="n">
        <v>7.6</v>
      </c>
      <c r="L22" s="21" t="n">
        <v>8.199999999999999</v>
      </c>
      <c r="M22" s="21" t="n">
        <v>7.7</v>
      </c>
      <c r="N22" s="21" t="n">
        <v>7.9</v>
      </c>
      <c r="O22" s="21" t="n">
        <v>7.6</v>
      </c>
    </row>
    <row r="23" ht="15.75" customHeight="1">
      <c r="A23" s="205" t="inlineStr">
        <is>
          <t>4</t>
        </is>
      </c>
      <c r="B23" s="205" t="n"/>
      <c r="C23" s="205" t="inlineStr">
        <is>
          <t>1</t>
        </is>
      </c>
      <c r="D23" s="126" t="inlineStr">
        <is>
          <t>Труба</t>
        </is>
      </c>
      <c r="E23" s="126" t="inlineStr">
        <is>
          <t>20</t>
        </is>
      </c>
      <c r="F23" s="126" t="n">
        <v>2016</v>
      </c>
      <c r="G23" s="126" t="n">
        <v>219</v>
      </c>
      <c r="H23" s="21" t="n">
        <v>6</v>
      </c>
      <c r="I23" s="21" t="n">
        <v>2.5</v>
      </c>
      <c r="J23" s="21" t="n">
        <v>7.7</v>
      </c>
      <c r="K23" s="21" t="n">
        <v>7.7</v>
      </c>
      <c r="L23" s="21" t="n">
        <v>8.1</v>
      </c>
      <c r="M23" s="21" t="n">
        <v>7.9</v>
      </c>
      <c r="N23" s="21" t="n">
        <v>8</v>
      </c>
      <c r="O23" s="21" t="n">
        <v>7.7</v>
      </c>
    </row>
    <row r="24" ht="15.75" customHeight="1">
      <c r="A24" s="205" t="inlineStr">
        <is>
          <t>5</t>
        </is>
      </c>
      <c r="B24" s="205" t="n"/>
      <c r="C24" s="205" t="inlineStr">
        <is>
          <t>1</t>
        </is>
      </c>
      <c r="D24" s="126" t="inlineStr">
        <is>
          <t>Труба</t>
        </is>
      </c>
      <c r="E24" s="126" t="inlineStr">
        <is>
          <t>20</t>
        </is>
      </c>
      <c r="F24" s="126" t="n">
        <v>2016</v>
      </c>
      <c r="G24" s="126" t="n">
        <v>219</v>
      </c>
      <c r="H24" s="21" t="n">
        <v>6</v>
      </c>
      <c r="I24" s="21" t="n">
        <v>2.5</v>
      </c>
      <c r="J24" s="21" t="n">
        <v>7.7</v>
      </c>
      <c r="K24" s="21" t="n">
        <v>7.7</v>
      </c>
      <c r="L24" s="21" t="n">
        <v>7.7</v>
      </c>
      <c r="M24" s="21" t="n">
        <v>8</v>
      </c>
      <c r="N24" s="21" t="n">
        <v>7.8</v>
      </c>
      <c r="O24" s="21" t="n">
        <v>8.199999999999999</v>
      </c>
    </row>
    <row r="25" ht="15.75" customHeight="1">
      <c r="A25" s="205" t="inlineStr">
        <is>
          <t>6</t>
        </is>
      </c>
      <c r="B25" s="205" t="n"/>
      <c r="C25" s="205" t="inlineStr">
        <is>
          <t>1</t>
        </is>
      </c>
      <c r="D25" s="126" t="inlineStr">
        <is>
          <t>Отвод</t>
        </is>
      </c>
      <c r="E25" s="126" t="inlineStr">
        <is>
          <t>20</t>
        </is>
      </c>
      <c r="F25" s="126" t="n">
        <v>2016</v>
      </c>
      <c r="G25" s="126" t="n">
        <v>219</v>
      </c>
      <c r="H25" s="21" t="n">
        <v>7</v>
      </c>
      <c r="I25" s="21" t="n">
        <v>2.5</v>
      </c>
      <c r="J25" s="21" t="n">
        <v>8.300000000000001</v>
      </c>
      <c r="K25" s="21" t="n">
        <v>8.300000000000001</v>
      </c>
      <c r="L25" s="21" t="n">
        <v>8.300000000000001</v>
      </c>
      <c r="M25" s="21" t="n">
        <v>9</v>
      </c>
      <c r="N25" s="21" t="n">
        <v>8.5</v>
      </c>
      <c r="O25" s="21" t="n">
        <v>9</v>
      </c>
    </row>
    <row r="26" ht="15.75" customHeight="1">
      <c r="A26" s="205" t="inlineStr">
        <is>
          <t>6</t>
        </is>
      </c>
      <c r="B26" s="205" t="n"/>
      <c r="C26" s="205" t="inlineStr">
        <is>
          <t>2</t>
        </is>
      </c>
      <c r="D26" s="126" t="inlineStr">
        <is>
          <t>Отвод</t>
        </is>
      </c>
      <c r="E26" s="126" t="inlineStr">
        <is>
          <t>20</t>
        </is>
      </c>
      <c r="F26" s="126" t="n">
        <v>2016</v>
      </c>
      <c r="G26" s="126" t="n">
        <v>219</v>
      </c>
      <c r="H26" s="21" t="n">
        <v>7</v>
      </c>
      <c r="I26" s="21" t="n">
        <v>2.5</v>
      </c>
      <c r="J26" s="21" t="inlineStr">
        <is>
          <t>-</t>
        </is>
      </c>
      <c r="K26" s="21" t="n">
        <v>8.300000000000001</v>
      </c>
      <c r="L26" s="21" t="n">
        <v>8.300000000000001</v>
      </c>
      <c r="M26" s="21" t="n">
        <v>9</v>
      </c>
      <c r="N26" s="21" t="n">
        <v>8.5</v>
      </c>
      <c r="O26" s="21" t="n">
        <v>9</v>
      </c>
    </row>
    <row r="27" ht="15.75" customHeight="1">
      <c r="A27" s="205" t="inlineStr">
        <is>
          <t>6</t>
        </is>
      </c>
      <c r="B27" s="205" t="n"/>
      <c r="C27" s="205" t="inlineStr">
        <is>
          <t>3</t>
        </is>
      </c>
      <c r="D27" s="126" t="inlineStr">
        <is>
          <t>Отвод</t>
        </is>
      </c>
      <c r="E27" s="126" t="inlineStr">
        <is>
          <t>20</t>
        </is>
      </c>
      <c r="F27" s="126" t="n">
        <v>2016</v>
      </c>
      <c r="G27" s="126" t="n">
        <v>219</v>
      </c>
      <c r="H27" s="21" t="n">
        <v>7</v>
      </c>
      <c r="I27" s="21" t="n">
        <v>2.5</v>
      </c>
      <c r="J27" s="21" t="inlineStr">
        <is>
          <t>-</t>
        </is>
      </c>
      <c r="K27" s="21" t="n">
        <v>8.300000000000001</v>
      </c>
      <c r="L27" s="21" t="n">
        <v>9</v>
      </c>
      <c r="M27" s="21" t="n">
        <v>8.300000000000001</v>
      </c>
      <c r="N27" s="21" t="n">
        <v>9.1</v>
      </c>
      <c r="O27" s="21" t="n">
        <v>8.800000000000001</v>
      </c>
    </row>
    <row r="28" ht="15.75" customHeight="1">
      <c r="A28" s="205" t="inlineStr">
        <is>
          <t>6</t>
        </is>
      </c>
      <c r="B28" s="205" t="n"/>
      <c r="C28" s="205" t="inlineStr">
        <is>
          <t>4</t>
        </is>
      </c>
      <c r="D28" s="126" t="inlineStr">
        <is>
          <t>Отвод</t>
        </is>
      </c>
      <c r="E28" s="126" t="inlineStr">
        <is>
          <t>20</t>
        </is>
      </c>
      <c r="F28" s="126" t="n">
        <v>2016</v>
      </c>
      <c r="G28" s="126" t="n">
        <v>219</v>
      </c>
      <c r="H28" s="21" t="n">
        <v>7</v>
      </c>
      <c r="I28" s="21" t="n">
        <v>2.5</v>
      </c>
      <c r="J28" s="21" t="inlineStr">
        <is>
          <t>-</t>
        </is>
      </c>
      <c r="K28" s="21" t="n">
        <v>9.199999999999999</v>
      </c>
      <c r="L28" s="21" t="n">
        <v>9.199999999999999</v>
      </c>
      <c r="M28" s="21" t="inlineStr">
        <is>
          <t>-</t>
        </is>
      </c>
      <c r="N28" s="21" t="inlineStr">
        <is>
          <t>-</t>
        </is>
      </c>
      <c r="O28" s="21" t="inlineStr">
        <is>
          <t>-</t>
        </is>
      </c>
    </row>
    <row r="29" ht="15.75" customHeight="1">
      <c r="A29" s="205" t="inlineStr">
        <is>
          <t>7</t>
        </is>
      </c>
      <c r="B29" s="205" t="n"/>
      <c r="C29" s="205" t="inlineStr">
        <is>
          <t>1</t>
        </is>
      </c>
      <c r="D29" s="126" t="inlineStr">
        <is>
          <t>Труба вр1</t>
        </is>
      </c>
      <c r="E29" s="126" t="inlineStr">
        <is>
          <t>20</t>
        </is>
      </c>
      <c r="F29" s="126" t="n">
        <v>2016</v>
      </c>
      <c r="G29" s="126" t="n">
        <v>219</v>
      </c>
      <c r="H29" s="21" t="n">
        <v>6</v>
      </c>
      <c r="I29" s="21" t="n">
        <v>2.5</v>
      </c>
      <c r="J29" s="21" t="n">
        <v>8.5</v>
      </c>
      <c r="K29" s="21" t="n">
        <v>8.5</v>
      </c>
      <c r="L29" s="21" t="n">
        <v>8.5</v>
      </c>
      <c r="M29" s="21" t="n">
        <v>8.6</v>
      </c>
      <c r="N29" s="21" t="n">
        <v>9.1</v>
      </c>
      <c r="O29" s="21" t="n">
        <v>9</v>
      </c>
    </row>
    <row r="30" ht="15.75" customHeight="1">
      <c r="A30" s="205" t="inlineStr">
        <is>
          <t>7</t>
        </is>
      </c>
      <c r="B30" s="205" t="n"/>
      <c r="C30" s="205" t="inlineStr">
        <is>
          <t>2</t>
        </is>
      </c>
      <c r="D30" s="126" t="inlineStr">
        <is>
          <t>Труба вр1</t>
        </is>
      </c>
      <c r="E30" s="126" t="inlineStr">
        <is>
          <t>20</t>
        </is>
      </c>
      <c r="F30" s="126" t="n">
        <v>2016</v>
      </c>
      <c r="G30" s="126" t="n">
        <v>219</v>
      </c>
      <c r="H30" s="21" t="n">
        <v>6</v>
      </c>
      <c r="I30" s="21" t="n">
        <v>2.5</v>
      </c>
      <c r="J30" s="21" t="inlineStr">
        <is>
          <t>-</t>
        </is>
      </c>
      <c r="K30" s="21" t="n">
        <v>8.6</v>
      </c>
      <c r="L30" s="21" t="n">
        <v>8.6</v>
      </c>
      <c r="M30" s="21" t="n">
        <v>8.800000000000001</v>
      </c>
      <c r="N30" s="21" t="n">
        <v>8.699999999999999</v>
      </c>
      <c r="O30" s="21" t="inlineStr">
        <is>
          <t>-</t>
        </is>
      </c>
    </row>
    <row r="31" ht="15.75" customHeight="1">
      <c r="A31" s="205" t="inlineStr">
        <is>
          <t>7</t>
        </is>
      </c>
      <c r="B31" s="205" t="n"/>
      <c r="C31" s="205" t="inlineStr">
        <is>
          <t>3</t>
        </is>
      </c>
      <c r="D31" s="126" t="inlineStr">
        <is>
          <t>Труба вр1</t>
        </is>
      </c>
      <c r="E31" s="126" t="inlineStr">
        <is>
          <t>20</t>
        </is>
      </c>
      <c r="F31" s="126" t="n">
        <v>2016</v>
      </c>
      <c r="G31" s="126" t="n">
        <v>219</v>
      </c>
      <c r="H31" s="21" t="n">
        <v>6</v>
      </c>
      <c r="I31" s="21" t="n">
        <v>2.5</v>
      </c>
      <c r="J31" s="21" t="inlineStr">
        <is>
          <t>-</t>
        </is>
      </c>
      <c r="K31" s="21" t="n">
        <v>8.5</v>
      </c>
      <c r="L31" s="21" t="n">
        <v>8.5</v>
      </c>
      <c r="M31" s="21" t="n">
        <v>9.1</v>
      </c>
      <c r="N31" s="21" t="n">
        <v>8.9</v>
      </c>
      <c r="O31" s="21" t="n">
        <v>8.800000000000001</v>
      </c>
    </row>
    <row r="32" ht="15.75" customHeight="1">
      <c r="A32" s="205" t="inlineStr">
        <is>
          <t>7</t>
        </is>
      </c>
      <c r="B32" s="205" t="n"/>
      <c r="C32" s="205" t="inlineStr">
        <is>
          <t>4</t>
        </is>
      </c>
      <c r="D32" s="126" t="inlineStr">
        <is>
          <t>Труба вр2</t>
        </is>
      </c>
      <c r="E32" s="126" t="inlineStr">
        <is>
          <t>20</t>
        </is>
      </c>
      <c r="F32" s="126" t="n">
        <v>2016</v>
      </c>
      <c r="G32" s="126" t="n">
        <v>32</v>
      </c>
      <c r="H32" s="21" t="n">
        <v>4</v>
      </c>
      <c r="I32" s="21" t="n">
        <v>1.5</v>
      </c>
      <c r="J32" s="21" t="n">
        <v>3.9</v>
      </c>
      <c r="K32" s="21" t="n">
        <v>3.9</v>
      </c>
      <c r="L32" s="21" t="n">
        <v>4</v>
      </c>
      <c r="M32" s="21" t="n">
        <v>4.1</v>
      </c>
      <c r="N32" s="21" t="n">
        <v>4.2</v>
      </c>
      <c r="O32" s="21" t="n">
        <v>3.9</v>
      </c>
    </row>
    <row r="33" ht="15.75" customHeight="1">
      <c r="A33" s="205" t="inlineStr">
        <is>
          <t>7</t>
        </is>
      </c>
      <c r="B33" s="205" t="n"/>
      <c r="C33" s="205" t="inlineStr">
        <is>
          <t>5</t>
        </is>
      </c>
      <c r="D33" s="126" t="inlineStr">
        <is>
          <t>Труба вр2</t>
        </is>
      </c>
      <c r="E33" s="126" t="inlineStr">
        <is>
          <t>20</t>
        </is>
      </c>
      <c r="F33" s="126" t="n">
        <v>2016</v>
      </c>
      <c r="G33" s="126" t="n">
        <v>32</v>
      </c>
      <c r="H33" s="21" t="n">
        <v>4</v>
      </c>
      <c r="I33" s="21" t="n">
        <v>1.5</v>
      </c>
      <c r="J33" s="21" t="inlineStr">
        <is>
          <t>-</t>
        </is>
      </c>
      <c r="K33" s="21" t="n">
        <v>3.9</v>
      </c>
      <c r="L33" s="21" t="n">
        <v>4.2</v>
      </c>
      <c r="M33" s="21" t="n">
        <v>4.1</v>
      </c>
      <c r="N33" s="21" t="n">
        <v>3.9</v>
      </c>
      <c r="O33" s="21" t="n">
        <v>4</v>
      </c>
    </row>
    <row r="34" ht="15.75" customHeight="1">
      <c r="A34" s="205" t="inlineStr">
        <is>
          <t>8</t>
        </is>
      </c>
      <c r="B34" s="205" t="n"/>
      <c r="C34" s="205" t="inlineStr">
        <is>
          <t>1</t>
        </is>
      </c>
      <c r="D34" s="126" t="inlineStr">
        <is>
          <t>Труба</t>
        </is>
      </c>
      <c r="E34" s="126" t="inlineStr">
        <is>
          <t>20</t>
        </is>
      </c>
      <c r="F34" s="126" t="n">
        <v>2016</v>
      </c>
      <c r="G34" s="126" t="n">
        <v>32</v>
      </c>
      <c r="H34" s="21" t="n">
        <v>4</v>
      </c>
      <c r="I34" s="21" t="n">
        <v>1.5</v>
      </c>
      <c r="J34" s="21" t="n">
        <v>3.9</v>
      </c>
      <c r="K34" s="21" t="n">
        <v>3.9</v>
      </c>
      <c r="L34" s="21" t="n">
        <v>3.9</v>
      </c>
      <c r="M34" s="21" t="n">
        <v>3.9</v>
      </c>
      <c r="N34" s="21" t="n">
        <v>4.3</v>
      </c>
      <c r="O34" s="21" t="n">
        <v>4.5</v>
      </c>
    </row>
    <row r="35" ht="15.75" customHeight="1">
      <c r="A35" s="205" t="inlineStr">
        <is>
          <t>9</t>
        </is>
      </c>
      <c r="B35" s="205" t="n"/>
      <c r="C35" s="205" t="inlineStr">
        <is>
          <t>1</t>
        </is>
      </c>
      <c r="D35" s="126" t="inlineStr">
        <is>
          <t>Труба</t>
        </is>
      </c>
      <c r="E35" s="126" t="inlineStr">
        <is>
          <t>20</t>
        </is>
      </c>
      <c r="F35" s="126" t="n">
        <v>2016</v>
      </c>
      <c r="G35" s="126" t="n">
        <v>32</v>
      </c>
      <c r="H35" s="21" t="n">
        <v>4</v>
      </c>
      <c r="I35" s="21" t="n">
        <v>1.5</v>
      </c>
      <c r="J35" s="21" t="n">
        <v>4</v>
      </c>
      <c r="K35" s="21" t="n">
        <v>4</v>
      </c>
      <c r="L35" s="21" t="n">
        <v>4.1</v>
      </c>
      <c r="M35" s="21" t="n">
        <v>4.3</v>
      </c>
      <c r="N35" s="21" t="n">
        <v>4.2</v>
      </c>
      <c r="O35" s="21" t="n">
        <v>4</v>
      </c>
    </row>
    <row r="36" ht="15.75" customHeight="1">
      <c r="A36" s="205" t="inlineStr">
        <is>
          <t>10</t>
        </is>
      </c>
      <c r="B36" s="205" t="n"/>
      <c r="C36" s="205" t="inlineStr">
        <is>
          <t>1</t>
        </is>
      </c>
      <c r="D36" s="126" t="inlineStr">
        <is>
          <t>Отвод</t>
        </is>
      </c>
      <c r="E36" s="126" t="inlineStr">
        <is>
          <t>20</t>
        </is>
      </c>
      <c r="F36" s="126" t="n">
        <v>2016</v>
      </c>
      <c r="G36" s="126" t="n">
        <v>219</v>
      </c>
      <c r="H36" s="21" t="n">
        <v>7</v>
      </c>
      <c r="I36" s="21" t="n">
        <v>2.5</v>
      </c>
      <c r="J36" s="21" t="n">
        <v>8.300000000000001</v>
      </c>
      <c r="K36" s="21" t="n">
        <v>8.699999999999999</v>
      </c>
      <c r="L36" s="21" t="n">
        <v>8.699999999999999</v>
      </c>
      <c r="M36" s="21" t="n">
        <v>9</v>
      </c>
      <c r="N36" s="21" t="n">
        <v>8.9</v>
      </c>
      <c r="O36" s="21" t="n">
        <v>9</v>
      </c>
    </row>
    <row r="37" ht="15.75" customHeight="1">
      <c r="A37" s="205" t="inlineStr">
        <is>
          <t>10</t>
        </is>
      </c>
      <c r="B37" s="205" t="n"/>
      <c r="C37" s="205" t="inlineStr">
        <is>
          <t>2</t>
        </is>
      </c>
      <c r="D37" s="126" t="inlineStr">
        <is>
          <t>Отвод</t>
        </is>
      </c>
      <c r="E37" s="126" t="inlineStr">
        <is>
          <t>20</t>
        </is>
      </c>
      <c r="F37" s="126" t="n">
        <v>2016</v>
      </c>
      <c r="G37" s="126" t="n">
        <v>219</v>
      </c>
      <c r="H37" s="21" t="n">
        <v>7</v>
      </c>
      <c r="I37" s="21" t="n">
        <v>2.5</v>
      </c>
      <c r="J37" s="21" t="inlineStr">
        <is>
          <t>-</t>
        </is>
      </c>
      <c r="K37" s="21" t="n">
        <v>8.300000000000001</v>
      </c>
      <c r="L37" s="21" t="n">
        <v>9.199999999999999</v>
      </c>
      <c r="M37" s="21" t="n">
        <v>9.1</v>
      </c>
      <c r="N37" s="21" t="n">
        <v>8.300000000000001</v>
      </c>
      <c r="O37" s="21" t="n">
        <v>8.699999999999999</v>
      </c>
    </row>
    <row r="38" ht="15.75" customHeight="1">
      <c r="A38" s="205" t="inlineStr">
        <is>
          <t>10</t>
        </is>
      </c>
      <c r="B38" s="205" t="n"/>
      <c r="C38" s="205" t="inlineStr">
        <is>
          <t>3</t>
        </is>
      </c>
      <c r="D38" s="126" t="inlineStr">
        <is>
          <t>Отвод</t>
        </is>
      </c>
      <c r="E38" s="126" t="inlineStr">
        <is>
          <t>20</t>
        </is>
      </c>
      <c r="F38" s="126" t="n">
        <v>2016</v>
      </c>
      <c r="G38" s="126" t="n">
        <v>219</v>
      </c>
      <c r="H38" s="21" t="n">
        <v>7</v>
      </c>
      <c r="I38" s="21" t="n">
        <v>2.5</v>
      </c>
      <c r="J38" s="21" t="inlineStr">
        <is>
          <t>-</t>
        </is>
      </c>
      <c r="K38" s="21" t="n">
        <v>8.6</v>
      </c>
      <c r="L38" s="21" t="n">
        <v>9</v>
      </c>
      <c r="M38" s="21" t="n">
        <v>8.6</v>
      </c>
      <c r="N38" s="21" t="n">
        <v>8.6</v>
      </c>
      <c r="O38" s="21" t="n">
        <v>9</v>
      </c>
    </row>
    <row r="39" ht="15.75" customHeight="1">
      <c r="A39" s="205" t="inlineStr">
        <is>
          <t>10</t>
        </is>
      </c>
      <c r="B39" s="205" t="n"/>
      <c r="C39" s="205" t="inlineStr">
        <is>
          <t>4</t>
        </is>
      </c>
      <c r="D39" s="126" t="inlineStr">
        <is>
          <t>Отвод</t>
        </is>
      </c>
      <c r="E39" s="126" t="inlineStr">
        <is>
          <t>20</t>
        </is>
      </c>
      <c r="F39" s="126" t="n">
        <v>2016</v>
      </c>
      <c r="G39" s="126" t="n">
        <v>219</v>
      </c>
      <c r="H39" s="21" t="n">
        <v>7</v>
      </c>
      <c r="I39" s="21" t="n">
        <v>2.5</v>
      </c>
      <c r="J39" s="21" t="inlineStr">
        <is>
          <t>-</t>
        </is>
      </c>
      <c r="K39" s="21" t="n">
        <v>9</v>
      </c>
      <c r="L39" s="21" t="n">
        <v>9</v>
      </c>
      <c r="M39" s="21" t="inlineStr">
        <is>
          <t>-</t>
        </is>
      </c>
      <c r="N39" s="21" t="inlineStr">
        <is>
          <t>-</t>
        </is>
      </c>
      <c r="O39" s="21" t="inlineStr">
        <is>
          <t>-</t>
        </is>
      </c>
    </row>
    <row r="40" ht="15.75" customHeight="1">
      <c r="A40" s="205" t="inlineStr">
        <is>
          <t>11</t>
        </is>
      </c>
      <c r="B40" s="205" t="n"/>
      <c r="C40" s="205" t="inlineStr">
        <is>
          <t>1</t>
        </is>
      </c>
      <c r="D40" s="126" t="inlineStr">
        <is>
          <t>Труба</t>
        </is>
      </c>
      <c r="E40" s="126" t="inlineStr">
        <is>
          <t>20</t>
        </is>
      </c>
      <c r="F40" s="126" t="n">
        <v>2016</v>
      </c>
      <c r="G40" s="126" t="n">
        <v>219</v>
      </c>
      <c r="H40" s="21" t="n">
        <v>6</v>
      </c>
      <c r="I40" s="21" t="n">
        <v>2.5</v>
      </c>
      <c r="J40" s="21" t="n">
        <v>8.300000000000001</v>
      </c>
      <c r="K40" s="21" t="n">
        <v>8.300000000000001</v>
      </c>
      <c r="L40" s="21" t="n">
        <v>8.699999999999999</v>
      </c>
      <c r="M40" s="21" t="n">
        <v>9.199999999999999</v>
      </c>
      <c r="N40" s="21" t="n">
        <v>9.300000000000001</v>
      </c>
      <c r="O40" s="21" t="n">
        <v>8.300000000000001</v>
      </c>
    </row>
    <row r="41" ht="15.75" customHeight="1">
      <c r="A41" s="205" t="inlineStr">
        <is>
          <t>12</t>
        </is>
      </c>
      <c r="B41" s="205" t="n"/>
      <c r="C41" s="205" t="inlineStr">
        <is>
          <t>1</t>
        </is>
      </c>
      <c r="D41" s="126" t="inlineStr">
        <is>
          <t>Труба</t>
        </is>
      </c>
      <c r="E41" s="126" t="inlineStr">
        <is>
          <t>20</t>
        </is>
      </c>
      <c r="F41" s="126" t="n">
        <v>2016</v>
      </c>
      <c r="G41" s="126" t="n">
        <v>219</v>
      </c>
      <c r="H41" s="21" t="n">
        <v>6</v>
      </c>
      <c r="I41" s="21" t="n">
        <v>2.5</v>
      </c>
      <c r="J41" s="21" t="n">
        <v>8.4</v>
      </c>
      <c r="K41" s="21" t="n">
        <v>8.4</v>
      </c>
      <c r="L41" s="21" t="n">
        <v>8.800000000000001</v>
      </c>
      <c r="M41" s="21" t="n">
        <v>9.4</v>
      </c>
      <c r="N41" s="21" t="n">
        <v>8.4</v>
      </c>
      <c r="O41" s="21" t="n">
        <v>9.199999999999999</v>
      </c>
    </row>
    <row r="42" ht="15.75" customHeight="1">
      <c r="A42" s="205" t="inlineStr">
        <is>
          <t>13</t>
        </is>
      </c>
      <c r="B42" s="205" t="n"/>
      <c r="C42" s="205" t="inlineStr">
        <is>
          <t>1</t>
        </is>
      </c>
      <c r="D42" s="126" t="inlineStr">
        <is>
          <t>Труба вр1</t>
        </is>
      </c>
      <c r="E42" s="126" t="inlineStr">
        <is>
          <t>20</t>
        </is>
      </c>
      <c r="F42" s="126" t="n">
        <v>2016</v>
      </c>
      <c r="G42" s="126" t="n">
        <v>219</v>
      </c>
      <c r="H42" s="21" t="n">
        <v>6</v>
      </c>
      <c r="I42" s="21" t="n">
        <v>2.5</v>
      </c>
      <c r="J42" s="21" t="n">
        <v>8.300000000000001</v>
      </c>
      <c r="K42" s="21" t="n">
        <v>8.300000000000001</v>
      </c>
      <c r="L42" s="21" t="n">
        <v>8.699999999999999</v>
      </c>
      <c r="M42" s="21" t="n">
        <v>9</v>
      </c>
      <c r="N42" s="21" t="n">
        <v>8.800000000000001</v>
      </c>
      <c r="O42" s="21" t="n">
        <v>8.300000000000001</v>
      </c>
    </row>
    <row r="43" ht="15.75" customHeight="1">
      <c r="A43" s="205" t="inlineStr">
        <is>
          <t>13</t>
        </is>
      </c>
      <c r="B43" s="205" t="n"/>
      <c r="C43" s="205" t="inlineStr">
        <is>
          <t>2</t>
        </is>
      </c>
      <c r="D43" s="126" t="inlineStr">
        <is>
          <t>Труба вр1</t>
        </is>
      </c>
      <c r="E43" s="126" t="inlineStr">
        <is>
          <t>20</t>
        </is>
      </c>
      <c r="F43" s="126" t="n">
        <v>2016</v>
      </c>
      <c r="G43" s="126" t="n">
        <v>219</v>
      </c>
      <c r="H43" s="21" t="n">
        <v>6</v>
      </c>
      <c r="I43" s="21" t="n">
        <v>2.5</v>
      </c>
      <c r="J43" s="21" t="inlineStr">
        <is>
          <t>-</t>
        </is>
      </c>
      <c r="K43" s="21" t="n">
        <v>8.5</v>
      </c>
      <c r="L43" s="21" t="n">
        <v>8.5</v>
      </c>
      <c r="M43" s="21" t="n">
        <v>8.6</v>
      </c>
      <c r="N43" s="21" t="n">
        <v>8.9</v>
      </c>
      <c r="O43" s="21" t="inlineStr">
        <is>
          <t>-</t>
        </is>
      </c>
    </row>
    <row r="44" ht="15.75" customHeight="1">
      <c r="A44" s="205" t="inlineStr">
        <is>
          <t>13</t>
        </is>
      </c>
      <c r="B44" s="205" t="n"/>
      <c r="C44" s="205" t="inlineStr">
        <is>
          <t>3</t>
        </is>
      </c>
      <c r="D44" s="126" t="inlineStr">
        <is>
          <t>Труба вр1</t>
        </is>
      </c>
      <c r="E44" s="126" t="inlineStr">
        <is>
          <t>20</t>
        </is>
      </c>
      <c r="F44" s="126" t="n">
        <v>2016</v>
      </c>
      <c r="G44" s="126" t="n">
        <v>219</v>
      </c>
      <c r="H44" s="21" t="n">
        <v>6</v>
      </c>
      <c r="I44" s="21" t="n">
        <v>2.5</v>
      </c>
      <c r="J44" s="21" t="inlineStr">
        <is>
          <t>-</t>
        </is>
      </c>
      <c r="K44" s="21" t="n">
        <v>8.800000000000001</v>
      </c>
      <c r="L44" s="21" t="n">
        <v>9.199999999999999</v>
      </c>
      <c r="M44" s="21" t="n">
        <v>9.199999999999999</v>
      </c>
      <c r="N44" s="21" t="n">
        <v>8.800000000000001</v>
      </c>
      <c r="O44" s="21" t="n">
        <v>9.300000000000001</v>
      </c>
    </row>
    <row r="45" ht="15.75" customHeight="1">
      <c r="A45" s="205" t="inlineStr">
        <is>
          <t>13</t>
        </is>
      </c>
      <c r="B45" s="205" t="n"/>
      <c r="C45" s="205" t="inlineStr">
        <is>
          <t>4</t>
        </is>
      </c>
      <c r="D45" s="126" t="inlineStr">
        <is>
          <t>Труба вр2</t>
        </is>
      </c>
      <c r="E45" s="126" t="inlineStr">
        <is>
          <t>20</t>
        </is>
      </c>
      <c r="F45" s="126" t="n">
        <v>2016</v>
      </c>
      <c r="G45" s="126" t="n">
        <v>32</v>
      </c>
      <c r="H45" s="21" t="n">
        <v>4</v>
      </c>
      <c r="I45" s="21" t="n">
        <v>1.5</v>
      </c>
      <c r="J45" s="21" t="n">
        <v>3.9</v>
      </c>
      <c r="K45" s="21" t="n">
        <v>3.9</v>
      </c>
      <c r="L45" s="21" t="n">
        <v>4.1</v>
      </c>
      <c r="M45" s="21" t="n">
        <v>4</v>
      </c>
      <c r="N45" s="21" t="n">
        <v>4.2</v>
      </c>
      <c r="O45" s="21" t="n">
        <v>3.9</v>
      </c>
    </row>
    <row r="46" ht="15.75" customHeight="1">
      <c r="A46" s="205" t="inlineStr">
        <is>
          <t>13</t>
        </is>
      </c>
      <c r="B46" s="205" t="n"/>
      <c r="C46" s="205" t="inlineStr">
        <is>
          <t>5</t>
        </is>
      </c>
      <c r="D46" s="126" t="inlineStr">
        <is>
          <t>Труба вр2</t>
        </is>
      </c>
      <c r="E46" s="126" t="inlineStr">
        <is>
          <t>20</t>
        </is>
      </c>
      <c r="F46" s="126" t="n">
        <v>2016</v>
      </c>
      <c r="G46" s="126" t="n">
        <v>32</v>
      </c>
      <c r="H46" s="21" t="n">
        <v>4</v>
      </c>
      <c r="I46" s="21" t="n">
        <v>1.5</v>
      </c>
      <c r="J46" s="21" t="inlineStr">
        <is>
          <t>-</t>
        </is>
      </c>
      <c r="K46" s="21" t="n">
        <v>4</v>
      </c>
      <c r="L46" s="21" t="n">
        <v>4.1</v>
      </c>
      <c r="M46" s="21" t="n">
        <v>4.2</v>
      </c>
      <c r="N46" s="21" t="n">
        <v>4.1</v>
      </c>
      <c r="O46" s="21" t="n">
        <v>4</v>
      </c>
    </row>
    <row r="47" ht="15.75" customHeight="1">
      <c r="A47" s="205" t="inlineStr">
        <is>
          <t>14</t>
        </is>
      </c>
      <c r="B47" s="205" t="n"/>
      <c r="C47" s="205" t="inlineStr">
        <is>
          <t>1</t>
        </is>
      </c>
      <c r="D47" s="126" t="inlineStr">
        <is>
          <t>Труба</t>
        </is>
      </c>
      <c r="E47" s="126" t="inlineStr">
        <is>
          <t>20</t>
        </is>
      </c>
      <c r="F47" s="126" t="n">
        <v>2016</v>
      </c>
      <c r="G47" s="126" t="n">
        <v>32</v>
      </c>
      <c r="H47" s="21" t="n">
        <v>4</v>
      </c>
      <c r="I47" s="21" t="n">
        <v>1.5</v>
      </c>
      <c r="J47" s="21" t="n">
        <v>4.2</v>
      </c>
      <c r="K47" s="21" t="n">
        <v>4.2</v>
      </c>
      <c r="L47" s="21" t="n">
        <v>4.3</v>
      </c>
      <c r="M47" s="21" t="n">
        <v>4.2</v>
      </c>
      <c r="N47" s="21" t="n">
        <v>4.2</v>
      </c>
      <c r="O47" s="21" t="n">
        <v>4.3</v>
      </c>
    </row>
    <row r="48" ht="15.75" customHeight="1">
      <c r="A48" s="205" t="inlineStr">
        <is>
          <t>15</t>
        </is>
      </c>
      <c r="B48" s="205" t="n"/>
      <c r="C48" s="205" t="inlineStr">
        <is>
          <t>1</t>
        </is>
      </c>
      <c r="D48" s="126" t="inlineStr">
        <is>
          <t>Труба</t>
        </is>
      </c>
      <c r="E48" s="126" t="inlineStr">
        <is>
          <t>20</t>
        </is>
      </c>
      <c r="F48" s="126" t="n">
        <v>2016</v>
      </c>
      <c r="G48" s="126" t="n">
        <v>32</v>
      </c>
      <c r="H48" s="21" t="n">
        <v>4</v>
      </c>
      <c r="I48" s="21" t="n">
        <v>1.5</v>
      </c>
      <c r="J48" s="21" t="n">
        <v>4.1</v>
      </c>
      <c r="K48" s="21" t="n">
        <v>4.1</v>
      </c>
      <c r="L48" s="21" t="n">
        <v>4.4</v>
      </c>
      <c r="M48" s="21" t="n">
        <v>4.1</v>
      </c>
      <c r="N48" s="21" t="n">
        <v>4.3</v>
      </c>
      <c r="O48" s="21" t="n">
        <v>4.2</v>
      </c>
    </row>
    <row r="49" ht="15.75" customHeight="1">
      <c r="A49" s="205" t="inlineStr">
        <is>
          <t>16</t>
        </is>
      </c>
      <c r="B49" s="205" t="n"/>
      <c r="C49" s="205" t="inlineStr">
        <is>
          <t>1</t>
        </is>
      </c>
      <c r="D49" s="126" t="inlineStr">
        <is>
          <t>Отвод</t>
        </is>
      </c>
      <c r="E49" s="126" t="inlineStr">
        <is>
          <t>20</t>
        </is>
      </c>
      <c r="F49" s="126" t="n">
        <v>2016</v>
      </c>
      <c r="G49" s="126" t="n">
        <v>32</v>
      </c>
      <c r="H49" s="21" t="n">
        <v>5</v>
      </c>
      <c r="I49" s="21" t="n">
        <v>1.5</v>
      </c>
      <c r="J49" s="21" t="n">
        <v>4</v>
      </c>
      <c r="K49" s="21" t="n">
        <v>4.2</v>
      </c>
      <c r="L49" s="21" t="n">
        <v>4.2</v>
      </c>
      <c r="M49" s="21" t="n">
        <v>4.3</v>
      </c>
      <c r="N49" s="21" t="n">
        <v>4.4</v>
      </c>
      <c r="O49" s="21" t="n">
        <v>4.4</v>
      </c>
    </row>
    <row r="50" ht="15.75" customHeight="1">
      <c r="A50" s="205" t="inlineStr">
        <is>
          <t>16</t>
        </is>
      </c>
      <c r="B50" s="205" t="n"/>
      <c r="C50" s="205" t="inlineStr">
        <is>
          <t>2</t>
        </is>
      </c>
      <c r="D50" s="126" t="inlineStr">
        <is>
          <t>Отвод</t>
        </is>
      </c>
      <c r="E50" s="126" t="inlineStr">
        <is>
          <t>20</t>
        </is>
      </c>
      <c r="F50" s="126" t="n">
        <v>2016</v>
      </c>
      <c r="G50" s="126" t="n">
        <v>32</v>
      </c>
      <c r="H50" s="21" t="n">
        <v>5</v>
      </c>
      <c r="I50" s="21" t="n">
        <v>1.5</v>
      </c>
      <c r="J50" s="21" t="inlineStr">
        <is>
          <t>-</t>
        </is>
      </c>
      <c r="K50" s="21" t="n">
        <v>4</v>
      </c>
      <c r="L50" s="21" t="n">
        <v>4</v>
      </c>
      <c r="M50" s="21" t="n">
        <v>4.4</v>
      </c>
      <c r="N50" s="21" t="n">
        <v>4.1</v>
      </c>
      <c r="O50" s="21" t="n">
        <v>4.5</v>
      </c>
    </row>
    <row r="51" ht="15.75" customHeight="1">
      <c r="A51" s="205" t="inlineStr">
        <is>
          <t>16</t>
        </is>
      </c>
      <c r="B51" s="205" t="n"/>
      <c r="C51" s="205" t="inlineStr">
        <is>
          <t>3</t>
        </is>
      </c>
      <c r="D51" s="126" t="inlineStr">
        <is>
          <t>Отвод</t>
        </is>
      </c>
      <c r="E51" s="126" t="inlineStr">
        <is>
          <t>20</t>
        </is>
      </c>
      <c r="F51" s="126" t="n">
        <v>2016</v>
      </c>
      <c r="G51" s="126" t="n">
        <v>32</v>
      </c>
      <c r="H51" s="21" t="n">
        <v>5</v>
      </c>
      <c r="I51" s="21" t="n">
        <v>1.5</v>
      </c>
      <c r="J51" s="21" t="inlineStr">
        <is>
          <t>-</t>
        </is>
      </c>
      <c r="K51" s="21" t="n">
        <v>4</v>
      </c>
      <c r="L51" s="21" t="n">
        <v>4.4</v>
      </c>
      <c r="M51" s="21" t="n">
        <v>4</v>
      </c>
      <c r="N51" s="21" t="n">
        <v>4.5</v>
      </c>
      <c r="O51" s="21" t="n">
        <v>4.2</v>
      </c>
    </row>
    <row r="52" ht="15.75" customHeight="1">
      <c r="A52" s="205" t="inlineStr">
        <is>
          <t>16</t>
        </is>
      </c>
      <c r="B52" s="205" t="n"/>
      <c r="C52" s="205" t="inlineStr">
        <is>
          <t>4</t>
        </is>
      </c>
      <c r="D52" s="126" t="inlineStr">
        <is>
          <t>Отвод</t>
        </is>
      </c>
      <c r="E52" s="126" t="inlineStr">
        <is>
          <t>20</t>
        </is>
      </c>
      <c r="F52" s="126" t="n">
        <v>2016</v>
      </c>
      <c r="G52" s="126" t="n">
        <v>32</v>
      </c>
      <c r="H52" s="21" t="n">
        <v>5</v>
      </c>
      <c r="I52" s="21" t="n">
        <v>1.5</v>
      </c>
      <c r="J52" s="21" t="inlineStr">
        <is>
          <t>-</t>
        </is>
      </c>
      <c r="K52" s="21" t="n">
        <v>4</v>
      </c>
      <c r="L52" s="21" t="n">
        <v>4</v>
      </c>
      <c r="M52" s="21" t="inlineStr">
        <is>
          <t>-</t>
        </is>
      </c>
      <c r="N52" s="21" t="inlineStr">
        <is>
          <t>-</t>
        </is>
      </c>
      <c r="O52" s="21" t="inlineStr">
        <is>
          <t>-</t>
        </is>
      </c>
    </row>
    <row r="53" ht="15.75" customHeight="1">
      <c r="A53" s="205" t="inlineStr">
        <is>
          <t>17</t>
        </is>
      </c>
      <c r="B53" s="205" t="n"/>
      <c r="C53" s="205" t="inlineStr">
        <is>
          <t>1</t>
        </is>
      </c>
      <c r="D53" s="126" t="inlineStr">
        <is>
          <t>Труба</t>
        </is>
      </c>
      <c r="E53" s="126" t="inlineStr">
        <is>
          <t>20</t>
        </is>
      </c>
      <c r="F53" s="126" t="n">
        <v>2016</v>
      </c>
      <c r="G53" s="126" t="n">
        <v>32</v>
      </c>
      <c r="H53" s="21" t="n">
        <v>4</v>
      </c>
      <c r="I53" s="21" t="n">
        <v>1.5</v>
      </c>
      <c r="J53" s="21" t="n">
        <v>4.3</v>
      </c>
      <c r="K53" s="21" t="n">
        <v>4.3</v>
      </c>
      <c r="L53" s="21" t="n">
        <v>4.3</v>
      </c>
      <c r="M53" s="21" t="n">
        <v>4.5</v>
      </c>
      <c r="N53" s="21" t="n">
        <v>4.4</v>
      </c>
      <c r="O53" s="21" t="n">
        <v>4.5</v>
      </c>
    </row>
    <row r="54" ht="15.75" customHeight="1">
      <c r="A54" s="205" t="inlineStr">
        <is>
          <t>18</t>
        </is>
      </c>
      <c r="B54" s="205" t="n"/>
      <c r="C54" s="205" t="inlineStr">
        <is>
          <t>1</t>
        </is>
      </c>
      <c r="D54" s="126" t="inlineStr">
        <is>
          <t>Труба</t>
        </is>
      </c>
      <c r="E54" s="126" t="inlineStr">
        <is>
          <t>20</t>
        </is>
      </c>
      <c r="F54" s="126" t="n">
        <v>2016</v>
      </c>
      <c r="G54" s="126" t="n">
        <v>32</v>
      </c>
      <c r="H54" s="21" t="n">
        <v>4</v>
      </c>
      <c r="I54" s="21" t="n">
        <v>1.5</v>
      </c>
      <c r="J54" s="21" t="n">
        <v>4</v>
      </c>
      <c r="K54" s="21" t="n">
        <v>4</v>
      </c>
      <c r="L54" s="21" t="n">
        <v>4.1</v>
      </c>
      <c r="M54" s="21" t="n">
        <v>4.1</v>
      </c>
      <c r="N54" s="21" t="n">
        <v>4</v>
      </c>
      <c r="O54" s="21" t="n">
        <v>4.4</v>
      </c>
    </row>
    <row r="55" ht="15.75" customHeight="1">
      <c r="A55" s="205" t="inlineStr">
        <is>
          <t>19</t>
        </is>
      </c>
      <c r="B55" s="205" t="n"/>
      <c r="C55" s="205" t="inlineStr">
        <is>
          <t>1</t>
        </is>
      </c>
      <c r="D55" s="126" t="inlineStr">
        <is>
          <t>Отвод</t>
        </is>
      </c>
      <c r="E55" s="126" t="inlineStr">
        <is>
          <t>20</t>
        </is>
      </c>
      <c r="F55" s="126" t="n">
        <v>2016</v>
      </c>
      <c r="G55" s="126" t="n">
        <v>32</v>
      </c>
      <c r="H55" s="21" t="n">
        <v>5</v>
      </c>
      <c r="I55" s="21" t="n">
        <v>1.5</v>
      </c>
      <c r="J55" s="21" t="n">
        <v>4</v>
      </c>
      <c r="K55" s="21" t="n">
        <v>4.1</v>
      </c>
      <c r="L55" s="21" t="n">
        <v>4.5</v>
      </c>
      <c r="M55" s="21" t="n">
        <v>4.2</v>
      </c>
      <c r="N55" s="21" t="n">
        <v>4.3</v>
      </c>
      <c r="O55" s="21" t="n">
        <v>4.1</v>
      </c>
    </row>
    <row r="56" ht="15.75" customHeight="1">
      <c r="A56" s="205" t="inlineStr">
        <is>
          <t>19</t>
        </is>
      </c>
      <c r="B56" s="205" t="n"/>
      <c r="C56" s="205" t="inlineStr">
        <is>
          <t>2</t>
        </is>
      </c>
      <c r="D56" s="126" t="inlineStr">
        <is>
          <t>Отвод</t>
        </is>
      </c>
      <c r="E56" s="126" t="inlineStr">
        <is>
          <t>20</t>
        </is>
      </c>
      <c r="F56" s="126" t="n">
        <v>2016</v>
      </c>
      <c r="G56" s="126" t="n">
        <v>32</v>
      </c>
      <c r="H56" s="21" t="n">
        <v>5</v>
      </c>
      <c r="I56" s="21" t="n">
        <v>1.5</v>
      </c>
      <c r="J56" s="21" t="inlineStr">
        <is>
          <t>-</t>
        </is>
      </c>
      <c r="K56" s="21" t="n">
        <v>4</v>
      </c>
      <c r="L56" s="21" t="n">
        <v>4</v>
      </c>
      <c r="M56" s="21" t="n">
        <v>4.1</v>
      </c>
      <c r="N56" s="21" t="n">
        <v>4.4</v>
      </c>
      <c r="O56" s="21" t="n">
        <v>4.3</v>
      </c>
    </row>
    <row r="57" ht="15.75" customHeight="1">
      <c r="A57" s="205" t="inlineStr">
        <is>
          <t>19</t>
        </is>
      </c>
      <c r="B57" s="205" t="n"/>
      <c r="C57" s="205" t="inlineStr">
        <is>
          <t>3</t>
        </is>
      </c>
      <c r="D57" s="126" t="inlineStr">
        <is>
          <t>Отвод</t>
        </is>
      </c>
      <c r="E57" s="126" t="inlineStr">
        <is>
          <t>20</t>
        </is>
      </c>
      <c r="F57" s="126" t="n">
        <v>2016</v>
      </c>
      <c r="G57" s="126" t="n">
        <v>32</v>
      </c>
      <c r="H57" s="21" t="n">
        <v>5</v>
      </c>
      <c r="I57" s="21" t="n">
        <v>1.5</v>
      </c>
      <c r="J57" s="21" t="inlineStr">
        <is>
          <t>-</t>
        </is>
      </c>
      <c r="K57" s="21" t="n">
        <v>4</v>
      </c>
      <c r="L57" s="21" t="n">
        <v>4.2</v>
      </c>
      <c r="M57" s="21" t="n">
        <v>4.3</v>
      </c>
      <c r="N57" s="21" t="n">
        <v>4.5</v>
      </c>
      <c r="O57" s="21" t="n">
        <v>4</v>
      </c>
    </row>
    <row r="58" ht="15.75" customHeight="1">
      <c r="A58" s="205" t="inlineStr">
        <is>
          <t>19</t>
        </is>
      </c>
      <c r="B58" s="205" t="n"/>
      <c r="C58" s="205" t="inlineStr">
        <is>
          <t>4</t>
        </is>
      </c>
      <c r="D58" s="126" t="inlineStr">
        <is>
          <t>Отвод</t>
        </is>
      </c>
      <c r="E58" s="126" t="inlineStr">
        <is>
          <t>20</t>
        </is>
      </c>
      <c r="F58" s="126" t="n">
        <v>2016</v>
      </c>
      <c r="G58" s="126" t="n">
        <v>32</v>
      </c>
      <c r="H58" s="21" t="n">
        <v>5</v>
      </c>
      <c r="I58" s="21" t="n">
        <v>1.5</v>
      </c>
      <c r="J58" s="21" t="inlineStr">
        <is>
          <t>-</t>
        </is>
      </c>
      <c r="K58" s="21" t="n">
        <v>4</v>
      </c>
      <c r="L58" s="21" t="n">
        <v>4</v>
      </c>
      <c r="M58" s="21" t="inlineStr">
        <is>
          <t>-</t>
        </is>
      </c>
      <c r="N58" s="21" t="inlineStr">
        <is>
          <t>-</t>
        </is>
      </c>
      <c r="O58" s="21" t="inlineStr">
        <is>
          <t>-</t>
        </is>
      </c>
    </row>
    <row r="59" ht="15.75" customHeight="1">
      <c r="A59" s="205" t="inlineStr">
        <is>
          <t>20</t>
        </is>
      </c>
      <c r="B59" s="205" t="n"/>
      <c r="C59" s="205" t="inlineStr">
        <is>
          <t>1</t>
        </is>
      </c>
      <c r="D59" s="126" t="inlineStr">
        <is>
          <t>Труба</t>
        </is>
      </c>
      <c r="E59" s="126" t="inlineStr">
        <is>
          <t>20</t>
        </is>
      </c>
      <c r="F59" s="126" t="n">
        <v>2016</v>
      </c>
      <c r="G59" s="126" t="n">
        <v>32</v>
      </c>
      <c r="H59" s="21" t="n">
        <v>4</v>
      </c>
      <c r="I59" s="21" t="n">
        <v>1.5</v>
      </c>
      <c r="J59" s="21" t="n">
        <v>4.3</v>
      </c>
      <c r="K59" s="21" t="n">
        <v>4.3</v>
      </c>
      <c r="L59" s="21" t="n">
        <v>4.3</v>
      </c>
      <c r="M59" s="21" t="n">
        <v>4.3</v>
      </c>
      <c r="N59" s="21" t="n">
        <v>4.4</v>
      </c>
      <c r="O59" s="21" t="n">
        <v>4.4</v>
      </c>
    </row>
    <row r="60" ht="15.75" customHeight="1">
      <c r="A60" s="205" t="inlineStr">
        <is>
          <t>21</t>
        </is>
      </c>
      <c r="B60" s="205" t="n"/>
      <c r="C60" s="205" t="inlineStr">
        <is>
          <t>1</t>
        </is>
      </c>
      <c r="D60" s="126" t="inlineStr">
        <is>
          <t>Труба</t>
        </is>
      </c>
      <c r="E60" s="126" t="inlineStr">
        <is>
          <t>20</t>
        </is>
      </c>
      <c r="F60" s="126" t="n">
        <v>2016</v>
      </c>
      <c r="G60" s="126" t="n">
        <v>32</v>
      </c>
      <c r="H60" s="21" t="n">
        <v>4</v>
      </c>
      <c r="I60" s="21" t="n">
        <v>1.5</v>
      </c>
      <c r="J60" s="21" t="n">
        <v>4.2</v>
      </c>
      <c r="K60" s="21" t="n">
        <v>4.2</v>
      </c>
      <c r="L60" s="21" t="n">
        <v>4.5</v>
      </c>
      <c r="M60" s="21" t="n">
        <v>4.2</v>
      </c>
      <c r="N60" s="21" t="n">
        <v>4.5</v>
      </c>
      <c r="O60" s="21" t="n">
        <v>4.5</v>
      </c>
    </row>
    <row r="61" ht="15.75" customHeight="1">
      <c r="A61" s="205" t="inlineStr">
        <is>
          <t>22</t>
        </is>
      </c>
      <c r="B61" s="205" t="n"/>
      <c r="C61" s="205" t="inlineStr">
        <is>
          <t>1</t>
        </is>
      </c>
      <c r="D61" s="126" t="inlineStr">
        <is>
          <t>Отвод</t>
        </is>
      </c>
      <c r="E61" s="126" t="inlineStr">
        <is>
          <t>20</t>
        </is>
      </c>
      <c r="F61" s="126" t="n">
        <v>2016</v>
      </c>
      <c r="G61" s="126" t="n">
        <v>32</v>
      </c>
      <c r="H61" s="21" t="n">
        <v>5</v>
      </c>
      <c r="I61" s="21" t="n">
        <v>1.5</v>
      </c>
      <c r="J61" s="21" t="n">
        <v>3.9</v>
      </c>
      <c r="K61" s="21" t="n">
        <v>4.2</v>
      </c>
      <c r="L61" s="21" t="n">
        <v>4.2</v>
      </c>
      <c r="M61" s="21" t="n">
        <v>4.2</v>
      </c>
      <c r="N61" s="21" t="n">
        <v>4.4</v>
      </c>
      <c r="O61" s="21" t="n">
        <v>4.3</v>
      </c>
    </row>
    <row r="62" ht="15.75" customHeight="1">
      <c r="A62" s="205" t="inlineStr">
        <is>
          <t>22</t>
        </is>
      </c>
      <c r="B62" s="205" t="n"/>
      <c r="C62" s="205" t="inlineStr">
        <is>
          <t>2</t>
        </is>
      </c>
      <c r="D62" s="126" t="inlineStr">
        <is>
          <t>Отвод</t>
        </is>
      </c>
      <c r="E62" s="126" t="inlineStr">
        <is>
          <t>20</t>
        </is>
      </c>
      <c r="F62" s="126" t="n">
        <v>2016</v>
      </c>
      <c r="G62" s="126" t="n">
        <v>32</v>
      </c>
      <c r="H62" s="21" t="n">
        <v>5</v>
      </c>
      <c r="I62" s="21" t="n">
        <v>1.5</v>
      </c>
      <c r="J62" s="21" t="inlineStr">
        <is>
          <t>-</t>
        </is>
      </c>
      <c r="K62" s="21" t="n">
        <v>3.9</v>
      </c>
      <c r="L62" s="21" t="n">
        <v>4.3</v>
      </c>
      <c r="M62" s="21" t="n">
        <v>3.9</v>
      </c>
      <c r="N62" s="21" t="n">
        <v>4.4</v>
      </c>
      <c r="O62" s="21" t="n">
        <v>4.2</v>
      </c>
    </row>
    <row r="63" ht="15.75" customHeight="1">
      <c r="A63" s="205" t="inlineStr">
        <is>
          <t>22</t>
        </is>
      </c>
      <c r="B63" s="205" t="n"/>
      <c r="C63" s="205" t="inlineStr">
        <is>
          <t>3</t>
        </is>
      </c>
      <c r="D63" s="126" t="inlineStr">
        <is>
          <t>Отвод</t>
        </is>
      </c>
      <c r="E63" s="126" t="inlineStr">
        <is>
          <t>20</t>
        </is>
      </c>
      <c r="F63" s="126" t="n">
        <v>2016</v>
      </c>
      <c r="G63" s="126" t="n">
        <v>32</v>
      </c>
      <c r="H63" s="21" t="n">
        <v>5</v>
      </c>
      <c r="I63" s="21" t="n">
        <v>1.5</v>
      </c>
      <c r="J63" s="21" t="inlineStr">
        <is>
          <t>-</t>
        </is>
      </c>
      <c r="K63" s="21" t="n">
        <v>3.9</v>
      </c>
      <c r="L63" s="21" t="n">
        <v>3.9</v>
      </c>
      <c r="M63" s="21" t="n">
        <v>4.4</v>
      </c>
      <c r="N63" s="21" t="n">
        <v>4.1</v>
      </c>
      <c r="O63" s="21" t="n">
        <v>3.9</v>
      </c>
    </row>
    <row r="64" ht="15.75" customHeight="1">
      <c r="A64" s="205" t="inlineStr">
        <is>
          <t>22</t>
        </is>
      </c>
      <c r="B64" s="205" t="n"/>
      <c r="C64" s="205" t="inlineStr">
        <is>
          <t>4</t>
        </is>
      </c>
      <c r="D64" s="126" t="inlineStr">
        <is>
          <t>Отвод</t>
        </is>
      </c>
      <c r="E64" s="126" t="inlineStr">
        <is>
          <t>20</t>
        </is>
      </c>
      <c r="F64" s="126" t="n">
        <v>2016</v>
      </c>
      <c r="G64" s="126" t="n">
        <v>32</v>
      </c>
      <c r="H64" s="21" t="n">
        <v>5</v>
      </c>
      <c r="I64" s="21" t="n">
        <v>1.5</v>
      </c>
      <c r="J64" s="21" t="inlineStr">
        <is>
          <t>-</t>
        </is>
      </c>
      <c r="K64" s="21" t="n">
        <v>3.9</v>
      </c>
      <c r="L64" s="21" t="n">
        <v>3.9</v>
      </c>
      <c r="M64" s="21" t="inlineStr">
        <is>
          <t>-</t>
        </is>
      </c>
      <c r="N64" s="21" t="inlineStr">
        <is>
          <t>-</t>
        </is>
      </c>
      <c r="O64" s="21" t="inlineStr">
        <is>
          <t>-</t>
        </is>
      </c>
    </row>
    <row r="65" ht="15.75" customHeight="1">
      <c r="A65" s="205" t="inlineStr">
        <is>
          <t>23</t>
        </is>
      </c>
      <c r="B65" s="205" t="n"/>
      <c r="C65" s="205" t="inlineStr">
        <is>
          <t>1</t>
        </is>
      </c>
      <c r="D65" s="126" t="inlineStr">
        <is>
          <t>Труба</t>
        </is>
      </c>
      <c r="E65" s="126" t="inlineStr">
        <is>
          <t>20</t>
        </is>
      </c>
      <c r="F65" s="126" t="n">
        <v>2016</v>
      </c>
      <c r="G65" s="126" t="n">
        <v>32</v>
      </c>
      <c r="H65" s="21" t="n">
        <v>4</v>
      </c>
      <c r="I65" s="21" t="n">
        <v>1.5</v>
      </c>
      <c r="J65" s="21" t="n">
        <v>4.1</v>
      </c>
      <c r="K65" s="21" t="n">
        <v>4.1</v>
      </c>
      <c r="L65" s="21" t="n">
        <v>4.1</v>
      </c>
      <c r="M65" s="21" t="n">
        <v>4.5</v>
      </c>
      <c r="N65" s="21" t="n">
        <v>4.3</v>
      </c>
      <c r="O65" s="21" t="n">
        <v>4.3</v>
      </c>
    </row>
    <row r="66" ht="15.75" customHeight="1">
      <c r="A66" s="205" t="inlineStr">
        <is>
          <t>24</t>
        </is>
      </c>
      <c r="B66" s="205" t="n"/>
      <c r="C66" s="205" t="inlineStr">
        <is>
          <t>1</t>
        </is>
      </c>
      <c r="D66" s="126" t="inlineStr">
        <is>
          <t>Труба</t>
        </is>
      </c>
      <c r="E66" s="126" t="inlineStr">
        <is>
          <t>20</t>
        </is>
      </c>
      <c r="F66" s="126" t="n">
        <v>2016</v>
      </c>
      <c r="G66" s="126" t="n">
        <v>32</v>
      </c>
      <c r="H66" s="21" t="n">
        <v>4</v>
      </c>
      <c r="I66" s="21" t="n">
        <v>1.5</v>
      </c>
      <c r="J66" s="21" t="n">
        <v>4.1</v>
      </c>
      <c r="K66" s="21" t="n">
        <v>4.1</v>
      </c>
      <c r="L66" s="21" t="n">
        <v>4.2</v>
      </c>
      <c r="M66" s="21" t="n">
        <v>4.1</v>
      </c>
      <c r="N66" s="21" t="n">
        <v>4.2</v>
      </c>
      <c r="O66" s="21" t="n">
        <v>4.3</v>
      </c>
    </row>
    <row r="67" ht="15.75" customHeight="1">
      <c r="A67" s="205" t="inlineStr">
        <is>
          <t>25</t>
        </is>
      </c>
      <c r="B67" s="205" t="n"/>
      <c r="C67" s="205" t="inlineStr">
        <is>
          <t>1</t>
        </is>
      </c>
      <c r="D67" s="126" t="inlineStr">
        <is>
          <t>Труба</t>
        </is>
      </c>
      <c r="E67" s="126" t="inlineStr">
        <is>
          <t>20</t>
        </is>
      </c>
      <c r="F67" s="126" t="n">
        <v>2016</v>
      </c>
      <c r="G67" s="126" t="n">
        <v>32</v>
      </c>
      <c r="H67" s="21" t="n">
        <v>4</v>
      </c>
      <c r="I67" s="21" t="n">
        <v>1.5</v>
      </c>
      <c r="J67" s="21" t="n">
        <v>3.9</v>
      </c>
      <c r="K67" s="21" t="n">
        <v>3.9</v>
      </c>
      <c r="L67" s="21" t="n">
        <v>4.4</v>
      </c>
      <c r="M67" s="21" t="n">
        <v>3.9</v>
      </c>
      <c r="N67" s="21" t="n">
        <v>4.2</v>
      </c>
      <c r="O67" s="21" t="n">
        <v>4.2</v>
      </c>
    </row>
    <row r="68" ht="15.75" customHeight="1">
      <c r="A68" s="205" t="inlineStr">
        <is>
          <t>26</t>
        </is>
      </c>
      <c r="B68" s="205" t="n"/>
      <c r="C68" s="205" t="inlineStr">
        <is>
          <t>1</t>
        </is>
      </c>
      <c r="D68" s="126" t="inlineStr">
        <is>
          <t>Труба</t>
        </is>
      </c>
      <c r="E68" s="126" t="inlineStr">
        <is>
          <t>20</t>
        </is>
      </c>
      <c r="F68" s="126" t="n">
        <v>2016</v>
      </c>
      <c r="G68" s="126" t="n">
        <v>32</v>
      </c>
      <c r="H68" s="21" t="n">
        <v>4</v>
      </c>
      <c r="I68" s="21" t="n">
        <v>1.5</v>
      </c>
      <c r="J68" s="21" t="n">
        <v>3.9</v>
      </c>
      <c r="K68" s="21" t="n">
        <v>3.9</v>
      </c>
      <c r="L68" s="21" t="n">
        <v>3.9</v>
      </c>
      <c r="M68" s="21" t="n">
        <v>3.9</v>
      </c>
      <c r="N68" s="21" t="n">
        <v>4.2</v>
      </c>
      <c r="O68" s="21" t="n">
        <v>3.9</v>
      </c>
    </row>
    <row r="69" ht="15.75" customHeight="1">
      <c r="A69" s="205" t="inlineStr">
        <is>
          <t>27</t>
        </is>
      </c>
      <c r="B69" s="205" t="n"/>
      <c r="C69" s="205" t="inlineStr">
        <is>
          <t>1</t>
        </is>
      </c>
      <c r="D69" s="126" t="inlineStr">
        <is>
          <t>Отвод</t>
        </is>
      </c>
      <c r="E69" s="126" t="inlineStr">
        <is>
          <t>20</t>
        </is>
      </c>
      <c r="F69" s="126" t="n">
        <v>2016</v>
      </c>
      <c r="G69" s="126" t="n">
        <v>32</v>
      </c>
      <c r="H69" s="21" t="n">
        <v>5</v>
      </c>
      <c r="I69" s="21" t="n">
        <v>1.5</v>
      </c>
      <c r="J69" s="21" t="n">
        <v>3.9</v>
      </c>
      <c r="K69" s="21" t="n">
        <v>4.1</v>
      </c>
      <c r="L69" s="21" t="n">
        <v>4.3</v>
      </c>
      <c r="M69" s="21" t="n">
        <v>4.1</v>
      </c>
      <c r="N69" s="21" t="n">
        <v>4.3</v>
      </c>
      <c r="O69" s="21" t="n">
        <v>4.4</v>
      </c>
    </row>
    <row r="70" ht="15.75" customHeight="1">
      <c r="A70" s="205" t="inlineStr">
        <is>
          <t>27</t>
        </is>
      </c>
      <c r="B70" s="205" t="n"/>
      <c r="C70" s="205" t="inlineStr">
        <is>
          <t>2</t>
        </is>
      </c>
      <c r="D70" s="126" t="inlineStr">
        <is>
          <t>Отвод</t>
        </is>
      </c>
      <c r="E70" s="126" t="inlineStr">
        <is>
          <t>20</t>
        </is>
      </c>
      <c r="F70" s="126" t="n">
        <v>2016</v>
      </c>
      <c r="G70" s="126" t="n">
        <v>32</v>
      </c>
      <c r="H70" s="21" t="n">
        <v>5</v>
      </c>
      <c r="I70" s="21" t="n">
        <v>1.5</v>
      </c>
      <c r="J70" s="21" t="inlineStr">
        <is>
          <t>-</t>
        </is>
      </c>
      <c r="K70" s="21" t="n">
        <v>4.2</v>
      </c>
      <c r="L70" s="21" t="n">
        <v>4.5</v>
      </c>
      <c r="M70" s="21" t="n">
        <v>4.3</v>
      </c>
      <c r="N70" s="21" t="n">
        <v>4.4</v>
      </c>
      <c r="O70" s="21" t="n">
        <v>4.2</v>
      </c>
    </row>
    <row r="71" ht="15.75" customHeight="1">
      <c r="A71" s="205" t="inlineStr">
        <is>
          <t>27</t>
        </is>
      </c>
      <c r="B71" s="205" t="n"/>
      <c r="C71" s="205" t="inlineStr">
        <is>
          <t>3</t>
        </is>
      </c>
      <c r="D71" s="126" t="inlineStr">
        <is>
          <t>Отвод</t>
        </is>
      </c>
      <c r="E71" s="126" t="inlineStr">
        <is>
          <t>20</t>
        </is>
      </c>
      <c r="F71" s="126" t="n">
        <v>2016</v>
      </c>
      <c r="G71" s="126" t="n">
        <v>32</v>
      </c>
      <c r="H71" s="21" t="n">
        <v>5</v>
      </c>
      <c r="I71" s="21" t="n">
        <v>1.5</v>
      </c>
      <c r="J71" s="21" t="inlineStr">
        <is>
          <t>-</t>
        </is>
      </c>
      <c r="K71" s="21" t="n">
        <v>3.9</v>
      </c>
      <c r="L71" s="21" t="n">
        <v>3.9</v>
      </c>
      <c r="M71" s="21" t="n">
        <v>4.2</v>
      </c>
      <c r="N71" s="21" t="n">
        <v>4.1</v>
      </c>
      <c r="O71" s="21" t="n">
        <v>4.4</v>
      </c>
    </row>
    <row r="72" ht="15.75" customHeight="1">
      <c r="A72" s="205" t="inlineStr">
        <is>
          <t>27</t>
        </is>
      </c>
      <c r="B72" s="205" t="n"/>
      <c r="C72" s="205" t="inlineStr">
        <is>
          <t>4</t>
        </is>
      </c>
      <c r="D72" s="126" t="inlineStr">
        <is>
          <t>Отвод</t>
        </is>
      </c>
      <c r="E72" s="126" t="inlineStr">
        <is>
          <t>20</t>
        </is>
      </c>
      <c r="F72" s="126" t="n">
        <v>2016</v>
      </c>
      <c r="G72" s="126" t="n">
        <v>32</v>
      </c>
      <c r="H72" s="21" t="n">
        <v>5</v>
      </c>
      <c r="I72" s="21" t="n">
        <v>1.5</v>
      </c>
      <c r="J72" s="21" t="inlineStr">
        <is>
          <t>-</t>
        </is>
      </c>
      <c r="K72" s="21" t="n">
        <v>3.9</v>
      </c>
      <c r="L72" s="21" t="n">
        <v>3.9</v>
      </c>
      <c r="M72" s="21" t="inlineStr">
        <is>
          <t>-</t>
        </is>
      </c>
      <c r="N72" s="21" t="inlineStr">
        <is>
          <t>-</t>
        </is>
      </c>
      <c r="O72" s="21" t="inlineStr">
        <is>
          <t>-</t>
        </is>
      </c>
    </row>
    <row r="73" ht="15.75" customHeight="1">
      <c r="A73" s="205" t="inlineStr">
        <is>
          <t>28</t>
        </is>
      </c>
      <c r="B73" s="205" t="n"/>
      <c r="C73" s="205" t="inlineStr">
        <is>
          <t>1</t>
        </is>
      </c>
      <c r="D73" s="126" t="inlineStr">
        <is>
          <t>Труба</t>
        </is>
      </c>
      <c r="E73" s="126" t="inlineStr">
        <is>
          <t>20</t>
        </is>
      </c>
      <c r="F73" s="126" t="n">
        <v>2016</v>
      </c>
      <c r="G73" s="126" t="n">
        <v>32</v>
      </c>
      <c r="H73" s="21" t="n">
        <v>4</v>
      </c>
      <c r="I73" s="21" t="n">
        <v>1.5</v>
      </c>
      <c r="J73" s="21" t="n">
        <v>3.9</v>
      </c>
      <c r="K73" s="21" t="n">
        <v>3.9</v>
      </c>
      <c r="L73" s="21" t="n">
        <v>4.4</v>
      </c>
      <c r="M73" s="21" t="n">
        <v>4.4</v>
      </c>
      <c r="N73" s="21" t="n">
        <v>4.5</v>
      </c>
      <c r="O73" s="21" t="n">
        <v>3.9</v>
      </c>
    </row>
    <row r="74" ht="15.75" customHeight="1">
      <c r="A74" s="205" t="inlineStr">
        <is>
          <t>29</t>
        </is>
      </c>
      <c r="B74" s="205" t="n"/>
      <c r="C74" s="205" t="inlineStr">
        <is>
          <t>1</t>
        </is>
      </c>
      <c r="D74" s="126" t="inlineStr">
        <is>
          <t>Труба</t>
        </is>
      </c>
      <c r="E74" s="126" t="inlineStr">
        <is>
          <t>20</t>
        </is>
      </c>
      <c r="F74" s="126" t="n">
        <v>2016</v>
      </c>
      <c r="G74" s="126" t="n">
        <v>219</v>
      </c>
      <c r="H74" s="21" t="n">
        <v>6</v>
      </c>
      <c r="I74" s="21" t="n">
        <v>2.5</v>
      </c>
      <c r="J74" s="21" t="n">
        <v>8.4</v>
      </c>
      <c r="K74" s="21" t="n">
        <v>8.4</v>
      </c>
      <c r="L74" s="21" t="n">
        <v>9.4</v>
      </c>
      <c r="M74" s="21" t="n">
        <v>9.4</v>
      </c>
      <c r="N74" s="21" t="n">
        <v>9.199999999999999</v>
      </c>
      <c r="O74" s="21" t="n">
        <v>8.4</v>
      </c>
    </row>
    <row r="75" ht="15.75" customHeight="1">
      <c r="A75" s="205" t="inlineStr">
        <is>
          <t>30</t>
        </is>
      </c>
      <c r="B75" s="205" t="n"/>
      <c r="C75" s="205" t="inlineStr">
        <is>
          <t>1</t>
        </is>
      </c>
      <c r="D75" s="126" t="inlineStr">
        <is>
          <t>Отвод</t>
        </is>
      </c>
      <c r="E75" s="126" t="inlineStr">
        <is>
          <t>20</t>
        </is>
      </c>
      <c r="F75" s="126" t="n">
        <v>2016</v>
      </c>
      <c r="G75" s="126" t="n">
        <v>219</v>
      </c>
      <c r="H75" s="21" t="n">
        <v>7</v>
      </c>
      <c r="I75" s="21" t="n">
        <v>2.5</v>
      </c>
      <c r="J75" s="21" t="n">
        <v>8.199999999999999</v>
      </c>
      <c r="K75" s="21" t="n">
        <v>8.6</v>
      </c>
      <c r="L75" s="21" t="n">
        <v>8.6</v>
      </c>
      <c r="M75" s="21" t="n">
        <v>9.300000000000001</v>
      </c>
      <c r="N75" s="21" t="n">
        <v>9.300000000000001</v>
      </c>
      <c r="O75" s="21" t="n">
        <v>8.6</v>
      </c>
    </row>
    <row r="76" ht="15.75" customHeight="1">
      <c r="A76" s="205" t="inlineStr">
        <is>
          <t>30</t>
        </is>
      </c>
      <c r="B76" s="205" t="n"/>
      <c r="C76" s="205" t="inlineStr">
        <is>
          <t>2</t>
        </is>
      </c>
      <c r="D76" s="126" t="inlineStr">
        <is>
          <t>Отвод</t>
        </is>
      </c>
      <c r="E76" s="126" t="inlineStr">
        <is>
          <t>20</t>
        </is>
      </c>
      <c r="F76" s="126" t="n">
        <v>2016</v>
      </c>
      <c r="G76" s="126" t="n">
        <v>219</v>
      </c>
      <c r="H76" s="21" t="n">
        <v>7</v>
      </c>
      <c r="I76" s="21" t="n">
        <v>2.5</v>
      </c>
      <c r="J76" s="21" t="inlineStr">
        <is>
          <t>-</t>
        </is>
      </c>
      <c r="K76" s="21" t="n">
        <v>8.300000000000001</v>
      </c>
      <c r="L76" s="21" t="n">
        <v>9.1</v>
      </c>
      <c r="M76" s="21" t="n">
        <v>8.800000000000001</v>
      </c>
      <c r="N76" s="21" t="n">
        <v>8.300000000000001</v>
      </c>
      <c r="O76" s="21" t="n">
        <v>8.5</v>
      </c>
    </row>
    <row r="77" ht="15.75" customHeight="1">
      <c r="A77" s="205" t="inlineStr">
        <is>
          <t>30</t>
        </is>
      </c>
      <c r="B77" s="205" t="n"/>
      <c r="C77" s="205" t="inlineStr">
        <is>
          <t>3</t>
        </is>
      </c>
      <c r="D77" s="126" t="inlineStr">
        <is>
          <t>Отвод</t>
        </is>
      </c>
      <c r="E77" s="126" t="inlineStr">
        <is>
          <t>20</t>
        </is>
      </c>
      <c r="F77" s="126" t="n">
        <v>2016</v>
      </c>
      <c r="G77" s="126" t="n">
        <v>219</v>
      </c>
      <c r="H77" s="21" t="n">
        <v>7</v>
      </c>
      <c r="I77" s="21" t="n">
        <v>2.5</v>
      </c>
      <c r="J77" s="21" t="inlineStr">
        <is>
          <t>-</t>
        </is>
      </c>
      <c r="K77" s="21" t="n">
        <v>8.199999999999999</v>
      </c>
      <c r="L77" s="21" t="n">
        <v>8.9</v>
      </c>
      <c r="M77" s="21" t="n">
        <v>9.199999999999999</v>
      </c>
      <c r="N77" s="21" t="n">
        <v>8.199999999999999</v>
      </c>
      <c r="O77" s="21" t="n">
        <v>9.1</v>
      </c>
    </row>
    <row r="78" ht="15.75" customHeight="1">
      <c r="A78" s="205" t="inlineStr">
        <is>
          <t>30</t>
        </is>
      </c>
      <c r="B78" s="205" t="n"/>
      <c r="C78" s="205" t="inlineStr">
        <is>
          <t>4</t>
        </is>
      </c>
      <c r="D78" s="126" t="inlineStr">
        <is>
          <t>Отвод</t>
        </is>
      </c>
      <c r="E78" s="126" t="inlineStr">
        <is>
          <t>20</t>
        </is>
      </c>
      <c r="F78" s="126" t="n">
        <v>2016</v>
      </c>
      <c r="G78" s="126" t="n">
        <v>219</v>
      </c>
      <c r="H78" s="21" t="n">
        <v>7</v>
      </c>
      <c r="I78" s="21" t="n">
        <v>2.5</v>
      </c>
      <c r="J78" s="21" t="inlineStr">
        <is>
          <t>-</t>
        </is>
      </c>
      <c r="K78" s="21" t="n">
        <v>8.199999999999999</v>
      </c>
      <c r="L78" s="21" t="n">
        <v>8.199999999999999</v>
      </c>
      <c r="M78" s="21" t="inlineStr">
        <is>
          <t>-</t>
        </is>
      </c>
      <c r="N78" s="21" t="inlineStr">
        <is>
          <t>-</t>
        </is>
      </c>
      <c r="O78" s="21" t="inlineStr">
        <is>
          <t>-</t>
        </is>
      </c>
    </row>
    <row r="79" ht="31.5" customHeight="1">
      <c r="A79" s="205" t="inlineStr">
        <is>
          <t>31</t>
        </is>
      </c>
      <c r="B79" s="205" t="n"/>
      <c r="C79" s="205" t="inlineStr">
        <is>
          <t>1</t>
        </is>
      </c>
      <c r="D79" s="126" t="inlineStr">
        <is>
          <t>Клапан обратный</t>
        </is>
      </c>
      <c r="E79" s="126" t="inlineStr">
        <is>
          <t>20Л</t>
        </is>
      </c>
      <c r="F79" s="126" t="n">
        <v>2016</v>
      </c>
      <c r="G79" s="126" t="n">
        <v>200</v>
      </c>
      <c r="H79" s="21" t="inlineStr">
        <is>
          <t>-</t>
        </is>
      </c>
      <c r="I79" s="21" t="n">
        <v>6.5</v>
      </c>
      <c r="J79" s="21" t="n">
        <v>11.6</v>
      </c>
      <c r="K79" s="21" t="n">
        <v>11.7</v>
      </c>
      <c r="L79" s="21" t="n">
        <v>11.9</v>
      </c>
      <c r="M79" s="21" t="n">
        <v>11.8</v>
      </c>
      <c r="N79" s="21" t="n">
        <v>11.7</v>
      </c>
      <c r="O79" s="21" t="n">
        <v>11.8</v>
      </c>
    </row>
    <row r="80" ht="31.5" customHeight="1">
      <c r="A80" s="205" t="inlineStr">
        <is>
          <t>31</t>
        </is>
      </c>
      <c r="B80" s="205" t="n"/>
      <c r="C80" s="205" t="inlineStr">
        <is>
          <t>2</t>
        </is>
      </c>
      <c r="D80" s="126" t="inlineStr">
        <is>
          <t>Клапан обратный</t>
        </is>
      </c>
      <c r="E80" s="126" t="inlineStr">
        <is>
          <t>20Л</t>
        </is>
      </c>
      <c r="F80" s="126" t="n">
        <v>2016</v>
      </c>
      <c r="G80" s="126" t="n">
        <v>200</v>
      </c>
      <c r="H80" s="21" t="inlineStr">
        <is>
          <t>-</t>
        </is>
      </c>
      <c r="I80" s="21" t="n">
        <v>6.5</v>
      </c>
      <c r="J80" s="21" t="inlineStr">
        <is>
          <t>-</t>
        </is>
      </c>
      <c r="K80" s="21" t="n">
        <v>11.6</v>
      </c>
      <c r="L80" s="21" t="n">
        <v>11.8</v>
      </c>
      <c r="M80" s="21" t="n">
        <v>11.7</v>
      </c>
      <c r="N80" s="21" t="n">
        <v>11.8</v>
      </c>
      <c r="O80" s="21" t="n">
        <v>11.6</v>
      </c>
    </row>
    <row r="81" ht="31.5" customHeight="1">
      <c r="A81" s="205" t="inlineStr">
        <is>
          <t>31</t>
        </is>
      </c>
      <c r="B81" s="205" t="n"/>
      <c r="C81" s="205" t="inlineStr">
        <is>
          <t>3</t>
        </is>
      </c>
      <c r="D81" s="126" t="inlineStr">
        <is>
          <t>Клапан обратный</t>
        </is>
      </c>
      <c r="E81" s="126" t="inlineStr">
        <is>
          <t>20Л</t>
        </is>
      </c>
      <c r="F81" s="126" t="n">
        <v>2016</v>
      </c>
      <c r="G81" s="126" t="n">
        <v>200</v>
      </c>
      <c r="H81" s="21" t="inlineStr">
        <is>
          <t>-</t>
        </is>
      </c>
      <c r="I81" s="21" t="n">
        <v>6.5</v>
      </c>
      <c r="J81" s="21" t="inlineStr">
        <is>
          <t>-</t>
        </is>
      </c>
      <c r="K81" s="21" t="n">
        <v>11.7</v>
      </c>
      <c r="L81" s="21" t="n">
        <v>11.7</v>
      </c>
      <c r="M81" s="21" t="n">
        <v>11.8</v>
      </c>
      <c r="N81" s="21" t="n">
        <v>11.7</v>
      </c>
      <c r="O81" s="21" t="n">
        <v>11.8</v>
      </c>
    </row>
    <row r="82" ht="31.5" customHeight="1">
      <c r="A82" s="205" t="inlineStr">
        <is>
          <t>31</t>
        </is>
      </c>
      <c r="B82" s="205" t="n"/>
      <c r="C82" s="205" t="inlineStr">
        <is>
          <t>4</t>
        </is>
      </c>
      <c r="D82" s="126" t="inlineStr">
        <is>
          <t>Клапан обратный</t>
        </is>
      </c>
      <c r="E82" s="126" t="inlineStr">
        <is>
          <t>20Л</t>
        </is>
      </c>
      <c r="F82" s="126" t="n">
        <v>2016</v>
      </c>
      <c r="G82" s="126" t="n">
        <v>200</v>
      </c>
      <c r="H82" s="21" t="inlineStr">
        <is>
          <t>-</t>
        </is>
      </c>
      <c r="I82" s="21" t="n">
        <v>6.5</v>
      </c>
      <c r="J82" s="21" t="inlineStr">
        <is>
          <t>-</t>
        </is>
      </c>
      <c r="K82" s="21" t="n">
        <v>11.6</v>
      </c>
      <c r="L82" s="21" t="n">
        <v>11.6</v>
      </c>
      <c r="M82" s="21" t="inlineStr">
        <is>
          <t>-</t>
        </is>
      </c>
      <c r="N82" s="21" t="inlineStr">
        <is>
          <t>-</t>
        </is>
      </c>
      <c r="O82" s="21" t="inlineStr">
        <is>
          <t>-</t>
        </is>
      </c>
    </row>
    <row r="83" ht="15.75" customHeight="1">
      <c r="A83" s="205" t="inlineStr">
        <is>
          <t>32</t>
        </is>
      </c>
      <c r="B83" s="205" t="n"/>
      <c r="C83" s="205" t="inlineStr">
        <is>
          <t>1</t>
        </is>
      </c>
      <c r="D83" s="126" t="inlineStr">
        <is>
          <t>Фланец</t>
        </is>
      </c>
      <c r="E83" s="126" t="inlineStr">
        <is>
          <t>20</t>
        </is>
      </c>
      <c r="F83" s="126" t="n">
        <v>2016</v>
      </c>
      <c r="G83" s="126" t="n">
        <v>200</v>
      </c>
      <c r="H83" s="21" t="inlineStr">
        <is>
          <t>-</t>
        </is>
      </c>
      <c r="I83" s="21" t="n">
        <v>2.5</v>
      </c>
      <c r="J83" s="21" t="n">
        <v>11.5</v>
      </c>
      <c r="K83" s="21" t="n">
        <v>11.5</v>
      </c>
      <c r="L83" s="21" t="n">
        <v>11.5</v>
      </c>
      <c r="M83" s="21" t="n">
        <v>11.6</v>
      </c>
      <c r="N83" s="21" t="n">
        <v>11.5</v>
      </c>
      <c r="O83" s="21" t="n">
        <v>11.8</v>
      </c>
    </row>
    <row r="84" ht="15.75" customHeight="1">
      <c r="A84" s="205" t="inlineStr">
        <is>
          <t>33</t>
        </is>
      </c>
      <c r="B84" s="205" t="n"/>
      <c r="C84" s="205" t="inlineStr">
        <is>
          <t>1</t>
        </is>
      </c>
      <c r="D84" s="126" t="inlineStr">
        <is>
          <t>Труба</t>
        </is>
      </c>
      <c r="E84" s="126" t="inlineStr">
        <is>
          <t>20</t>
        </is>
      </c>
      <c r="F84" s="126" t="n">
        <v>2016</v>
      </c>
      <c r="G84" s="126" t="n">
        <v>219</v>
      </c>
      <c r="H84" s="21" t="n">
        <v>6</v>
      </c>
      <c r="I84" s="21" t="n">
        <v>2.5</v>
      </c>
      <c r="J84" s="21" t="n">
        <v>8.199999999999999</v>
      </c>
      <c r="K84" s="21" t="n">
        <v>8.199999999999999</v>
      </c>
      <c r="L84" s="21" t="n">
        <v>8.6</v>
      </c>
      <c r="M84" s="21" t="n">
        <v>9</v>
      </c>
      <c r="N84" s="21" t="n">
        <v>8.4</v>
      </c>
      <c r="O84" s="21" t="n">
        <v>8.199999999999999</v>
      </c>
    </row>
    <row r="85" ht="15.75" customHeight="1">
      <c r="A85" s="205" t="inlineStr">
        <is>
          <t>34</t>
        </is>
      </c>
      <c r="B85" s="205" t="n"/>
      <c r="C85" s="205" t="inlineStr">
        <is>
          <t>1</t>
        </is>
      </c>
      <c r="D85" s="126" t="inlineStr">
        <is>
          <t>Труба вр1</t>
        </is>
      </c>
      <c r="E85" s="126" t="inlineStr">
        <is>
          <t>20</t>
        </is>
      </c>
      <c r="F85" s="126" t="n">
        <v>2016</v>
      </c>
      <c r="G85" s="126" t="n">
        <v>219</v>
      </c>
      <c r="H85" s="21" t="n">
        <v>6</v>
      </c>
      <c r="I85" s="21" t="n">
        <v>2.5</v>
      </c>
      <c r="J85" s="21" t="n">
        <v>8.1</v>
      </c>
      <c r="K85" s="21" t="n">
        <v>8.6</v>
      </c>
      <c r="L85" s="21" t="n">
        <v>9</v>
      </c>
      <c r="M85" s="21" t="n">
        <v>8.6</v>
      </c>
      <c r="N85" s="21" t="n">
        <v>9.1</v>
      </c>
      <c r="O85" s="21" t="n">
        <v>8.6</v>
      </c>
    </row>
    <row r="86" ht="15.75" customHeight="1">
      <c r="A86" s="205" t="inlineStr">
        <is>
          <t>34</t>
        </is>
      </c>
      <c r="B86" s="205" t="n"/>
      <c r="C86" s="205" t="inlineStr">
        <is>
          <t>2</t>
        </is>
      </c>
      <c r="D86" s="126" t="inlineStr">
        <is>
          <t>Труба вр1</t>
        </is>
      </c>
      <c r="E86" s="126" t="inlineStr">
        <is>
          <t>20</t>
        </is>
      </c>
      <c r="F86" s="126" t="n">
        <v>2016</v>
      </c>
      <c r="G86" s="126" t="n">
        <v>219</v>
      </c>
      <c r="H86" s="21" t="n">
        <v>6</v>
      </c>
      <c r="I86" s="21" t="n">
        <v>2.5</v>
      </c>
      <c r="J86" s="21" t="inlineStr">
        <is>
          <t>-</t>
        </is>
      </c>
      <c r="K86" s="21" t="n">
        <v>8.1</v>
      </c>
      <c r="L86" s="21" t="n">
        <v>9.300000000000001</v>
      </c>
      <c r="M86" s="21" t="n">
        <v>8.5</v>
      </c>
      <c r="N86" s="21" t="n">
        <v>8.1</v>
      </c>
      <c r="O86" s="21" t="inlineStr">
        <is>
          <t>-</t>
        </is>
      </c>
    </row>
    <row r="87" ht="15.75" customHeight="1">
      <c r="A87" s="205" t="inlineStr">
        <is>
          <t>34</t>
        </is>
      </c>
      <c r="B87" s="205" t="n"/>
      <c r="C87" s="205" t="inlineStr">
        <is>
          <t>3</t>
        </is>
      </c>
      <c r="D87" s="126" t="inlineStr">
        <is>
          <t>Труба вр1</t>
        </is>
      </c>
      <c r="E87" s="126" t="inlineStr">
        <is>
          <t>20</t>
        </is>
      </c>
      <c r="F87" s="126" t="n">
        <v>2016</v>
      </c>
      <c r="G87" s="126" t="n">
        <v>219</v>
      </c>
      <c r="H87" s="21" t="n">
        <v>6</v>
      </c>
      <c r="I87" s="21" t="n">
        <v>2.5</v>
      </c>
      <c r="J87" s="21" t="inlineStr">
        <is>
          <t>-</t>
        </is>
      </c>
      <c r="K87" s="21" t="n">
        <v>8.300000000000001</v>
      </c>
      <c r="L87" s="21" t="n">
        <v>8.5</v>
      </c>
      <c r="M87" s="21" t="n">
        <v>9.1</v>
      </c>
      <c r="N87" s="21" t="n">
        <v>9.199999999999999</v>
      </c>
      <c r="O87" s="21" t="n">
        <v>8.300000000000001</v>
      </c>
    </row>
    <row r="88" ht="15.75" customHeight="1">
      <c r="A88" s="205" t="inlineStr">
        <is>
          <t>34</t>
        </is>
      </c>
      <c r="B88" s="205" t="n"/>
      <c r="C88" s="205" t="inlineStr">
        <is>
          <t>4</t>
        </is>
      </c>
      <c r="D88" s="126" t="inlineStr">
        <is>
          <t>Труба вр2</t>
        </is>
      </c>
      <c r="E88" s="126" t="inlineStr">
        <is>
          <t>20</t>
        </is>
      </c>
      <c r="F88" s="126" t="n">
        <v>2016</v>
      </c>
      <c r="G88" s="126" t="n">
        <v>32</v>
      </c>
      <c r="H88" s="21" t="n">
        <v>4</v>
      </c>
      <c r="I88" s="21" t="n">
        <v>1.5</v>
      </c>
      <c r="J88" s="21" t="n">
        <v>4</v>
      </c>
      <c r="K88" s="21" t="n">
        <v>4</v>
      </c>
      <c r="L88" s="21" t="n">
        <v>4.1</v>
      </c>
      <c r="M88" s="21" t="n">
        <v>4.2</v>
      </c>
      <c r="N88" s="21" t="n">
        <v>4</v>
      </c>
      <c r="O88" s="21" t="n">
        <v>4.1</v>
      </c>
    </row>
    <row r="89" ht="15.75" customHeight="1">
      <c r="A89" s="205" t="inlineStr">
        <is>
          <t>34</t>
        </is>
      </c>
      <c r="B89" s="205" t="n"/>
      <c r="C89" s="205" t="inlineStr">
        <is>
          <t>5</t>
        </is>
      </c>
      <c r="D89" s="126" t="inlineStr">
        <is>
          <t>Труба вр2</t>
        </is>
      </c>
      <c r="E89" s="126" t="inlineStr">
        <is>
          <t>20</t>
        </is>
      </c>
      <c r="F89" s="126" t="n">
        <v>2016</v>
      </c>
      <c r="G89" s="126" t="n">
        <v>32</v>
      </c>
      <c r="H89" s="21" t="n">
        <v>4</v>
      </c>
      <c r="I89" s="21" t="n">
        <v>1.5</v>
      </c>
      <c r="J89" s="21" t="inlineStr">
        <is>
          <t>-</t>
        </is>
      </c>
      <c r="K89" s="21" t="n">
        <v>4.1</v>
      </c>
      <c r="L89" s="21" t="n">
        <v>4.2</v>
      </c>
      <c r="M89" s="21" t="n">
        <v>4.3</v>
      </c>
      <c r="N89" s="21" t="n">
        <v>4.2</v>
      </c>
      <c r="O89" s="21" t="n">
        <v>4.1</v>
      </c>
    </row>
    <row r="90" ht="15.75" customHeight="1">
      <c r="A90" s="205" t="inlineStr">
        <is>
          <t>35</t>
        </is>
      </c>
      <c r="B90" s="205" t="n"/>
      <c r="C90" s="205" t="inlineStr">
        <is>
          <t>1</t>
        </is>
      </c>
      <c r="D90" s="126" t="inlineStr">
        <is>
          <t>Труба</t>
        </is>
      </c>
      <c r="E90" s="126" t="inlineStr">
        <is>
          <t>20</t>
        </is>
      </c>
      <c r="F90" s="126" t="n">
        <v>2016</v>
      </c>
      <c r="G90" s="126" t="n">
        <v>32</v>
      </c>
      <c r="H90" s="21" t="n">
        <v>4</v>
      </c>
      <c r="I90" s="21" t="n">
        <v>1.5</v>
      </c>
      <c r="J90" s="21" t="n">
        <v>4</v>
      </c>
      <c r="K90" s="21" t="n">
        <v>4</v>
      </c>
      <c r="L90" s="21" t="n">
        <v>4.2</v>
      </c>
      <c r="M90" s="21" t="n">
        <v>4</v>
      </c>
      <c r="N90" s="21" t="n">
        <v>4</v>
      </c>
      <c r="O90" s="21" t="n">
        <v>4.3</v>
      </c>
    </row>
    <row r="91" ht="15.75" customHeight="1">
      <c r="A91" s="205" t="inlineStr">
        <is>
          <t>36</t>
        </is>
      </c>
      <c r="B91" s="205" t="n"/>
      <c r="C91" s="205" t="inlineStr">
        <is>
          <t>1</t>
        </is>
      </c>
      <c r="D91" s="126" t="inlineStr">
        <is>
          <t>Отвод</t>
        </is>
      </c>
      <c r="E91" s="126" t="inlineStr">
        <is>
          <t>20</t>
        </is>
      </c>
      <c r="F91" s="126" t="n">
        <v>2016</v>
      </c>
      <c r="G91" s="126" t="n">
        <v>32</v>
      </c>
      <c r="H91" s="21" t="n">
        <v>5</v>
      </c>
      <c r="I91" s="21" t="n">
        <v>1.5</v>
      </c>
      <c r="J91" s="21" t="n">
        <v>4</v>
      </c>
      <c r="K91" s="21" t="n">
        <v>4.1</v>
      </c>
      <c r="L91" s="21" t="n">
        <v>4.1</v>
      </c>
      <c r="M91" s="21" t="n">
        <v>4.3</v>
      </c>
      <c r="N91" s="21" t="n">
        <v>4.3</v>
      </c>
      <c r="O91" s="21" t="n">
        <v>4.2</v>
      </c>
    </row>
    <row r="92" ht="15.75" customHeight="1">
      <c r="A92" s="205" t="inlineStr">
        <is>
          <t>36</t>
        </is>
      </c>
      <c r="B92" s="205" t="n"/>
      <c r="C92" s="205" t="inlineStr">
        <is>
          <t>2</t>
        </is>
      </c>
      <c r="D92" s="126" t="inlineStr">
        <is>
          <t>Отвод</t>
        </is>
      </c>
      <c r="E92" s="126" t="inlineStr">
        <is>
          <t>20</t>
        </is>
      </c>
      <c r="F92" s="126" t="n">
        <v>2016</v>
      </c>
      <c r="G92" s="126" t="n">
        <v>32</v>
      </c>
      <c r="H92" s="21" t="n">
        <v>5</v>
      </c>
      <c r="I92" s="21" t="n">
        <v>1.5</v>
      </c>
      <c r="J92" s="21" t="inlineStr">
        <is>
          <t>-</t>
        </is>
      </c>
      <c r="K92" s="21" t="n">
        <v>4</v>
      </c>
      <c r="L92" s="21" t="n">
        <v>4.3</v>
      </c>
      <c r="M92" s="21" t="n">
        <v>4.3</v>
      </c>
      <c r="N92" s="21" t="n">
        <v>4</v>
      </c>
      <c r="O92" s="21" t="n">
        <v>4.1</v>
      </c>
    </row>
    <row r="93" ht="15.75" customHeight="1">
      <c r="A93" s="205" t="inlineStr">
        <is>
          <t>36</t>
        </is>
      </c>
      <c r="B93" s="205" t="n"/>
      <c r="C93" s="205" t="inlineStr">
        <is>
          <t>3</t>
        </is>
      </c>
      <c r="D93" s="126" t="inlineStr">
        <is>
          <t>Отвод</t>
        </is>
      </c>
      <c r="E93" s="126" t="inlineStr">
        <is>
          <t>20</t>
        </is>
      </c>
      <c r="F93" s="126" t="n">
        <v>2016</v>
      </c>
      <c r="G93" s="126" t="n">
        <v>32</v>
      </c>
      <c r="H93" s="21" t="n">
        <v>5</v>
      </c>
      <c r="I93" s="21" t="n">
        <v>1.5</v>
      </c>
      <c r="J93" s="21" t="inlineStr">
        <is>
          <t>-</t>
        </is>
      </c>
      <c r="K93" s="21" t="n">
        <v>4</v>
      </c>
      <c r="L93" s="21" t="n">
        <v>4</v>
      </c>
      <c r="M93" s="21" t="n">
        <v>4</v>
      </c>
      <c r="N93" s="21" t="n">
        <v>4.2</v>
      </c>
      <c r="O93" s="21" t="n">
        <v>4.3</v>
      </c>
    </row>
    <row r="94" ht="15.75" customHeight="1">
      <c r="A94" s="205" t="inlineStr">
        <is>
          <t>36</t>
        </is>
      </c>
      <c r="B94" s="205" t="n"/>
      <c r="C94" s="205" t="inlineStr">
        <is>
          <t>4</t>
        </is>
      </c>
      <c r="D94" s="126" t="inlineStr">
        <is>
          <t>Отвод</t>
        </is>
      </c>
      <c r="E94" s="126" t="inlineStr">
        <is>
          <t>20</t>
        </is>
      </c>
      <c r="F94" s="126" t="n">
        <v>2016</v>
      </c>
      <c r="G94" s="126" t="n">
        <v>32</v>
      </c>
      <c r="H94" s="21" t="n">
        <v>5</v>
      </c>
      <c r="I94" s="21" t="n">
        <v>1.5</v>
      </c>
      <c r="J94" s="21" t="inlineStr">
        <is>
          <t>-</t>
        </is>
      </c>
      <c r="K94" s="21" t="n">
        <v>4</v>
      </c>
      <c r="L94" s="21" t="n">
        <v>4</v>
      </c>
      <c r="M94" s="21" t="inlineStr">
        <is>
          <t>-</t>
        </is>
      </c>
      <c r="N94" s="21" t="inlineStr">
        <is>
          <t>-</t>
        </is>
      </c>
      <c r="O94" s="21" t="inlineStr">
        <is>
          <t>-</t>
        </is>
      </c>
    </row>
    <row r="95" ht="15.75" customHeight="1">
      <c r="A95" s="205" t="inlineStr">
        <is>
          <t>37</t>
        </is>
      </c>
      <c r="B95" s="205" t="n"/>
      <c r="C95" s="205" t="inlineStr">
        <is>
          <t>1</t>
        </is>
      </c>
      <c r="D95" s="126" t="inlineStr">
        <is>
          <t>Труба</t>
        </is>
      </c>
      <c r="E95" s="126" t="inlineStr">
        <is>
          <t>20</t>
        </is>
      </c>
      <c r="F95" s="126" t="n">
        <v>2016</v>
      </c>
      <c r="G95" s="126" t="n">
        <v>32</v>
      </c>
      <c r="H95" s="21" t="n">
        <v>4</v>
      </c>
      <c r="I95" s="21" t="n">
        <v>1.5</v>
      </c>
      <c r="J95" s="21" t="n">
        <v>4.2</v>
      </c>
      <c r="K95" s="21" t="n">
        <v>4.2</v>
      </c>
      <c r="L95" s="21" t="n">
        <v>4.3</v>
      </c>
      <c r="M95" s="21" t="n">
        <v>4.4</v>
      </c>
      <c r="N95" s="21" t="n">
        <v>4.2</v>
      </c>
      <c r="O95" s="21" t="n">
        <v>4.3</v>
      </c>
    </row>
    <row r="96" ht="15.75" customHeight="1">
      <c r="A96" s="205" t="inlineStr">
        <is>
          <t>38</t>
        </is>
      </c>
      <c r="B96" s="205" t="n"/>
      <c r="C96" s="205" t="inlineStr">
        <is>
          <t>1</t>
        </is>
      </c>
      <c r="D96" s="126" t="inlineStr">
        <is>
          <t>Труба</t>
        </is>
      </c>
      <c r="E96" s="126" t="inlineStr">
        <is>
          <t>20</t>
        </is>
      </c>
      <c r="F96" s="126" t="n">
        <v>2016</v>
      </c>
      <c r="G96" s="126" t="n">
        <v>219</v>
      </c>
      <c r="H96" s="21" t="n">
        <v>6</v>
      </c>
      <c r="I96" s="21" t="n">
        <v>2.5</v>
      </c>
      <c r="J96" s="21" t="n">
        <v>8.699999999999999</v>
      </c>
      <c r="K96" s="21" t="n">
        <v>8.699999999999999</v>
      </c>
      <c r="L96" s="21" t="n">
        <v>8.699999999999999</v>
      </c>
      <c r="M96" s="21" t="n">
        <v>8.699999999999999</v>
      </c>
      <c r="N96" s="21" t="n">
        <v>9.300000000000001</v>
      </c>
      <c r="O96" s="21" t="n">
        <v>9.5</v>
      </c>
    </row>
    <row r="97" ht="15.75" customHeight="1">
      <c r="A97" s="205" t="inlineStr">
        <is>
          <t>39</t>
        </is>
      </c>
      <c r="B97" s="205" t="n"/>
      <c r="C97" s="205" t="inlineStr">
        <is>
          <t>1</t>
        </is>
      </c>
      <c r="D97" s="126" t="inlineStr">
        <is>
          <t>Задвижка</t>
        </is>
      </c>
      <c r="E97" s="126" t="inlineStr">
        <is>
          <t>25Л</t>
        </is>
      </c>
      <c r="F97" s="126" t="n">
        <v>2016</v>
      </c>
      <c r="G97" s="126" t="n">
        <v>200</v>
      </c>
      <c r="H97" s="21" t="inlineStr">
        <is>
          <t>-</t>
        </is>
      </c>
      <c r="I97" s="21" t="n">
        <v>6.5</v>
      </c>
      <c r="J97" s="21" t="n">
        <v>11.7</v>
      </c>
      <c r="K97" s="21" t="n">
        <v>11.7</v>
      </c>
      <c r="L97" s="21" t="n">
        <v>11.8</v>
      </c>
      <c r="M97" s="21" t="n">
        <v>11.8</v>
      </c>
      <c r="N97" s="21" t="n">
        <v>11.9</v>
      </c>
      <c r="O97" s="21" t="n">
        <v>11.7</v>
      </c>
    </row>
    <row r="98" ht="15.75" customHeight="1">
      <c r="A98" s="205" t="inlineStr">
        <is>
          <t>39</t>
        </is>
      </c>
      <c r="B98" s="205" t="n"/>
      <c r="C98" s="205" t="inlineStr">
        <is>
          <t>2</t>
        </is>
      </c>
      <c r="D98" s="126" t="inlineStr">
        <is>
          <t>Задвижка</t>
        </is>
      </c>
      <c r="E98" s="126" t="inlineStr">
        <is>
          <t>25Л</t>
        </is>
      </c>
      <c r="F98" s="126" t="n">
        <v>2016</v>
      </c>
      <c r="G98" s="126" t="n">
        <v>200</v>
      </c>
      <c r="H98" s="21" t="inlineStr">
        <is>
          <t>-</t>
        </is>
      </c>
      <c r="I98" s="21" t="n">
        <v>6.5</v>
      </c>
      <c r="J98" s="21" t="inlineStr">
        <is>
          <t>-</t>
        </is>
      </c>
      <c r="K98" s="21" t="n">
        <v>11.7</v>
      </c>
      <c r="L98" s="21" t="n">
        <v>11.9</v>
      </c>
      <c r="M98" s="21" t="n">
        <v>11.7</v>
      </c>
      <c r="N98" s="21" t="n">
        <v>11.8</v>
      </c>
      <c r="O98" s="21" t="n">
        <v>11.8</v>
      </c>
    </row>
    <row r="99" ht="15.75" customHeight="1">
      <c r="A99" s="205" t="inlineStr">
        <is>
          <t>39</t>
        </is>
      </c>
      <c r="B99" s="205" t="n"/>
      <c r="C99" s="205" t="inlineStr">
        <is>
          <t>3</t>
        </is>
      </c>
      <c r="D99" s="126" t="inlineStr">
        <is>
          <t>Задвижка</t>
        </is>
      </c>
      <c r="E99" s="126" t="inlineStr">
        <is>
          <t>25Л</t>
        </is>
      </c>
      <c r="F99" s="126" t="n">
        <v>2016</v>
      </c>
      <c r="G99" s="126" t="n">
        <v>200</v>
      </c>
      <c r="H99" s="21" t="inlineStr">
        <is>
          <t>-</t>
        </is>
      </c>
      <c r="I99" s="21" t="n">
        <v>6.5</v>
      </c>
      <c r="J99" s="21" t="inlineStr">
        <is>
          <t>-</t>
        </is>
      </c>
      <c r="K99" s="21" t="n">
        <v>11.7</v>
      </c>
      <c r="L99" s="21" t="n">
        <v>11.8</v>
      </c>
      <c r="M99" s="21" t="n">
        <v>11.7</v>
      </c>
      <c r="N99" s="21" t="n">
        <v>11.7</v>
      </c>
      <c r="O99" s="21" t="n">
        <v>11.9</v>
      </c>
    </row>
    <row r="100" ht="15.75" customHeight="1">
      <c r="A100" s="205" t="inlineStr">
        <is>
          <t>39</t>
        </is>
      </c>
      <c r="B100" s="205" t="n"/>
      <c r="C100" s="205" t="inlineStr">
        <is>
          <t>4</t>
        </is>
      </c>
      <c r="D100" s="126" t="inlineStr">
        <is>
          <t>Задвижка</t>
        </is>
      </c>
      <c r="E100" s="126" t="inlineStr">
        <is>
          <t>25Л</t>
        </is>
      </c>
      <c r="F100" s="126" t="n">
        <v>2016</v>
      </c>
      <c r="G100" s="126" t="n">
        <v>200</v>
      </c>
      <c r="H100" s="21" t="inlineStr">
        <is>
          <t>-</t>
        </is>
      </c>
      <c r="I100" s="21" t="n">
        <v>6.5</v>
      </c>
      <c r="J100" s="21" t="inlineStr">
        <is>
          <t>-</t>
        </is>
      </c>
      <c r="K100" s="21" t="n">
        <v>11.7</v>
      </c>
      <c r="L100" s="21" t="n">
        <v>11.7</v>
      </c>
      <c r="M100" s="21" t="inlineStr">
        <is>
          <t>-</t>
        </is>
      </c>
      <c r="N100" s="21" t="inlineStr">
        <is>
          <t>-</t>
        </is>
      </c>
      <c r="O100" s="21" t="inlineStr">
        <is>
          <t>-</t>
        </is>
      </c>
    </row>
    <row r="101" ht="15.75" customHeight="1">
      <c r="A101" s="205" t="inlineStr">
        <is>
          <t>40</t>
        </is>
      </c>
      <c r="B101" s="205" t="n"/>
      <c r="C101" s="205" t="inlineStr">
        <is>
          <t>1</t>
        </is>
      </c>
      <c r="D101" s="126" t="inlineStr">
        <is>
          <t>Труба</t>
        </is>
      </c>
      <c r="E101" s="126" t="inlineStr">
        <is>
          <t>20</t>
        </is>
      </c>
      <c r="F101" s="126" t="n">
        <v>2016</v>
      </c>
      <c r="G101" s="126" t="n">
        <v>219</v>
      </c>
      <c r="H101" s="21" t="n">
        <v>6</v>
      </c>
      <c r="I101" s="21" t="n">
        <v>2.5</v>
      </c>
      <c r="J101" s="21" t="n">
        <v>8.4</v>
      </c>
      <c r="K101" s="21" t="n">
        <v>8.4</v>
      </c>
      <c r="L101" s="21" t="n">
        <v>8.4</v>
      </c>
      <c r="M101" s="21" t="n">
        <v>9.1</v>
      </c>
      <c r="N101" s="21" t="n">
        <v>8.699999999999999</v>
      </c>
      <c r="O101" s="21" t="n">
        <v>9.4</v>
      </c>
    </row>
    <row r="102" ht="15.75" customHeight="1">
      <c r="A102" s="205" t="inlineStr">
        <is>
          <t>41</t>
        </is>
      </c>
      <c r="B102" s="205" t="n"/>
      <c r="C102" s="205" t="inlineStr">
        <is>
          <t>1</t>
        </is>
      </c>
      <c r="D102" s="126" t="inlineStr">
        <is>
          <t>Труба вр1</t>
        </is>
      </c>
      <c r="E102" s="126" t="inlineStr">
        <is>
          <t>20</t>
        </is>
      </c>
      <c r="F102" s="126" t="n">
        <v>2016</v>
      </c>
      <c r="G102" s="126" t="n">
        <v>219</v>
      </c>
      <c r="H102" s="21" t="n">
        <v>6</v>
      </c>
      <c r="I102" s="21" t="n">
        <v>2.5</v>
      </c>
      <c r="J102" s="21" t="n">
        <v>8.6</v>
      </c>
      <c r="K102" s="21" t="n">
        <v>8.699999999999999</v>
      </c>
      <c r="L102" s="21" t="n">
        <v>9.199999999999999</v>
      </c>
      <c r="M102" s="21" t="n">
        <v>8.699999999999999</v>
      </c>
      <c r="N102" s="21" t="n">
        <v>8.800000000000001</v>
      </c>
      <c r="O102" s="21" t="n">
        <v>9.4</v>
      </c>
    </row>
    <row r="103" ht="15.75" customHeight="1">
      <c r="A103" s="205" t="inlineStr">
        <is>
          <t>41</t>
        </is>
      </c>
      <c r="B103" s="205" t="n"/>
      <c r="C103" s="205" t="inlineStr">
        <is>
          <t>2</t>
        </is>
      </c>
      <c r="D103" s="126" t="inlineStr">
        <is>
          <t>Труба вр1</t>
        </is>
      </c>
      <c r="E103" s="126" t="inlineStr">
        <is>
          <t>20</t>
        </is>
      </c>
      <c r="F103" s="126" t="n">
        <v>2016</v>
      </c>
      <c r="G103" s="126" t="n">
        <v>219</v>
      </c>
      <c r="H103" s="21" t="n">
        <v>6</v>
      </c>
      <c r="I103" s="21" t="n">
        <v>2.5</v>
      </c>
      <c r="J103" s="21" t="inlineStr">
        <is>
          <t>-</t>
        </is>
      </c>
      <c r="K103" s="21" t="n">
        <v>8.6</v>
      </c>
      <c r="L103" s="21" t="n">
        <v>9</v>
      </c>
      <c r="M103" s="21" t="n">
        <v>8.6</v>
      </c>
      <c r="N103" s="21" t="n">
        <v>8.6</v>
      </c>
      <c r="O103" s="21" t="inlineStr">
        <is>
          <t>-</t>
        </is>
      </c>
    </row>
    <row r="104" ht="15.75" customHeight="1">
      <c r="A104" s="205" t="inlineStr">
        <is>
          <t>41</t>
        </is>
      </c>
      <c r="B104" s="205" t="n"/>
      <c r="C104" s="205" t="inlineStr">
        <is>
          <t>3</t>
        </is>
      </c>
      <c r="D104" s="126" t="inlineStr">
        <is>
          <t>Труба вр1</t>
        </is>
      </c>
      <c r="E104" s="126" t="inlineStr">
        <is>
          <t>20</t>
        </is>
      </c>
      <c r="F104" s="126" t="n">
        <v>2016</v>
      </c>
      <c r="G104" s="126" t="n">
        <v>219</v>
      </c>
      <c r="H104" s="21" t="n">
        <v>6</v>
      </c>
      <c r="I104" s="21" t="n">
        <v>2.5</v>
      </c>
      <c r="J104" s="21" t="inlineStr">
        <is>
          <t>-</t>
        </is>
      </c>
      <c r="K104" s="21" t="n">
        <v>8.6</v>
      </c>
      <c r="L104" s="21" t="n">
        <v>8.6</v>
      </c>
      <c r="M104" s="21" t="n">
        <v>8.800000000000001</v>
      </c>
      <c r="N104" s="21" t="n">
        <v>9.4</v>
      </c>
      <c r="O104" s="21" t="n">
        <v>9.199999999999999</v>
      </c>
    </row>
    <row r="105" ht="15.75" customHeight="1">
      <c r="A105" s="205" t="inlineStr">
        <is>
          <t>41</t>
        </is>
      </c>
      <c r="B105" s="205" t="n"/>
      <c r="C105" s="205" t="inlineStr">
        <is>
          <t>4</t>
        </is>
      </c>
      <c r="D105" s="126" t="inlineStr">
        <is>
          <t>Труба вр2</t>
        </is>
      </c>
      <c r="E105" s="126" t="inlineStr">
        <is>
          <t>20</t>
        </is>
      </c>
      <c r="F105" s="126" t="n">
        <v>2016</v>
      </c>
      <c r="G105" s="126" t="n">
        <v>32</v>
      </c>
      <c r="H105" s="21" t="n">
        <v>4</v>
      </c>
      <c r="I105" s="21" t="n">
        <v>1.5</v>
      </c>
      <c r="J105" s="21" t="n">
        <v>3.9</v>
      </c>
      <c r="K105" s="21" t="n">
        <v>4</v>
      </c>
      <c r="L105" s="21" t="n">
        <v>4.1</v>
      </c>
      <c r="M105" s="21" t="n">
        <v>4</v>
      </c>
      <c r="N105" s="21" t="n">
        <v>4.2</v>
      </c>
      <c r="O105" s="21" t="n">
        <v>4.1</v>
      </c>
    </row>
    <row r="106" ht="15.75" customHeight="1">
      <c r="A106" s="205" t="inlineStr">
        <is>
          <t>41</t>
        </is>
      </c>
      <c r="B106" s="205" t="n"/>
      <c r="C106" s="205" t="inlineStr">
        <is>
          <t>5</t>
        </is>
      </c>
      <c r="D106" s="126" t="inlineStr">
        <is>
          <t>Труба вр2</t>
        </is>
      </c>
      <c r="E106" s="126" t="inlineStr">
        <is>
          <t>20</t>
        </is>
      </c>
      <c r="F106" s="126" t="n">
        <v>2016</v>
      </c>
      <c r="G106" s="126" t="n">
        <v>32</v>
      </c>
      <c r="H106" s="21" t="n">
        <v>4</v>
      </c>
      <c r="I106" s="21" t="n">
        <v>1.5</v>
      </c>
      <c r="J106" s="21" t="inlineStr">
        <is>
          <t>-</t>
        </is>
      </c>
      <c r="K106" s="21" t="n">
        <v>3.9</v>
      </c>
      <c r="L106" s="21" t="n">
        <v>4</v>
      </c>
      <c r="M106" s="21" t="n">
        <v>4.1</v>
      </c>
      <c r="N106" s="21" t="n">
        <v>3.9</v>
      </c>
      <c r="O106" s="21" t="n">
        <v>4.2</v>
      </c>
    </row>
    <row r="107" ht="15.75" customHeight="1">
      <c r="A107" s="205" t="inlineStr">
        <is>
          <t>42</t>
        </is>
      </c>
      <c r="B107" s="205" t="n"/>
      <c r="C107" s="205" t="inlineStr">
        <is>
          <t>1</t>
        </is>
      </c>
      <c r="D107" s="126" t="inlineStr">
        <is>
          <t>Труба</t>
        </is>
      </c>
      <c r="E107" s="126" t="inlineStr">
        <is>
          <t>20</t>
        </is>
      </c>
      <c r="F107" s="126" t="n">
        <v>2016</v>
      </c>
      <c r="G107" s="126" t="n">
        <v>219</v>
      </c>
      <c r="H107" s="21" t="n">
        <v>6</v>
      </c>
      <c r="I107" s="21" t="n">
        <v>2.5</v>
      </c>
      <c r="J107" s="21" t="n">
        <v>8.5</v>
      </c>
      <c r="K107" s="21" t="n">
        <v>8.5</v>
      </c>
      <c r="L107" s="21" t="n">
        <v>8.5</v>
      </c>
      <c r="M107" s="21" t="n">
        <v>8.699999999999999</v>
      </c>
      <c r="N107" s="21" t="n">
        <v>9.199999999999999</v>
      </c>
      <c r="O107" s="21" t="n">
        <v>9.1</v>
      </c>
    </row>
    <row r="108" ht="15.75" customHeight="1">
      <c r="A108" s="205" t="inlineStr">
        <is>
          <t>43</t>
        </is>
      </c>
      <c r="B108" s="205" t="n"/>
      <c r="C108" s="205" t="inlineStr">
        <is>
          <t>1</t>
        </is>
      </c>
      <c r="D108" s="126" t="inlineStr">
        <is>
          <t>Отвод</t>
        </is>
      </c>
      <c r="E108" s="126" t="inlineStr">
        <is>
          <t>20</t>
        </is>
      </c>
      <c r="F108" s="126" t="n">
        <v>2016</v>
      </c>
      <c r="G108" s="126" t="n">
        <v>219</v>
      </c>
      <c r="H108" s="21" t="n">
        <v>7</v>
      </c>
      <c r="I108" s="21" t="n">
        <v>2.5</v>
      </c>
      <c r="J108" s="21" t="n">
        <v>8.5</v>
      </c>
      <c r="K108" s="21" t="n">
        <v>8.5</v>
      </c>
      <c r="L108" s="21" t="n">
        <v>8.5</v>
      </c>
      <c r="M108" s="21" t="n">
        <v>9.4</v>
      </c>
      <c r="N108" s="21" t="n">
        <v>8.5</v>
      </c>
      <c r="O108" s="21" t="n">
        <v>9.199999999999999</v>
      </c>
    </row>
    <row r="109" ht="15.75" customHeight="1">
      <c r="A109" s="205" t="inlineStr">
        <is>
          <t>43</t>
        </is>
      </c>
      <c r="B109" s="205" t="n"/>
      <c r="C109" s="205" t="inlineStr">
        <is>
          <t>2</t>
        </is>
      </c>
      <c r="D109" s="126" t="inlineStr">
        <is>
          <t>Отвод</t>
        </is>
      </c>
      <c r="E109" s="126" t="inlineStr">
        <is>
          <t>20</t>
        </is>
      </c>
      <c r="F109" s="126" t="n">
        <v>2016</v>
      </c>
      <c r="G109" s="126" t="n">
        <v>219</v>
      </c>
      <c r="H109" s="21" t="n">
        <v>7</v>
      </c>
      <c r="I109" s="21" t="n">
        <v>2.5</v>
      </c>
      <c r="J109" s="21" t="inlineStr">
        <is>
          <t>-</t>
        </is>
      </c>
      <c r="K109" s="21" t="n">
        <v>8.9</v>
      </c>
      <c r="L109" s="21" t="n">
        <v>9.300000000000001</v>
      </c>
      <c r="M109" s="21" t="n">
        <v>8.9</v>
      </c>
      <c r="N109" s="21" t="n">
        <v>9.300000000000001</v>
      </c>
      <c r="O109" s="21" t="n">
        <v>8.9</v>
      </c>
    </row>
    <row r="110" ht="15.75" customHeight="1">
      <c r="A110" s="205" t="inlineStr">
        <is>
          <t>43</t>
        </is>
      </c>
      <c r="B110" s="205" t="n"/>
      <c r="C110" s="205" t="inlineStr">
        <is>
          <t>3</t>
        </is>
      </c>
      <c r="D110" s="126" t="inlineStr">
        <is>
          <t>Отвод</t>
        </is>
      </c>
      <c r="E110" s="126" t="inlineStr">
        <is>
          <t>20</t>
        </is>
      </c>
      <c r="F110" s="126" t="n">
        <v>2016</v>
      </c>
      <c r="G110" s="126" t="n">
        <v>219</v>
      </c>
      <c r="H110" s="21" t="n">
        <v>7</v>
      </c>
      <c r="I110" s="21" t="n">
        <v>2.5</v>
      </c>
      <c r="J110" s="21" t="inlineStr">
        <is>
          <t>-</t>
        </is>
      </c>
      <c r="K110" s="21" t="n">
        <v>8.9</v>
      </c>
      <c r="L110" s="21" t="n">
        <v>9.199999999999999</v>
      </c>
      <c r="M110" s="21" t="n">
        <v>8.9</v>
      </c>
      <c r="N110" s="21" t="n">
        <v>9.300000000000001</v>
      </c>
      <c r="O110" s="21" t="n">
        <v>8.9</v>
      </c>
    </row>
    <row r="111" ht="15.75" customHeight="1">
      <c r="A111" s="205" t="inlineStr">
        <is>
          <t>43</t>
        </is>
      </c>
      <c r="B111" s="205" t="n"/>
      <c r="C111" s="205" t="inlineStr">
        <is>
          <t>4</t>
        </is>
      </c>
      <c r="D111" s="126" t="inlineStr">
        <is>
          <t>Отвод</t>
        </is>
      </c>
      <c r="E111" s="126" t="inlineStr">
        <is>
          <t>20</t>
        </is>
      </c>
      <c r="F111" s="126" t="n">
        <v>2016</v>
      </c>
      <c r="G111" s="126" t="n">
        <v>219</v>
      </c>
      <c r="H111" s="21" t="n">
        <v>7</v>
      </c>
      <c r="I111" s="21" t="n">
        <v>2.5</v>
      </c>
      <c r="J111" s="21" t="inlineStr">
        <is>
          <t>-</t>
        </is>
      </c>
      <c r="K111" s="21" t="n">
        <v>9.1</v>
      </c>
      <c r="L111" s="21" t="n">
        <v>9.1</v>
      </c>
      <c r="M111" s="21" t="inlineStr">
        <is>
          <t>-</t>
        </is>
      </c>
      <c r="N111" s="21" t="inlineStr">
        <is>
          <t>-</t>
        </is>
      </c>
      <c r="O111" s="21" t="inlineStr">
        <is>
          <t>-</t>
        </is>
      </c>
    </row>
    <row r="112" ht="15.75" customHeight="1">
      <c r="A112" s="205" t="inlineStr">
        <is>
          <t>44</t>
        </is>
      </c>
      <c r="B112" s="205" t="n"/>
      <c r="C112" s="205" t="inlineStr">
        <is>
          <t>1</t>
        </is>
      </c>
      <c r="D112" s="126" t="inlineStr">
        <is>
          <t>Труба</t>
        </is>
      </c>
      <c r="E112" s="126" t="inlineStr">
        <is>
          <t>20</t>
        </is>
      </c>
      <c r="F112" s="126" t="n">
        <v>2016</v>
      </c>
      <c r="G112" s="126" t="n">
        <v>219</v>
      </c>
      <c r="H112" s="21" t="n">
        <v>6</v>
      </c>
      <c r="I112" s="21" t="n">
        <v>2.5</v>
      </c>
      <c r="J112" s="21" t="n">
        <v>8.4</v>
      </c>
      <c r="K112" s="21" t="n">
        <v>8.4</v>
      </c>
      <c r="L112" s="21" t="n">
        <v>8.6</v>
      </c>
      <c r="M112" s="21" t="n">
        <v>8.4</v>
      </c>
      <c r="N112" s="21" t="n">
        <v>8.4</v>
      </c>
      <c r="O112" s="21" t="n">
        <v>9.300000000000001</v>
      </c>
    </row>
    <row r="113" ht="15.75" customHeight="1">
      <c r="A113" s="205" t="inlineStr">
        <is>
          <t>45</t>
        </is>
      </c>
      <c r="B113" s="205" t="n"/>
      <c r="C113" s="205" t="inlineStr">
        <is>
          <t>1</t>
        </is>
      </c>
      <c r="D113" s="126" t="inlineStr">
        <is>
          <t>Труба</t>
        </is>
      </c>
      <c r="E113" s="126" t="inlineStr">
        <is>
          <t>20</t>
        </is>
      </c>
      <c r="F113" s="126" t="n">
        <v>2016</v>
      </c>
      <c r="G113" s="126" t="n">
        <v>219</v>
      </c>
      <c r="H113" s="21" t="n">
        <v>6</v>
      </c>
      <c r="I113" s="21" t="n">
        <v>2.5</v>
      </c>
      <c r="J113" s="21" t="n">
        <v>8.4</v>
      </c>
      <c r="K113" s="21" t="n">
        <v>8.4</v>
      </c>
      <c r="L113" s="21" t="n">
        <v>8.4</v>
      </c>
      <c r="M113" s="21" t="n">
        <v>9.199999999999999</v>
      </c>
      <c r="N113" s="21" t="n">
        <v>8.800000000000001</v>
      </c>
      <c r="O113" s="21" t="n">
        <v>9.199999999999999</v>
      </c>
    </row>
    <row r="114" ht="15.75" customHeight="1">
      <c r="A114" s="205" t="inlineStr">
        <is>
          <t>46</t>
        </is>
      </c>
      <c r="B114" s="205" t="n"/>
      <c r="C114" s="205" t="inlineStr">
        <is>
          <t>1</t>
        </is>
      </c>
      <c r="D114" s="126" t="inlineStr">
        <is>
          <t>Тройник</t>
        </is>
      </c>
      <c r="E114" s="126" t="inlineStr">
        <is>
          <t>20</t>
        </is>
      </c>
      <c r="F114" s="126" t="n">
        <v>2016</v>
      </c>
      <c r="G114" s="126" t="n">
        <v>219</v>
      </c>
      <c r="H114" s="21" t="n">
        <v>6</v>
      </c>
      <c r="I114" s="21" t="n">
        <v>2.5</v>
      </c>
      <c r="J114" s="21" t="n">
        <v>8.6</v>
      </c>
      <c r="K114" s="21" t="n">
        <v>8.6</v>
      </c>
      <c r="L114" s="21" t="n">
        <v>8.699999999999999</v>
      </c>
      <c r="M114" s="21" t="n">
        <v>9.199999999999999</v>
      </c>
      <c r="N114" s="21" t="n">
        <v>9.199999999999999</v>
      </c>
      <c r="O114" s="21" t="n">
        <v>8.6</v>
      </c>
    </row>
    <row r="115" ht="15.75" customHeight="1">
      <c r="A115" s="205" t="inlineStr">
        <is>
          <t>46</t>
        </is>
      </c>
      <c r="B115" s="205" t="n"/>
      <c r="C115" s="205" t="inlineStr">
        <is>
          <t>2</t>
        </is>
      </c>
      <c r="D115" s="126" t="inlineStr">
        <is>
          <t>Тройник</t>
        </is>
      </c>
      <c r="E115" s="126" t="inlineStr">
        <is>
          <t>20</t>
        </is>
      </c>
      <c r="F115" s="126" t="n">
        <v>2016</v>
      </c>
      <c r="G115" s="126" t="n">
        <v>219</v>
      </c>
      <c r="H115" s="21" t="n">
        <v>6</v>
      </c>
      <c r="I115" s="21" t="n">
        <v>2.5</v>
      </c>
      <c r="J115" s="21" t="inlineStr">
        <is>
          <t>-</t>
        </is>
      </c>
      <c r="K115" s="21" t="n">
        <v>8.9</v>
      </c>
      <c r="L115" s="21" t="n">
        <v>9.4</v>
      </c>
      <c r="M115" s="21" t="n">
        <v>8.9</v>
      </c>
      <c r="N115" s="21" t="n">
        <v>9</v>
      </c>
      <c r="O115" s="21" t="inlineStr">
        <is>
          <t>-</t>
        </is>
      </c>
    </row>
    <row r="116" ht="15.75" customHeight="1">
      <c r="A116" s="205" t="inlineStr">
        <is>
          <t>46</t>
        </is>
      </c>
      <c r="B116" s="205" t="n"/>
      <c r="C116" s="205" t="inlineStr">
        <is>
          <t>3</t>
        </is>
      </c>
      <c r="D116" s="126" t="inlineStr">
        <is>
          <t>Тройник</t>
        </is>
      </c>
      <c r="E116" s="126" t="inlineStr">
        <is>
          <t>20</t>
        </is>
      </c>
      <c r="F116" s="126" t="n">
        <v>2016</v>
      </c>
      <c r="G116" s="126" t="n">
        <v>219</v>
      </c>
      <c r="H116" s="21" t="n">
        <v>6</v>
      </c>
      <c r="I116" s="21" t="n">
        <v>2.5</v>
      </c>
      <c r="J116" s="21" t="inlineStr">
        <is>
          <t>-</t>
        </is>
      </c>
      <c r="K116" s="21" t="n">
        <v>8.800000000000001</v>
      </c>
      <c r="L116" s="21" t="n">
        <v>9.5</v>
      </c>
      <c r="M116" s="21" t="n">
        <v>8.800000000000001</v>
      </c>
      <c r="N116" s="21" t="n">
        <v>8.800000000000001</v>
      </c>
      <c r="O116" s="21" t="n">
        <v>8.800000000000001</v>
      </c>
    </row>
    <row r="117" ht="15.75" customHeight="1">
      <c r="A117" s="205" t="inlineStr">
        <is>
          <t>46</t>
        </is>
      </c>
      <c r="B117" s="205" t="n"/>
      <c r="C117" s="205" t="inlineStr">
        <is>
          <t>4</t>
        </is>
      </c>
      <c r="D117" s="126" t="inlineStr">
        <is>
          <t>Тройник</t>
        </is>
      </c>
      <c r="E117" s="126" t="inlineStr">
        <is>
          <t>20</t>
        </is>
      </c>
      <c r="F117" s="126" t="n">
        <v>2016</v>
      </c>
      <c r="G117" s="126" t="n">
        <v>219</v>
      </c>
      <c r="H117" s="21" t="n">
        <v>6</v>
      </c>
      <c r="I117" s="21" t="n">
        <v>2.5</v>
      </c>
      <c r="J117" s="21" t="inlineStr">
        <is>
          <t>-</t>
        </is>
      </c>
      <c r="K117" s="21" t="n">
        <v>8.6</v>
      </c>
      <c r="L117" s="21" t="n">
        <v>8.699999999999999</v>
      </c>
      <c r="M117" s="21" t="n">
        <v>9.300000000000001</v>
      </c>
      <c r="N117" s="21" t="n">
        <v>8.6</v>
      </c>
      <c r="O117" s="21" t="n">
        <v>8.9</v>
      </c>
    </row>
    <row r="118" ht="15.75" customHeight="1">
      <c r="A118" s="205" t="inlineStr">
        <is>
          <t>46</t>
        </is>
      </c>
      <c r="B118" s="205" t="n"/>
      <c r="C118" s="205" t="inlineStr">
        <is>
          <t>5</t>
        </is>
      </c>
      <c r="D118" s="126" t="inlineStr">
        <is>
          <t>Тройник</t>
        </is>
      </c>
      <c r="E118" s="126" t="inlineStr">
        <is>
          <t>20</t>
        </is>
      </c>
      <c r="F118" s="126" t="n">
        <v>2016</v>
      </c>
      <c r="G118" s="126" t="n">
        <v>219</v>
      </c>
      <c r="H118" s="21" t="n">
        <v>6</v>
      </c>
      <c r="I118" s="21" t="n">
        <v>2.5</v>
      </c>
      <c r="J118" s="21" t="inlineStr">
        <is>
          <t>-</t>
        </is>
      </c>
      <c r="K118" s="21" t="n">
        <v>8.699999999999999</v>
      </c>
      <c r="L118" s="21" t="n">
        <v>9.4</v>
      </c>
      <c r="M118" s="21" t="n">
        <v>9.199999999999999</v>
      </c>
      <c r="N118" s="21" t="n">
        <v>9.1</v>
      </c>
      <c r="O118" s="21" t="n">
        <v>8.699999999999999</v>
      </c>
    </row>
    <row r="119" ht="15.75" customHeight="1">
      <c r="A119" s="205" t="inlineStr">
        <is>
          <t>47</t>
        </is>
      </c>
      <c r="B119" s="205" t="n"/>
      <c r="C119" s="205" t="inlineStr">
        <is>
          <t>1</t>
        </is>
      </c>
      <c r="D119" s="126" t="inlineStr">
        <is>
          <t>Труба</t>
        </is>
      </c>
      <c r="E119" s="126" t="inlineStr">
        <is>
          <t>20</t>
        </is>
      </c>
      <c r="F119" s="126" t="n">
        <v>2016</v>
      </c>
      <c r="G119" s="126" t="n">
        <v>219</v>
      </c>
      <c r="H119" s="21" t="n">
        <v>6</v>
      </c>
      <c r="I119" s="21" t="n">
        <v>2.5</v>
      </c>
      <c r="J119" s="21" t="n">
        <v>8.699999999999999</v>
      </c>
      <c r="K119" s="21" t="n">
        <v>8.699999999999999</v>
      </c>
      <c r="L119" s="21" t="n">
        <v>8.9</v>
      </c>
      <c r="M119" s="21" t="n">
        <v>9.300000000000001</v>
      </c>
      <c r="N119" s="21" t="n">
        <v>9.199999999999999</v>
      </c>
      <c r="O119" s="21" t="n">
        <v>8.699999999999999</v>
      </c>
    </row>
    <row r="120" ht="15.75" customHeight="1">
      <c r="A120" s="205" t="inlineStr">
        <is>
          <t>48</t>
        </is>
      </c>
      <c r="B120" s="205" t="n"/>
      <c r="C120" s="205" t="inlineStr">
        <is>
          <t>1</t>
        </is>
      </c>
      <c r="D120" s="126" t="inlineStr">
        <is>
          <t>Труба</t>
        </is>
      </c>
      <c r="E120" s="126" t="inlineStr">
        <is>
          <t>20</t>
        </is>
      </c>
      <c r="F120" s="126" t="n">
        <v>2016</v>
      </c>
      <c r="G120" s="126" t="n">
        <v>219</v>
      </c>
      <c r="H120" s="21" t="n">
        <v>6</v>
      </c>
      <c r="I120" s="21" t="n">
        <v>2.5</v>
      </c>
      <c r="J120" s="21" t="n">
        <v>8.5</v>
      </c>
      <c r="K120" s="21" t="n">
        <v>8.5</v>
      </c>
      <c r="L120" s="21" t="n">
        <v>9.5</v>
      </c>
      <c r="M120" s="21" t="n">
        <v>9.1</v>
      </c>
      <c r="N120" s="21" t="n">
        <v>8.699999999999999</v>
      </c>
      <c r="O120" s="21" t="n">
        <v>8.5</v>
      </c>
    </row>
    <row r="121" ht="15.75" customHeight="1">
      <c r="A121" s="205" t="inlineStr">
        <is>
          <t>49</t>
        </is>
      </c>
      <c r="B121" s="205" t="n"/>
      <c r="C121" s="205" t="inlineStr">
        <is>
          <t>1</t>
        </is>
      </c>
      <c r="D121" s="126" t="inlineStr">
        <is>
          <t>Отвод</t>
        </is>
      </c>
      <c r="E121" s="126" t="inlineStr">
        <is>
          <t>20</t>
        </is>
      </c>
      <c r="F121" s="126" t="n">
        <v>2016</v>
      </c>
      <c r="G121" s="126" t="n">
        <v>219</v>
      </c>
      <c r="H121" s="21" t="n">
        <v>7</v>
      </c>
      <c r="I121" s="21" t="n">
        <v>2.5</v>
      </c>
      <c r="J121" s="21" t="n">
        <v>8.4</v>
      </c>
      <c r="K121" s="21" t="n">
        <v>8.4</v>
      </c>
      <c r="L121" s="21" t="n">
        <v>8.699999999999999</v>
      </c>
      <c r="M121" s="21" t="n">
        <v>8.5</v>
      </c>
      <c r="N121" s="21" t="n">
        <v>9.300000000000001</v>
      </c>
      <c r="O121" s="21" t="n">
        <v>8.4</v>
      </c>
    </row>
    <row r="122" ht="15.75" customHeight="1">
      <c r="A122" s="205" t="inlineStr">
        <is>
          <t>49</t>
        </is>
      </c>
      <c r="B122" s="205" t="n"/>
      <c r="C122" s="205" t="inlineStr">
        <is>
          <t>2</t>
        </is>
      </c>
      <c r="D122" s="126" t="inlineStr">
        <is>
          <t>Отвод</t>
        </is>
      </c>
      <c r="E122" s="126" t="inlineStr">
        <is>
          <t>20</t>
        </is>
      </c>
      <c r="F122" s="126" t="n">
        <v>2016</v>
      </c>
      <c r="G122" s="126" t="n">
        <v>219</v>
      </c>
      <c r="H122" s="21" t="n">
        <v>7</v>
      </c>
      <c r="I122" s="21" t="n">
        <v>2.5</v>
      </c>
      <c r="J122" s="21" t="inlineStr">
        <is>
          <t>-</t>
        </is>
      </c>
      <c r="K122" s="21" t="n">
        <v>8.699999999999999</v>
      </c>
      <c r="L122" s="21" t="n">
        <v>9.4</v>
      </c>
      <c r="M122" s="21" t="n">
        <v>8.699999999999999</v>
      </c>
      <c r="N122" s="21" t="n">
        <v>9.4</v>
      </c>
      <c r="O122" s="21" t="n">
        <v>8.699999999999999</v>
      </c>
    </row>
    <row r="123" ht="15.75" customHeight="1">
      <c r="A123" s="205" t="inlineStr">
        <is>
          <t>49</t>
        </is>
      </c>
      <c r="B123" s="205" t="n"/>
      <c r="C123" s="205" t="inlineStr">
        <is>
          <t>3</t>
        </is>
      </c>
      <c r="D123" s="126" t="inlineStr">
        <is>
          <t>Отвод</t>
        </is>
      </c>
      <c r="E123" s="126" t="inlineStr">
        <is>
          <t>20</t>
        </is>
      </c>
      <c r="F123" s="126" t="n">
        <v>2016</v>
      </c>
      <c r="G123" s="126" t="n">
        <v>219</v>
      </c>
      <c r="H123" s="21" t="n">
        <v>7</v>
      </c>
      <c r="I123" s="21" t="n">
        <v>2.5</v>
      </c>
      <c r="J123" s="21" t="inlineStr">
        <is>
          <t>-</t>
        </is>
      </c>
      <c r="K123" s="21" t="n">
        <v>8.6</v>
      </c>
      <c r="L123" s="21" t="n">
        <v>8.800000000000001</v>
      </c>
      <c r="M123" s="21" t="n">
        <v>8.6</v>
      </c>
      <c r="N123" s="21" t="n">
        <v>8.6</v>
      </c>
      <c r="O123" s="21" t="n">
        <v>9.4</v>
      </c>
    </row>
    <row r="124" ht="15.75" customHeight="1">
      <c r="A124" s="205" t="inlineStr">
        <is>
          <t>49</t>
        </is>
      </c>
      <c r="B124" s="205" t="n"/>
      <c r="C124" s="205" t="inlineStr">
        <is>
          <t>4</t>
        </is>
      </c>
      <c r="D124" s="126" t="inlineStr">
        <is>
          <t>Отвод</t>
        </is>
      </c>
      <c r="E124" s="126" t="inlineStr">
        <is>
          <t>20</t>
        </is>
      </c>
      <c r="F124" s="126" t="n">
        <v>2016</v>
      </c>
      <c r="G124" s="126" t="n">
        <v>219</v>
      </c>
      <c r="H124" s="21" t="n">
        <v>7</v>
      </c>
      <c r="I124" s="21" t="n">
        <v>2.5</v>
      </c>
      <c r="J124" s="21" t="inlineStr">
        <is>
          <t>-</t>
        </is>
      </c>
      <c r="K124" s="21" t="n">
        <v>9.300000000000001</v>
      </c>
      <c r="L124" s="21" t="n">
        <v>9.300000000000001</v>
      </c>
      <c r="M124" s="21" t="inlineStr">
        <is>
          <t>-</t>
        </is>
      </c>
      <c r="N124" s="21" t="inlineStr">
        <is>
          <t>-</t>
        </is>
      </c>
      <c r="O124" s="21" t="inlineStr">
        <is>
          <t>-</t>
        </is>
      </c>
    </row>
    <row r="125" ht="15.75" customHeight="1">
      <c r="A125" s="205" t="inlineStr">
        <is>
          <t>50</t>
        </is>
      </c>
      <c r="B125" s="205" t="n"/>
      <c r="C125" s="205" t="inlineStr">
        <is>
          <t>1</t>
        </is>
      </c>
      <c r="D125" s="126" t="inlineStr">
        <is>
          <t>Труба</t>
        </is>
      </c>
      <c r="E125" s="126" t="inlineStr">
        <is>
          <t>20</t>
        </is>
      </c>
      <c r="F125" s="126" t="n">
        <v>2016</v>
      </c>
      <c r="G125" s="126" t="n">
        <v>219</v>
      </c>
      <c r="H125" s="21" t="n">
        <v>6</v>
      </c>
      <c r="I125" s="21" t="n">
        <v>2.5</v>
      </c>
      <c r="J125" s="21" t="n">
        <v>8.5</v>
      </c>
      <c r="K125" s="21" t="n">
        <v>8.5</v>
      </c>
      <c r="L125" s="21" t="n">
        <v>9.300000000000001</v>
      </c>
      <c r="M125" s="21" t="n">
        <v>8.699999999999999</v>
      </c>
      <c r="N125" s="21" t="n">
        <v>8.800000000000001</v>
      </c>
      <c r="O125" s="21" t="n">
        <v>8.5</v>
      </c>
    </row>
    <row r="126" ht="15.75" customHeight="1">
      <c r="A126" s="205" t="inlineStr">
        <is>
          <t>51</t>
        </is>
      </c>
      <c r="B126" s="205" t="n"/>
      <c r="C126" s="205" t="inlineStr">
        <is>
          <t>1</t>
        </is>
      </c>
      <c r="D126" s="126" t="inlineStr">
        <is>
          <t>Труба</t>
        </is>
      </c>
      <c r="E126" s="126" t="inlineStr">
        <is>
          <t>20</t>
        </is>
      </c>
      <c r="F126" s="126" t="n">
        <v>2016</v>
      </c>
      <c r="G126" s="126" t="n">
        <v>219</v>
      </c>
      <c r="H126" s="21" t="n">
        <v>6</v>
      </c>
      <c r="I126" s="21" t="n">
        <v>2.5</v>
      </c>
      <c r="J126" s="21" t="n">
        <v>8.6</v>
      </c>
      <c r="K126" s="21" t="n">
        <v>8.6</v>
      </c>
      <c r="L126" s="21" t="n">
        <v>8.6</v>
      </c>
      <c r="M126" s="21" t="n">
        <v>9.300000000000001</v>
      </c>
      <c r="N126" s="21" t="n">
        <v>8.699999999999999</v>
      </c>
      <c r="O126" s="21" t="n">
        <v>9.4</v>
      </c>
    </row>
    <row r="127" ht="15.75" customHeight="1">
      <c r="A127" s="205" t="inlineStr">
        <is>
          <t>52</t>
        </is>
      </c>
      <c r="B127" s="205" t="n"/>
      <c r="C127" s="205" t="inlineStr">
        <is>
          <t>1</t>
        </is>
      </c>
      <c r="D127" s="126" t="inlineStr">
        <is>
          <t>Отвод</t>
        </is>
      </c>
      <c r="E127" s="126" t="inlineStr">
        <is>
          <t>20</t>
        </is>
      </c>
      <c r="F127" s="126" t="n">
        <v>2016</v>
      </c>
      <c r="G127" s="126" t="n">
        <v>219</v>
      </c>
      <c r="H127" s="21" t="n">
        <v>7</v>
      </c>
      <c r="I127" s="21" t="n">
        <v>2.5</v>
      </c>
      <c r="J127" s="21" t="n">
        <v>8.5</v>
      </c>
      <c r="K127" s="21" t="n">
        <v>8.5</v>
      </c>
      <c r="L127" s="21" t="n">
        <v>8.5</v>
      </c>
      <c r="M127" s="21" t="n">
        <v>9.4</v>
      </c>
      <c r="N127" s="21" t="n">
        <v>8.6</v>
      </c>
      <c r="O127" s="21" t="n">
        <v>9.4</v>
      </c>
    </row>
    <row r="128" ht="15.75" customHeight="1">
      <c r="A128" s="205" t="inlineStr">
        <is>
          <t>52</t>
        </is>
      </c>
      <c r="B128" s="205" t="n"/>
      <c r="C128" s="205" t="inlineStr">
        <is>
          <t>2</t>
        </is>
      </c>
      <c r="D128" s="126" t="inlineStr">
        <is>
          <t>Отвод</t>
        </is>
      </c>
      <c r="E128" s="126" t="inlineStr">
        <is>
          <t>20</t>
        </is>
      </c>
      <c r="F128" s="126" t="n">
        <v>2016</v>
      </c>
      <c r="G128" s="126" t="n">
        <v>219</v>
      </c>
      <c r="H128" s="21" t="n">
        <v>7</v>
      </c>
      <c r="I128" s="21" t="n">
        <v>2.5</v>
      </c>
      <c r="J128" s="21" t="inlineStr">
        <is>
          <t>-</t>
        </is>
      </c>
      <c r="K128" s="21" t="n">
        <v>8.6</v>
      </c>
      <c r="L128" s="21" t="n">
        <v>9.199999999999999</v>
      </c>
      <c r="M128" s="21" t="n">
        <v>8.6</v>
      </c>
      <c r="N128" s="21" t="n">
        <v>8.800000000000001</v>
      </c>
      <c r="O128" s="21" t="n">
        <v>8.699999999999999</v>
      </c>
    </row>
    <row r="129" ht="15.75" customHeight="1">
      <c r="A129" s="205" t="inlineStr">
        <is>
          <t>52</t>
        </is>
      </c>
      <c r="B129" s="205" t="n"/>
      <c r="C129" s="205" t="inlineStr">
        <is>
          <t>3</t>
        </is>
      </c>
      <c r="D129" s="126" t="inlineStr">
        <is>
          <t>Отвод</t>
        </is>
      </c>
      <c r="E129" s="126" t="inlineStr">
        <is>
          <t>20</t>
        </is>
      </c>
      <c r="F129" s="126" t="n">
        <v>2016</v>
      </c>
      <c r="G129" s="126" t="n">
        <v>219</v>
      </c>
      <c r="H129" s="21" t="n">
        <v>7</v>
      </c>
      <c r="I129" s="21" t="n">
        <v>2.5</v>
      </c>
      <c r="J129" s="21" t="inlineStr">
        <is>
          <t>-</t>
        </is>
      </c>
      <c r="K129" s="21" t="n">
        <v>8.800000000000001</v>
      </c>
      <c r="L129" s="21" t="n">
        <v>8.800000000000001</v>
      </c>
      <c r="M129" s="21" t="n">
        <v>9.5</v>
      </c>
      <c r="N129" s="21" t="n">
        <v>9.300000000000001</v>
      </c>
      <c r="O129" s="21" t="n">
        <v>9.300000000000001</v>
      </c>
    </row>
    <row r="130" ht="15.75" customHeight="1">
      <c r="A130" s="205" t="inlineStr">
        <is>
          <t>52</t>
        </is>
      </c>
      <c r="B130" s="205" t="n"/>
      <c r="C130" s="205" t="inlineStr">
        <is>
          <t>4</t>
        </is>
      </c>
      <c r="D130" s="126" t="inlineStr">
        <is>
          <t>Отвод</t>
        </is>
      </c>
      <c r="E130" s="126" t="inlineStr">
        <is>
          <t>20</t>
        </is>
      </c>
      <c r="F130" s="126" t="n">
        <v>2016</v>
      </c>
      <c r="G130" s="126" t="n">
        <v>219</v>
      </c>
      <c r="H130" s="21" t="n">
        <v>7</v>
      </c>
      <c r="I130" s="21" t="n">
        <v>2.5</v>
      </c>
      <c r="J130" s="21" t="inlineStr">
        <is>
          <t>-</t>
        </is>
      </c>
      <c r="K130" s="21" t="n">
        <v>9.199999999999999</v>
      </c>
      <c r="L130" s="21" t="n">
        <v>9.199999999999999</v>
      </c>
      <c r="M130" s="21" t="inlineStr">
        <is>
          <t>-</t>
        </is>
      </c>
      <c r="N130" s="21" t="inlineStr">
        <is>
          <t>-</t>
        </is>
      </c>
      <c r="O130" s="21" t="inlineStr">
        <is>
          <t>-</t>
        </is>
      </c>
    </row>
    <row r="131" ht="15.75" customHeight="1">
      <c r="A131" s="205" t="inlineStr">
        <is>
          <t>53</t>
        </is>
      </c>
      <c r="B131" s="205" t="n"/>
      <c r="C131" s="205" t="inlineStr">
        <is>
          <t>1</t>
        </is>
      </c>
      <c r="D131" s="126" t="inlineStr">
        <is>
          <t>Труба</t>
        </is>
      </c>
      <c r="E131" s="126" t="inlineStr">
        <is>
          <t>20</t>
        </is>
      </c>
      <c r="F131" s="126" t="n">
        <v>2016</v>
      </c>
      <c r="G131" s="126" t="n">
        <v>219</v>
      </c>
      <c r="H131" s="21" t="n">
        <v>6</v>
      </c>
      <c r="I131" s="21" t="n">
        <v>2.5</v>
      </c>
      <c r="J131" s="21" t="n">
        <v>8.699999999999999</v>
      </c>
      <c r="K131" s="21" t="n">
        <v>8.699999999999999</v>
      </c>
      <c r="L131" s="21" t="n">
        <v>9.4</v>
      </c>
      <c r="M131" s="21" t="n">
        <v>8.9</v>
      </c>
      <c r="N131" s="21" t="n">
        <v>8.699999999999999</v>
      </c>
      <c r="O131" s="21" t="n">
        <v>8.800000000000001</v>
      </c>
    </row>
    <row r="132" ht="15.75" customHeight="1">
      <c r="A132" s="205" t="inlineStr">
        <is>
          <t>54</t>
        </is>
      </c>
      <c r="B132" s="205" t="n"/>
      <c r="C132" s="205" t="inlineStr">
        <is>
          <t>1</t>
        </is>
      </c>
      <c r="D132" s="126" t="inlineStr">
        <is>
          <t>Труба вр1</t>
        </is>
      </c>
      <c r="E132" s="126" t="inlineStr">
        <is>
          <t>20</t>
        </is>
      </c>
      <c r="F132" s="126" t="n">
        <v>2016</v>
      </c>
      <c r="G132" s="126" t="n">
        <v>219</v>
      </c>
      <c r="H132" s="21" t="n">
        <v>6</v>
      </c>
      <c r="I132" s="21" t="n">
        <v>2.5</v>
      </c>
      <c r="J132" s="21" t="n">
        <v>8.699999999999999</v>
      </c>
      <c r="K132" s="21" t="n">
        <v>8.699999999999999</v>
      </c>
      <c r="L132" s="21" t="n">
        <v>8.699999999999999</v>
      </c>
      <c r="M132" s="21" t="n">
        <v>8.800000000000001</v>
      </c>
      <c r="N132" s="21" t="n">
        <v>9.300000000000001</v>
      </c>
      <c r="O132" s="21" t="n">
        <v>8.699999999999999</v>
      </c>
    </row>
    <row r="133" ht="15.75" customHeight="1">
      <c r="A133" s="205" t="inlineStr">
        <is>
          <t>54</t>
        </is>
      </c>
      <c r="B133" s="205" t="n"/>
      <c r="C133" s="205" t="inlineStr">
        <is>
          <t>2</t>
        </is>
      </c>
      <c r="D133" s="126" t="inlineStr">
        <is>
          <t>Труба вр1</t>
        </is>
      </c>
      <c r="E133" s="126" t="inlineStr">
        <is>
          <t>20</t>
        </is>
      </c>
      <c r="F133" s="126" t="n">
        <v>2016</v>
      </c>
      <c r="G133" s="126" t="n">
        <v>219</v>
      </c>
      <c r="H133" s="21" t="n">
        <v>6</v>
      </c>
      <c r="I133" s="21" t="n">
        <v>2.5</v>
      </c>
      <c r="J133" s="21" t="inlineStr">
        <is>
          <t>-</t>
        </is>
      </c>
      <c r="K133" s="21" t="n">
        <v>8.9</v>
      </c>
      <c r="L133" s="21" t="n">
        <v>9.300000000000001</v>
      </c>
      <c r="M133" s="21" t="n">
        <v>9.5</v>
      </c>
      <c r="N133" s="21" t="n">
        <v>8.9</v>
      </c>
      <c r="O133" s="21" t="inlineStr">
        <is>
          <t>-</t>
        </is>
      </c>
    </row>
    <row r="134" ht="15.75" customHeight="1">
      <c r="A134" s="205" t="inlineStr">
        <is>
          <t>54</t>
        </is>
      </c>
      <c r="B134" s="205" t="n"/>
      <c r="C134" s="205" t="inlineStr">
        <is>
          <t>3</t>
        </is>
      </c>
      <c r="D134" s="126" t="inlineStr">
        <is>
          <t>Труба вр1</t>
        </is>
      </c>
      <c r="E134" s="126" t="inlineStr">
        <is>
          <t>20</t>
        </is>
      </c>
      <c r="F134" s="126" t="n">
        <v>2016</v>
      </c>
      <c r="G134" s="126" t="n">
        <v>219</v>
      </c>
      <c r="H134" s="21" t="n">
        <v>6</v>
      </c>
      <c r="I134" s="21" t="n">
        <v>2.5</v>
      </c>
      <c r="J134" s="21" t="inlineStr">
        <is>
          <t>-</t>
        </is>
      </c>
      <c r="K134" s="21" t="n">
        <v>8.699999999999999</v>
      </c>
      <c r="L134" s="21" t="n">
        <v>9.4</v>
      </c>
      <c r="M134" s="21" t="n">
        <v>8.9</v>
      </c>
      <c r="N134" s="21" t="n">
        <v>8.699999999999999</v>
      </c>
      <c r="O134" s="21" t="n">
        <v>8.800000000000001</v>
      </c>
    </row>
    <row r="135" ht="15.75" customHeight="1">
      <c r="A135" s="205" t="inlineStr">
        <is>
          <t>54</t>
        </is>
      </c>
      <c r="B135" s="205" t="n"/>
      <c r="C135" s="205" t="inlineStr">
        <is>
          <t>4</t>
        </is>
      </c>
      <c r="D135" s="126" t="inlineStr">
        <is>
          <t>Труба вр2</t>
        </is>
      </c>
      <c r="E135" s="126" t="inlineStr">
        <is>
          <t>20</t>
        </is>
      </c>
      <c r="F135" s="126" t="n">
        <v>2016</v>
      </c>
      <c r="G135" s="126" t="n">
        <v>32</v>
      </c>
      <c r="H135" s="21" t="n">
        <v>4</v>
      </c>
      <c r="I135" s="21" t="n">
        <v>1.5</v>
      </c>
      <c r="J135" s="21" t="n">
        <v>4</v>
      </c>
      <c r="K135" s="21" t="n">
        <v>4.1</v>
      </c>
      <c r="L135" s="21" t="n">
        <v>4.2</v>
      </c>
      <c r="M135" s="21" t="n">
        <v>4.3</v>
      </c>
      <c r="N135" s="21" t="n">
        <v>4.4</v>
      </c>
      <c r="O135" s="21" t="n">
        <v>4.1</v>
      </c>
    </row>
    <row r="136" ht="15.75" customHeight="1">
      <c r="A136" s="205" t="inlineStr">
        <is>
          <t>54</t>
        </is>
      </c>
      <c r="B136" s="205" t="n"/>
      <c r="C136" s="205" t="inlineStr">
        <is>
          <t>5</t>
        </is>
      </c>
      <c r="D136" s="126" t="inlineStr">
        <is>
          <t>Труба вр2</t>
        </is>
      </c>
      <c r="E136" s="126" t="inlineStr">
        <is>
          <t>20</t>
        </is>
      </c>
      <c r="F136" s="126" t="n">
        <v>2016</v>
      </c>
      <c r="G136" s="126" t="n">
        <v>32</v>
      </c>
      <c r="H136" s="21" t="n">
        <v>4</v>
      </c>
      <c r="I136" s="21" t="n">
        <v>1.5</v>
      </c>
      <c r="J136" s="21" t="inlineStr">
        <is>
          <t>-</t>
        </is>
      </c>
      <c r="K136" s="21" t="n">
        <v>4</v>
      </c>
      <c r="L136" s="21" t="n">
        <v>4</v>
      </c>
      <c r="M136" s="21" t="n">
        <v>4.2</v>
      </c>
      <c r="N136" s="21" t="n">
        <v>4.3</v>
      </c>
      <c r="O136" s="21" t="n">
        <v>4.1</v>
      </c>
    </row>
    <row r="137" ht="15.75" customHeight="1">
      <c r="A137" s="205" t="inlineStr">
        <is>
          <t>55</t>
        </is>
      </c>
      <c r="B137" s="205" t="n"/>
      <c r="C137" s="205" t="inlineStr">
        <is>
          <t>1</t>
        </is>
      </c>
      <c r="D137" s="126" t="inlineStr">
        <is>
          <t>Труба</t>
        </is>
      </c>
      <c r="E137" s="126" t="inlineStr">
        <is>
          <t>20</t>
        </is>
      </c>
      <c r="F137" s="126" t="n">
        <v>2016</v>
      </c>
      <c r="G137" s="126" t="n">
        <v>32</v>
      </c>
      <c r="H137" s="21" t="n">
        <v>4</v>
      </c>
      <c r="I137" s="21" t="n">
        <v>1.5</v>
      </c>
      <c r="J137" s="21" t="n">
        <v>4.2</v>
      </c>
      <c r="K137" s="21" t="n">
        <v>4.2</v>
      </c>
      <c r="L137" s="21" t="n">
        <v>4.4</v>
      </c>
      <c r="M137" s="21" t="n">
        <v>4.3</v>
      </c>
      <c r="N137" s="21" t="n">
        <v>4.3</v>
      </c>
      <c r="O137" s="21" t="n">
        <v>4.2</v>
      </c>
    </row>
    <row r="138" ht="15.75" customHeight="1">
      <c r="A138" s="205" t="inlineStr">
        <is>
          <t>56</t>
        </is>
      </c>
      <c r="B138" s="205" t="n"/>
      <c r="C138" s="205" t="inlineStr">
        <is>
          <t>1</t>
        </is>
      </c>
      <c r="D138" s="126" t="inlineStr">
        <is>
          <t>Труба</t>
        </is>
      </c>
      <c r="E138" s="126" t="inlineStr">
        <is>
          <t>20</t>
        </is>
      </c>
      <c r="F138" s="126" t="n">
        <v>2016</v>
      </c>
      <c r="G138" s="126" t="n">
        <v>32</v>
      </c>
      <c r="H138" s="21" t="n">
        <v>4</v>
      </c>
      <c r="I138" s="21" t="n">
        <v>1.5</v>
      </c>
      <c r="J138" s="21" t="n">
        <v>4</v>
      </c>
      <c r="K138" s="21" t="n">
        <v>4</v>
      </c>
      <c r="L138" s="21" t="n">
        <v>4.2</v>
      </c>
      <c r="M138" s="21" t="n">
        <v>4.3</v>
      </c>
      <c r="N138" s="21" t="n">
        <v>4.1</v>
      </c>
      <c r="O138" s="21" t="n">
        <v>4</v>
      </c>
    </row>
    <row r="139" ht="15.75" customHeight="1">
      <c r="A139" s="205" t="inlineStr">
        <is>
          <t>57</t>
        </is>
      </c>
      <c r="B139" s="205" t="n"/>
      <c r="C139" s="205" t="inlineStr">
        <is>
          <t>1</t>
        </is>
      </c>
      <c r="D139" s="126" t="inlineStr">
        <is>
          <t>Труба</t>
        </is>
      </c>
      <c r="E139" s="126" t="inlineStr">
        <is>
          <t>20</t>
        </is>
      </c>
      <c r="F139" s="126" t="n">
        <v>2016</v>
      </c>
      <c r="G139" s="126" t="n">
        <v>32</v>
      </c>
      <c r="H139" s="21" t="n">
        <v>4</v>
      </c>
      <c r="I139" s="21" t="n">
        <v>1.5</v>
      </c>
      <c r="J139" s="21" t="n">
        <v>4</v>
      </c>
      <c r="K139" s="21" t="n">
        <v>4</v>
      </c>
      <c r="L139" s="21" t="n">
        <v>4</v>
      </c>
      <c r="M139" s="21" t="n">
        <v>4</v>
      </c>
      <c r="N139" s="21" t="n">
        <v>4.4</v>
      </c>
      <c r="O139" s="21" t="n">
        <v>4.4</v>
      </c>
    </row>
    <row r="140" ht="15.75" customHeight="1">
      <c r="A140" s="205" t="inlineStr">
        <is>
          <t>58</t>
        </is>
      </c>
      <c r="B140" s="205" t="n"/>
      <c r="C140" s="205" t="inlineStr">
        <is>
          <t>1</t>
        </is>
      </c>
      <c r="D140" s="126" t="inlineStr">
        <is>
          <t>Труба</t>
        </is>
      </c>
      <c r="E140" s="126" t="inlineStr">
        <is>
          <t>20</t>
        </is>
      </c>
      <c r="F140" s="126" t="n">
        <v>2016</v>
      </c>
      <c r="G140" s="126" t="n">
        <v>32</v>
      </c>
      <c r="H140" s="21" t="n">
        <v>4</v>
      </c>
      <c r="I140" s="21" t="n">
        <v>1.5</v>
      </c>
      <c r="J140" s="21" t="n">
        <v>4.1</v>
      </c>
      <c r="K140" s="21" t="n">
        <v>4.1</v>
      </c>
      <c r="L140" s="21" t="n">
        <v>4.3</v>
      </c>
      <c r="M140" s="21" t="n">
        <v>4.1</v>
      </c>
      <c r="N140" s="21" t="n">
        <v>4.3</v>
      </c>
      <c r="O140" s="21" t="n">
        <v>4.2</v>
      </c>
    </row>
    <row r="141" ht="15.75" customHeight="1">
      <c r="A141" s="205" t="inlineStr">
        <is>
          <t>59</t>
        </is>
      </c>
      <c r="B141" s="205" t="n"/>
      <c r="C141" s="205" t="inlineStr">
        <is>
          <t>1</t>
        </is>
      </c>
      <c r="D141" s="126" t="inlineStr">
        <is>
          <t>Труба</t>
        </is>
      </c>
      <c r="E141" s="126" t="inlineStr">
        <is>
          <t>20</t>
        </is>
      </c>
      <c r="F141" s="126" t="n">
        <v>2016</v>
      </c>
      <c r="G141" s="126" t="n">
        <v>32</v>
      </c>
      <c r="H141" s="21" t="n">
        <v>4</v>
      </c>
      <c r="I141" s="21" t="n">
        <v>1.5</v>
      </c>
      <c r="J141" s="21" t="n">
        <v>4</v>
      </c>
      <c r="K141" s="21" t="n">
        <v>4</v>
      </c>
      <c r="L141" s="21" t="n">
        <v>4.4</v>
      </c>
      <c r="M141" s="21" t="n">
        <v>4.2</v>
      </c>
      <c r="N141" s="21" t="n">
        <v>4.4</v>
      </c>
      <c r="O141" s="21" t="n">
        <v>4</v>
      </c>
    </row>
    <row r="142" ht="15.75" customHeight="1">
      <c r="A142" s="205" t="inlineStr">
        <is>
          <t>60</t>
        </is>
      </c>
      <c r="B142" s="205" t="n"/>
      <c r="C142" s="205" t="inlineStr">
        <is>
          <t>1</t>
        </is>
      </c>
      <c r="D142" s="126" t="inlineStr">
        <is>
          <t>Труба</t>
        </is>
      </c>
      <c r="E142" s="126" t="inlineStr">
        <is>
          <t>20</t>
        </is>
      </c>
      <c r="F142" s="126" t="n">
        <v>2016</v>
      </c>
      <c r="G142" s="126" t="n">
        <v>32</v>
      </c>
      <c r="H142" s="21" t="n">
        <v>4</v>
      </c>
      <c r="I142" s="21" t="n">
        <v>1.5</v>
      </c>
      <c r="J142" s="21" t="n">
        <v>4.1</v>
      </c>
      <c r="K142" s="21" t="n">
        <v>4.1</v>
      </c>
      <c r="L142" s="21" t="n">
        <v>4.3</v>
      </c>
      <c r="M142" s="21" t="n">
        <v>4.2</v>
      </c>
      <c r="N142" s="21" t="n">
        <v>4.2</v>
      </c>
      <c r="O142" s="21" t="n">
        <v>4.1</v>
      </c>
    </row>
    <row r="143" ht="15.75" customHeight="1">
      <c r="A143" s="205" t="inlineStr">
        <is>
          <t>61</t>
        </is>
      </c>
      <c r="B143" s="205" t="n"/>
      <c r="C143" s="205" t="inlineStr">
        <is>
          <t>1</t>
        </is>
      </c>
      <c r="D143" s="126" t="inlineStr">
        <is>
          <t>Отвод</t>
        </is>
      </c>
      <c r="E143" s="126" t="inlineStr">
        <is>
          <t>20</t>
        </is>
      </c>
      <c r="F143" s="126" t="n">
        <v>2016</v>
      </c>
      <c r="G143" s="126" t="n">
        <v>32</v>
      </c>
      <c r="H143" s="21" t="n">
        <v>5</v>
      </c>
      <c r="I143" s="21" t="n">
        <v>1.5</v>
      </c>
      <c r="J143" s="21" t="n">
        <v>4</v>
      </c>
      <c r="K143" s="21" t="n">
        <v>4.1</v>
      </c>
      <c r="L143" s="21" t="n">
        <v>4.4</v>
      </c>
      <c r="M143" s="21" t="n">
        <v>4.1</v>
      </c>
      <c r="N143" s="21" t="n">
        <v>4.4</v>
      </c>
      <c r="O143" s="21" t="n">
        <v>4.3</v>
      </c>
    </row>
    <row r="144" ht="15.75" customHeight="1">
      <c r="A144" s="205" t="inlineStr">
        <is>
          <t>61</t>
        </is>
      </c>
      <c r="B144" s="205" t="n"/>
      <c r="C144" s="205" t="inlineStr">
        <is>
          <t>2</t>
        </is>
      </c>
      <c r="D144" s="126" t="inlineStr">
        <is>
          <t>Отвод</t>
        </is>
      </c>
      <c r="E144" s="126" t="inlineStr">
        <is>
          <t>20</t>
        </is>
      </c>
      <c r="F144" s="126" t="n">
        <v>2016</v>
      </c>
      <c r="G144" s="126" t="n">
        <v>32</v>
      </c>
      <c r="H144" s="21" t="n">
        <v>5</v>
      </c>
      <c r="I144" s="21" t="n">
        <v>1.5</v>
      </c>
      <c r="J144" s="21" t="inlineStr">
        <is>
          <t>-</t>
        </is>
      </c>
      <c r="K144" s="21" t="n">
        <v>4.1</v>
      </c>
      <c r="L144" s="21" t="n">
        <v>4.1</v>
      </c>
      <c r="M144" s="21" t="n">
        <v>4.4</v>
      </c>
      <c r="N144" s="21" t="n">
        <v>4.3</v>
      </c>
      <c r="O144" s="21" t="n">
        <v>4.2</v>
      </c>
    </row>
    <row r="145" ht="15.75" customHeight="1">
      <c r="A145" s="205" t="inlineStr">
        <is>
          <t>61</t>
        </is>
      </c>
      <c r="B145" s="205" t="n"/>
      <c r="C145" s="205" t="inlineStr">
        <is>
          <t>3</t>
        </is>
      </c>
      <c r="D145" s="126" t="inlineStr">
        <is>
          <t>Отвод</t>
        </is>
      </c>
      <c r="E145" s="126" t="inlineStr">
        <is>
          <t>20</t>
        </is>
      </c>
      <c r="F145" s="126" t="n">
        <v>2016</v>
      </c>
      <c r="G145" s="126" t="n">
        <v>32</v>
      </c>
      <c r="H145" s="21" t="n">
        <v>5</v>
      </c>
      <c r="I145" s="21" t="n">
        <v>1.5</v>
      </c>
      <c r="J145" s="21" t="inlineStr">
        <is>
          <t>-</t>
        </is>
      </c>
      <c r="K145" s="21" t="n">
        <v>4</v>
      </c>
      <c r="L145" s="21" t="n">
        <v>4</v>
      </c>
      <c r="M145" s="21" t="n">
        <v>4.3</v>
      </c>
      <c r="N145" s="21" t="n">
        <v>4</v>
      </c>
      <c r="O145" s="21" t="n">
        <v>4.2</v>
      </c>
    </row>
    <row r="146" ht="15.75" customHeight="1">
      <c r="A146" s="205" t="inlineStr">
        <is>
          <t>61</t>
        </is>
      </c>
      <c r="B146" s="205" t="n"/>
      <c r="C146" s="205" t="inlineStr">
        <is>
          <t>4</t>
        </is>
      </c>
      <c r="D146" s="126" t="inlineStr">
        <is>
          <t>Отвод</t>
        </is>
      </c>
      <c r="E146" s="126" t="inlineStr">
        <is>
          <t>20</t>
        </is>
      </c>
      <c r="F146" s="126" t="n">
        <v>2016</v>
      </c>
      <c r="G146" s="126" t="n">
        <v>32</v>
      </c>
      <c r="H146" s="21" t="n">
        <v>5</v>
      </c>
      <c r="I146" s="21" t="n">
        <v>1.5</v>
      </c>
      <c r="J146" s="21" t="inlineStr">
        <is>
          <t>-</t>
        </is>
      </c>
      <c r="K146" s="21" t="n">
        <v>4.1</v>
      </c>
      <c r="L146" s="21" t="n">
        <v>4.1</v>
      </c>
      <c r="M146" s="21" t="inlineStr">
        <is>
          <t>-</t>
        </is>
      </c>
      <c r="N146" s="21" t="inlineStr">
        <is>
          <t>-</t>
        </is>
      </c>
      <c r="O146" s="21" t="inlineStr">
        <is>
          <t>-</t>
        </is>
      </c>
    </row>
    <row r="147" ht="15.75" customHeight="1">
      <c r="A147" s="205" t="inlineStr">
        <is>
          <t>62</t>
        </is>
      </c>
      <c r="B147" s="205" t="n"/>
      <c r="C147" s="205" t="inlineStr">
        <is>
          <t>1</t>
        </is>
      </c>
      <c r="D147" s="126" t="inlineStr">
        <is>
          <t>Труба</t>
        </is>
      </c>
      <c r="E147" s="126" t="inlineStr">
        <is>
          <t>20</t>
        </is>
      </c>
      <c r="F147" s="126" t="n">
        <v>2016</v>
      </c>
      <c r="G147" s="126" t="n">
        <v>32</v>
      </c>
      <c r="H147" s="21" t="n">
        <v>4</v>
      </c>
      <c r="I147" s="21" t="n">
        <v>1.5</v>
      </c>
      <c r="J147" s="21" t="n">
        <v>4.2</v>
      </c>
      <c r="K147" s="21" t="n">
        <v>4.2</v>
      </c>
      <c r="L147" s="21" t="n">
        <v>4.2</v>
      </c>
      <c r="M147" s="21" t="n">
        <v>4.2</v>
      </c>
      <c r="N147" s="21" t="n">
        <v>4.4</v>
      </c>
      <c r="O147" s="21" t="n">
        <v>4.4</v>
      </c>
    </row>
    <row r="148" ht="15.75" customHeight="1">
      <c r="A148" s="205" t="inlineStr">
        <is>
          <t>63</t>
        </is>
      </c>
      <c r="B148" s="205" t="n"/>
      <c r="C148" s="205" t="inlineStr">
        <is>
          <t>1</t>
        </is>
      </c>
      <c r="D148" s="126" t="inlineStr">
        <is>
          <t>Труба</t>
        </is>
      </c>
      <c r="E148" s="126" t="inlineStr">
        <is>
          <t>20</t>
        </is>
      </c>
      <c r="F148" s="126" t="n">
        <v>2016</v>
      </c>
      <c r="G148" s="126" t="n">
        <v>32</v>
      </c>
      <c r="H148" s="21" t="n">
        <v>4</v>
      </c>
      <c r="I148" s="21" t="n">
        <v>1.5</v>
      </c>
      <c r="J148" s="21" t="n">
        <v>4.1</v>
      </c>
      <c r="K148" s="21" t="n">
        <v>4.1</v>
      </c>
      <c r="L148" s="21" t="n">
        <v>4.3</v>
      </c>
      <c r="M148" s="21" t="n">
        <v>4.2</v>
      </c>
      <c r="N148" s="21" t="n">
        <v>4.1</v>
      </c>
      <c r="O148" s="21" t="n">
        <v>4.4</v>
      </c>
    </row>
    <row r="149" ht="15.75" customHeight="1">
      <c r="A149" s="205" t="inlineStr">
        <is>
          <t>64</t>
        </is>
      </c>
      <c r="B149" s="205" t="n"/>
      <c r="C149" s="205" t="inlineStr">
        <is>
          <t>1</t>
        </is>
      </c>
      <c r="D149" s="126" t="inlineStr">
        <is>
          <t>Отвод</t>
        </is>
      </c>
      <c r="E149" s="126" t="inlineStr">
        <is>
          <t>20</t>
        </is>
      </c>
      <c r="F149" s="126" t="n">
        <v>2016</v>
      </c>
      <c r="G149" s="126" t="n">
        <v>32</v>
      </c>
      <c r="H149" s="21" t="n">
        <v>5</v>
      </c>
      <c r="I149" s="21" t="n">
        <v>1.5</v>
      </c>
      <c r="J149" s="21" t="n">
        <v>4</v>
      </c>
      <c r="K149" s="21" t="n">
        <v>4.2</v>
      </c>
      <c r="L149" s="21" t="n">
        <v>4.2</v>
      </c>
      <c r="M149" s="21" t="n">
        <v>4.2</v>
      </c>
      <c r="N149" s="21" t="n">
        <v>4.3</v>
      </c>
      <c r="O149" s="21" t="n">
        <v>4.4</v>
      </c>
    </row>
    <row r="150" ht="15.75" customHeight="1">
      <c r="A150" s="205" t="inlineStr">
        <is>
          <t>64</t>
        </is>
      </c>
      <c r="B150" s="205" t="n"/>
      <c r="C150" s="205" t="inlineStr">
        <is>
          <t>2</t>
        </is>
      </c>
      <c r="D150" s="126" t="inlineStr">
        <is>
          <t>Отвод</t>
        </is>
      </c>
      <c r="E150" s="126" t="inlineStr">
        <is>
          <t>20</t>
        </is>
      </c>
      <c r="F150" s="126" t="n">
        <v>2016</v>
      </c>
      <c r="G150" s="126" t="n">
        <v>32</v>
      </c>
      <c r="H150" s="21" t="n">
        <v>5</v>
      </c>
      <c r="I150" s="21" t="n">
        <v>1.5</v>
      </c>
      <c r="J150" s="21" t="inlineStr">
        <is>
          <t>-</t>
        </is>
      </c>
      <c r="K150" s="21" t="n">
        <v>4.1</v>
      </c>
      <c r="L150" s="21" t="n">
        <v>4.4</v>
      </c>
      <c r="M150" s="21" t="n">
        <v>4.1</v>
      </c>
      <c r="N150" s="21" t="n">
        <v>4.2</v>
      </c>
      <c r="O150" s="21" t="n">
        <v>4.3</v>
      </c>
    </row>
    <row r="151" ht="15.75" customHeight="1">
      <c r="A151" s="205" t="inlineStr">
        <is>
          <t>64</t>
        </is>
      </c>
      <c r="B151" s="205" t="n"/>
      <c r="C151" s="205" t="inlineStr">
        <is>
          <t>3</t>
        </is>
      </c>
      <c r="D151" s="126" t="inlineStr">
        <is>
          <t>Отвод</t>
        </is>
      </c>
      <c r="E151" s="126" t="inlineStr">
        <is>
          <t>20</t>
        </is>
      </c>
      <c r="F151" s="126" t="n">
        <v>2016</v>
      </c>
      <c r="G151" s="126" t="n">
        <v>32</v>
      </c>
      <c r="H151" s="21" t="n">
        <v>5</v>
      </c>
      <c r="I151" s="21" t="n">
        <v>1.5</v>
      </c>
      <c r="J151" s="21" t="inlineStr">
        <is>
          <t>-</t>
        </is>
      </c>
      <c r="K151" s="21" t="n">
        <v>4.2</v>
      </c>
      <c r="L151" s="21" t="n">
        <v>4.2</v>
      </c>
      <c r="M151" s="21" t="n">
        <v>4.4</v>
      </c>
      <c r="N151" s="21" t="n">
        <v>4.2</v>
      </c>
      <c r="O151" s="21" t="n">
        <v>4.2</v>
      </c>
    </row>
    <row r="152" ht="15.75" customHeight="1">
      <c r="A152" s="205" t="inlineStr">
        <is>
          <t>64</t>
        </is>
      </c>
      <c r="B152" s="205" t="n"/>
      <c r="C152" s="205" t="inlineStr">
        <is>
          <t>4</t>
        </is>
      </c>
      <c r="D152" s="126" t="inlineStr">
        <is>
          <t>Отвод</t>
        </is>
      </c>
      <c r="E152" s="126" t="inlineStr">
        <is>
          <t>20</t>
        </is>
      </c>
      <c r="F152" s="126" t="n">
        <v>2016</v>
      </c>
      <c r="G152" s="126" t="n">
        <v>32</v>
      </c>
      <c r="H152" s="21" t="n">
        <v>5</v>
      </c>
      <c r="I152" s="21" t="n">
        <v>1.5</v>
      </c>
      <c r="J152" s="21" t="inlineStr">
        <is>
          <t>-</t>
        </is>
      </c>
      <c r="K152" s="21" t="n">
        <v>4</v>
      </c>
      <c r="L152" s="21" t="n">
        <v>4</v>
      </c>
      <c r="M152" s="21" t="inlineStr">
        <is>
          <t>-</t>
        </is>
      </c>
      <c r="N152" s="21" t="inlineStr">
        <is>
          <t>-</t>
        </is>
      </c>
      <c r="O152" s="21" t="inlineStr">
        <is>
          <t>-</t>
        </is>
      </c>
    </row>
    <row r="153" ht="15.75" customHeight="1">
      <c r="A153" s="205" t="inlineStr">
        <is>
          <t>65</t>
        </is>
      </c>
      <c r="B153" s="205" t="n"/>
      <c r="C153" s="205" t="inlineStr">
        <is>
          <t>1</t>
        </is>
      </c>
      <c r="D153" s="126" t="inlineStr">
        <is>
          <t>Труба</t>
        </is>
      </c>
      <c r="E153" s="126" t="inlineStr">
        <is>
          <t>20</t>
        </is>
      </c>
      <c r="F153" s="126" t="n">
        <v>2016</v>
      </c>
      <c r="G153" s="126" t="n">
        <v>32</v>
      </c>
      <c r="H153" s="21" t="n">
        <v>4</v>
      </c>
      <c r="I153" s="21" t="n">
        <v>1.5</v>
      </c>
      <c r="J153" s="21" t="n">
        <v>4</v>
      </c>
      <c r="K153" s="21" t="n">
        <v>4</v>
      </c>
      <c r="L153" s="21" t="n">
        <v>4.1</v>
      </c>
      <c r="M153" s="21" t="n">
        <v>4.3</v>
      </c>
      <c r="N153" s="21" t="n">
        <v>4</v>
      </c>
      <c r="O153" s="21" t="n">
        <v>4</v>
      </c>
    </row>
    <row r="154" ht="15.75" customHeight="1">
      <c r="A154" s="205" t="inlineStr">
        <is>
          <t>66</t>
        </is>
      </c>
      <c r="B154" s="205" t="n"/>
      <c r="C154" s="205" t="inlineStr">
        <is>
          <t>1</t>
        </is>
      </c>
      <c r="D154" s="126" t="inlineStr">
        <is>
          <t>Труба</t>
        </is>
      </c>
      <c r="E154" s="126" t="inlineStr">
        <is>
          <t>20</t>
        </is>
      </c>
      <c r="F154" s="126" t="n">
        <v>2016</v>
      </c>
      <c r="G154" s="126" t="n">
        <v>32</v>
      </c>
      <c r="H154" s="21" t="n">
        <v>4</v>
      </c>
      <c r="I154" s="21" t="n">
        <v>1.5</v>
      </c>
      <c r="J154" s="21" t="n">
        <v>4.1</v>
      </c>
      <c r="K154" s="21" t="n">
        <v>4.1</v>
      </c>
      <c r="L154" s="21" t="n">
        <v>4.3</v>
      </c>
      <c r="M154" s="21" t="n">
        <v>4.1</v>
      </c>
      <c r="N154" s="21" t="n">
        <v>4.1</v>
      </c>
      <c r="O154" s="21" t="n">
        <v>4.1</v>
      </c>
    </row>
    <row r="155" ht="15.75" customHeight="1">
      <c r="A155" s="205" t="inlineStr">
        <is>
          <t>67</t>
        </is>
      </c>
      <c r="B155" s="205" t="n"/>
      <c r="C155" s="205" t="inlineStr">
        <is>
          <t>1</t>
        </is>
      </c>
      <c r="D155" s="126" t="inlineStr">
        <is>
          <t>Отвод</t>
        </is>
      </c>
      <c r="E155" s="126" t="inlineStr">
        <is>
          <t>20</t>
        </is>
      </c>
      <c r="F155" s="126" t="n">
        <v>2016</v>
      </c>
      <c r="G155" s="126" t="n">
        <v>32</v>
      </c>
      <c r="H155" s="21" t="n">
        <v>5</v>
      </c>
      <c r="I155" s="21" t="n">
        <v>1.5</v>
      </c>
      <c r="J155" s="21" t="n">
        <v>4</v>
      </c>
      <c r="K155" s="21" t="n">
        <v>4.2</v>
      </c>
      <c r="L155" s="21" t="n">
        <v>4.2</v>
      </c>
      <c r="M155" s="21" t="n">
        <v>4.2</v>
      </c>
      <c r="N155" s="21" t="n">
        <v>4.2</v>
      </c>
      <c r="O155" s="21" t="n">
        <v>4.3</v>
      </c>
    </row>
    <row r="156" ht="15.75" customHeight="1">
      <c r="A156" s="205" t="inlineStr">
        <is>
          <t>67</t>
        </is>
      </c>
      <c r="B156" s="205" t="n"/>
      <c r="C156" s="205" t="inlineStr">
        <is>
          <t>2</t>
        </is>
      </c>
      <c r="D156" s="126" t="inlineStr">
        <is>
          <t>Отвод</t>
        </is>
      </c>
      <c r="E156" s="126" t="inlineStr">
        <is>
          <t>20</t>
        </is>
      </c>
      <c r="F156" s="126" t="n">
        <v>2016</v>
      </c>
      <c r="G156" s="126" t="n">
        <v>32</v>
      </c>
      <c r="H156" s="21" t="n">
        <v>5</v>
      </c>
      <c r="I156" s="21" t="n">
        <v>1.5</v>
      </c>
      <c r="J156" s="21" t="inlineStr">
        <is>
          <t>-</t>
        </is>
      </c>
      <c r="K156" s="21" t="n">
        <v>4</v>
      </c>
      <c r="L156" s="21" t="n">
        <v>4</v>
      </c>
      <c r="M156" s="21" t="n">
        <v>4.3</v>
      </c>
      <c r="N156" s="21" t="n">
        <v>4.4</v>
      </c>
      <c r="O156" s="21" t="n">
        <v>4.2</v>
      </c>
    </row>
    <row r="157" ht="15.75" customHeight="1">
      <c r="A157" s="205" t="inlineStr">
        <is>
          <t>67</t>
        </is>
      </c>
      <c r="B157" s="205" t="n"/>
      <c r="C157" s="205" t="inlineStr">
        <is>
          <t>3</t>
        </is>
      </c>
      <c r="D157" s="126" t="inlineStr">
        <is>
          <t>Отвод</t>
        </is>
      </c>
      <c r="E157" s="126" t="inlineStr">
        <is>
          <t>20</t>
        </is>
      </c>
      <c r="F157" s="126" t="n">
        <v>2016</v>
      </c>
      <c r="G157" s="126" t="n">
        <v>32</v>
      </c>
      <c r="H157" s="21" t="n">
        <v>5</v>
      </c>
      <c r="I157" s="21" t="n">
        <v>1.5</v>
      </c>
      <c r="J157" s="21" t="inlineStr">
        <is>
          <t>-</t>
        </is>
      </c>
      <c r="K157" s="21" t="n">
        <v>4</v>
      </c>
      <c r="L157" s="21" t="n">
        <v>4.4</v>
      </c>
      <c r="M157" s="21" t="n">
        <v>4.4</v>
      </c>
      <c r="N157" s="21" t="n">
        <v>4</v>
      </c>
      <c r="O157" s="21" t="n">
        <v>4.2</v>
      </c>
    </row>
    <row r="158" ht="15.75" customHeight="1">
      <c r="A158" s="205" t="inlineStr">
        <is>
          <t>67</t>
        </is>
      </c>
      <c r="B158" s="205" t="n"/>
      <c r="C158" s="205" t="inlineStr">
        <is>
          <t>4</t>
        </is>
      </c>
      <c r="D158" s="126" t="inlineStr">
        <is>
          <t>Отвод</t>
        </is>
      </c>
      <c r="E158" s="126" t="inlineStr">
        <is>
          <t>20</t>
        </is>
      </c>
      <c r="F158" s="126" t="n">
        <v>2016</v>
      </c>
      <c r="G158" s="126" t="n">
        <v>32</v>
      </c>
      <c r="H158" s="21" t="n">
        <v>5</v>
      </c>
      <c r="I158" s="21" t="n">
        <v>1.5</v>
      </c>
      <c r="J158" s="21" t="inlineStr">
        <is>
          <t>-</t>
        </is>
      </c>
      <c r="K158" s="21" t="n">
        <v>4</v>
      </c>
      <c r="L158" s="21" t="n">
        <v>4</v>
      </c>
      <c r="M158" s="21" t="inlineStr">
        <is>
          <t>-</t>
        </is>
      </c>
      <c r="N158" s="21" t="inlineStr">
        <is>
          <t>-</t>
        </is>
      </c>
      <c r="O158" s="21" t="inlineStr">
        <is>
          <t>-</t>
        </is>
      </c>
    </row>
    <row r="159" ht="15.75" customHeight="1">
      <c r="A159" s="205" t="inlineStr">
        <is>
          <t>68</t>
        </is>
      </c>
      <c r="B159" s="205" t="n"/>
      <c r="C159" s="205" t="inlineStr">
        <is>
          <t>1</t>
        </is>
      </c>
      <c r="D159" s="126" t="inlineStr">
        <is>
          <t>Труба</t>
        </is>
      </c>
      <c r="E159" s="126" t="inlineStr">
        <is>
          <t>20</t>
        </is>
      </c>
      <c r="F159" s="126" t="n">
        <v>2016</v>
      </c>
      <c r="G159" s="126" t="n">
        <v>32</v>
      </c>
      <c r="H159" s="21" t="n">
        <v>4</v>
      </c>
      <c r="I159" s="21" t="n">
        <v>1.5</v>
      </c>
      <c r="J159" s="21" t="n">
        <v>4</v>
      </c>
      <c r="K159" s="21" t="n">
        <v>4</v>
      </c>
      <c r="L159" s="21" t="n">
        <v>4.3</v>
      </c>
      <c r="M159" s="21" t="n">
        <v>4</v>
      </c>
      <c r="N159" s="21" t="n">
        <v>4.3</v>
      </c>
      <c r="O159" s="21" t="n">
        <v>4.4</v>
      </c>
    </row>
    <row r="160" ht="15.75" customHeight="1">
      <c r="A160" s="205" t="inlineStr">
        <is>
          <t>69</t>
        </is>
      </c>
      <c r="B160" s="205" t="n"/>
      <c r="C160" s="205" t="inlineStr">
        <is>
          <t>1</t>
        </is>
      </c>
      <c r="D160" s="126" t="inlineStr">
        <is>
          <t>Труба</t>
        </is>
      </c>
      <c r="E160" s="126" t="inlineStr">
        <is>
          <t>20</t>
        </is>
      </c>
      <c r="F160" s="126" t="n">
        <v>2016</v>
      </c>
      <c r="G160" s="126" t="n">
        <v>32</v>
      </c>
      <c r="H160" s="21" t="n">
        <v>4</v>
      </c>
      <c r="I160" s="21" t="n">
        <v>1.5</v>
      </c>
      <c r="J160" s="21" t="n">
        <v>4.1</v>
      </c>
      <c r="K160" s="21" t="n">
        <v>4.1</v>
      </c>
      <c r="L160" s="21" t="n">
        <v>4.1</v>
      </c>
      <c r="M160" s="21" t="n">
        <v>4.2</v>
      </c>
      <c r="N160" s="21" t="n">
        <v>4.2</v>
      </c>
      <c r="O160" s="21" t="n">
        <v>4.3</v>
      </c>
    </row>
    <row r="161" ht="15.75" customHeight="1">
      <c r="A161" s="205" t="inlineStr">
        <is>
          <t>70</t>
        </is>
      </c>
      <c r="B161" s="205" t="n"/>
      <c r="C161" s="205" t="inlineStr">
        <is>
          <t>1</t>
        </is>
      </c>
      <c r="D161" s="126" t="inlineStr">
        <is>
          <t>Труба</t>
        </is>
      </c>
      <c r="E161" s="126" t="inlineStr">
        <is>
          <t>20</t>
        </is>
      </c>
      <c r="F161" s="126" t="n">
        <v>2016</v>
      </c>
      <c r="G161" s="126" t="n">
        <v>219</v>
      </c>
      <c r="H161" s="21" t="n">
        <v>6</v>
      </c>
      <c r="I161" s="21" t="n">
        <v>2.5</v>
      </c>
      <c r="J161" s="21" t="n">
        <v>8.5</v>
      </c>
      <c r="K161" s="21" t="n">
        <v>8.5</v>
      </c>
      <c r="L161" s="21" t="n">
        <v>8.5</v>
      </c>
      <c r="M161" s="21" t="n">
        <v>9.199999999999999</v>
      </c>
      <c r="N161" s="21" t="n">
        <v>8.800000000000001</v>
      </c>
      <c r="O161" s="21" t="n">
        <v>9.300000000000001</v>
      </c>
    </row>
    <row r="162" ht="15.75" customHeight="1">
      <c r="A162" s="205" t="inlineStr">
        <is>
          <t>71</t>
        </is>
      </c>
      <c r="B162" s="205" t="n"/>
      <c r="C162" s="205" t="inlineStr">
        <is>
          <t>1</t>
        </is>
      </c>
      <c r="D162" s="126" t="inlineStr">
        <is>
          <t>Задвижка</t>
        </is>
      </c>
      <c r="E162" s="126" t="inlineStr">
        <is>
          <t>25Л</t>
        </is>
      </c>
      <c r="F162" s="126" t="n">
        <v>2016</v>
      </c>
      <c r="G162" s="126" t="n">
        <v>200</v>
      </c>
      <c r="H162" s="21" t="inlineStr">
        <is>
          <t>-</t>
        </is>
      </c>
      <c r="I162" s="21" t="n">
        <v>6.5</v>
      </c>
      <c r="J162" s="21" t="n">
        <v>11.6</v>
      </c>
      <c r="K162" s="21" t="n">
        <v>11.7</v>
      </c>
      <c r="L162" s="21" t="n">
        <v>11.8</v>
      </c>
      <c r="M162" s="21" t="n">
        <v>11.8</v>
      </c>
      <c r="N162" s="21" t="n">
        <v>11.9</v>
      </c>
      <c r="O162" s="21" t="n">
        <v>11.7</v>
      </c>
    </row>
    <row r="163" ht="15.75" customHeight="1">
      <c r="A163" s="205" t="inlineStr">
        <is>
          <t>71</t>
        </is>
      </c>
      <c r="B163" s="205" t="n"/>
      <c r="C163" s="205" t="inlineStr">
        <is>
          <t>2</t>
        </is>
      </c>
      <c r="D163" s="126" t="inlineStr">
        <is>
          <t>Задвижка</t>
        </is>
      </c>
      <c r="E163" s="126" t="inlineStr">
        <is>
          <t>25Л</t>
        </is>
      </c>
      <c r="F163" s="126" t="n">
        <v>2016</v>
      </c>
      <c r="G163" s="126" t="n">
        <v>200</v>
      </c>
      <c r="H163" s="21" t="inlineStr">
        <is>
          <t>-</t>
        </is>
      </c>
      <c r="I163" s="21" t="n">
        <v>6.5</v>
      </c>
      <c r="J163" s="21" t="inlineStr">
        <is>
          <t>-</t>
        </is>
      </c>
      <c r="K163" s="21" t="n">
        <v>11.7</v>
      </c>
      <c r="L163" s="21" t="n">
        <v>11.7</v>
      </c>
      <c r="M163" s="21" t="n">
        <v>11.9</v>
      </c>
      <c r="N163" s="21" t="n">
        <v>11.9</v>
      </c>
      <c r="O163" s="21" t="n">
        <v>11.9</v>
      </c>
    </row>
    <row r="164" ht="15.75" customHeight="1">
      <c r="A164" s="205" t="inlineStr">
        <is>
          <t>71</t>
        </is>
      </c>
      <c r="B164" s="205" t="n"/>
      <c r="C164" s="205" t="inlineStr">
        <is>
          <t>3</t>
        </is>
      </c>
      <c r="D164" s="126" t="inlineStr">
        <is>
          <t>Задвижка</t>
        </is>
      </c>
      <c r="E164" s="126" t="inlineStr">
        <is>
          <t>25Л</t>
        </is>
      </c>
      <c r="F164" s="126" t="n">
        <v>2016</v>
      </c>
      <c r="G164" s="126" t="n">
        <v>200</v>
      </c>
      <c r="H164" s="21" t="inlineStr">
        <is>
          <t>-</t>
        </is>
      </c>
      <c r="I164" s="21" t="n">
        <v>6.5</v>
      </c>
      <c r="J164" s="21" t="inlineStr">
        <is>
          <t>-</t>
        </is>
      </c>
      <c r="K164" s="21" t="n">
        <v>11.6</v>
      </c>
      <c r="L164" s="21" t="n">
        <v>11.8</v>
      </c>
      <c r="M164" s="21" t="n">
        <v>11.8</v>
      </c>
      <c r="N164" s="21" t="n">
        <v>11.6</v>
      </c>
      <c r="O164" s="21" t="n">
        <v>11.7</v>
      </c>
    </row>
    <row r="165" ht="15.75" customHeight="1">
      <c r="A165" s="205" t="inlineStr">
        <is>
          <t>71</t>
        </is>
      </c>
      <c r="B165" s="205" t="n"/>
      <c r="C165" s="205" t="inlineStr">
        <is>
          <t>4</t>
        </is>
      </c>
      <c r="D165" s="126" t="inlineStr">
        <is>
          <t>Задвижка</t>
        </is>
      </c>
      <c r="E165" s="126" t="inlineStr">
        <is>
          <t>25Л</t>
        </is>
      </c>
      <c r="F165" s="126" t="n">
        <v>2016</v>
      </c>
      <c r="G165" s="126" t="n">
        <v>200</v>
      </c>
      <c r="H165" s="21" t="inlineStr">
        <is>
          <t>-</t>
        </is>
      </c>
      <c r="I165" s="21" t="n">
        <v>6.5</v>
      </c>
      <c r="J165" s="21" t="inlineStr">
        <is>
          <t>-</t>
        </is>
      </c>
      <c r="K165" s="21" t="n">
        <v>11.6</v>
      </c>
      <c r="L165" s="21" t="n">
        <v>11.6</v>
      </c>
      <c r="M165" s="21" t="inlineStr">
        <is>
          <t>-</t>
        </is>
      </c>
      <c r="N165" s="21" t="inlineStr">
        <is>
          <t>-</t>
        </is>
      </c>
      <c r="O165" s="21" t="inlineStr">
        <is>
          <t>-</t>
        </is>
      </c>
    </row>
    <row r="166" ht="15.75" customHeight="1">
      <c r="A166" s="205" t="inlineStr">
        <is>
          <t>72</t>
        </is>
      </c>
      <c r="B166" s="205" t="n"/>
      <c r="C166" s="205" t="inlineStr">
        <is>
          <t>1</t>
        </is>
      </c>
      <c r="D166" s="126" t="inlineStr">
        <is>
          <t>Труба</t>
        </is>
      </c>
      <c r="E166" s="126" t="inlineStr">
        <is>
          <t>20</t>
        </is>
      </c>
      <c r="F166" s="126" t="n">
        <v>2016</v>
      </c>
      <c r="G166" s="126" t="n">
        <v>219</v>
      </c>
      <c r="H166" s="21" t="n">
        <v>6</v>
      </c>
      <c r="I166" s="21" t="n">
        <v>2.5</v>
      </c>
      <c r="J166" s="21" t="n">
        <v>8.6</v>
      </c>
      <c r="K166" s="21" t="n">
        <v>8.6</v>
      </c>
      <c r="L166" s="21" t="n">
        <v>8.6</v>
      </c>
      <c r="M166" s="21" t="n">
        <v>8.800000000000001</v>
      </c>
      <c r="N166" s="21" t="n">
        <v>9.300000000000001</v>
      </c>
      <c r="O166" s="21" t="n">
        <v>9.4</v>
      </c>
    </row>
    <row r="167" ht="15.75" customHeight="1">
      <c r="A167" s="205" t="inlineStr">
        <is>
          <t>73</t>
        </is>
      </c>
      <c r="B167" s="205" t="n"/>
      <c r="C167" s="205" t="inlineStr">
        <is>
          <t>1</t>
        </is>
      </c>
      <c r="D167" s="126" t="inlineStr">
        <is>
          <t>Труба вр1</t>
        </is>
      </c>
      <c r="E167" s="126" t="inlineStr">
        <is>
          <t>20</t>
        </is>
      </c>
      <c r="F167" s="126" t="n">
        <v>2016</v>
      </c>
      <c r="G167" s="126" t="n">
        <v>219</v>
      </c>
      <c r="H167" s="21" t="n">
        <v>6</v>
      </c>
      <c r="I167" s="21" t="n">
        <v>2.5</v>
      </c>
      <c r="J167" s="21" t="n">
        <v>8.6</v>
      </c>
      <c r="K167" s="21" t="n">
        <v>8.800000000000001</v>
      </c>
      <c r="L167" s="21" t="n">
        <v>8.800000000000001</v>
      </c>
      <c r="M167" s="21" t="n">
        <v>9.199999999999999</v>
      </c>
      <c r="N167" s="21" t="n">
        <v>9.1</v>
      </c>
      <c r="O167" s="21" t="n">
        <v>9</v>
      </c>
    </row>
    <row r="168" ht="15.75" customHeight="1">
      <c r="A168" s="205" t="inlineStr">
        <is>
          <t>73</t>
        </is>
      </c>
      <c r="B168" s="205" t="n"/>
      <c r="C168" s="205" t="inlineStr">
        <is>
          <t>2</t>
        </is>
      </c>
      <c r="D168" s="126" t="inlineStr">
        <is>
          <t>Труба вр1</t>
        </is>
      </c>
      <c r="E168" s="126" t="inlineStr">
        <is>
          <t>20</t>
        </is>
      </c>
      <c r="F168" s="126" t="n">
        <v>2016</v>
      </c>
      <c r="G168" s="126" t="n">
        <v>219</v>
      </c>
      <c r="H168" s="21" t="n">
        <v>6</v>
      </c>
      <c r="I168" s="21" t="n">
        <v>2.5</v>
      </c>
      <c r="J168" s="21" t="inlineStr">
        <is>
          <t>-</t>
        </is>
      </c>
      <c r="K168" s="21" t="n">
        <v>8.6</v>
      </c>
      <c r="L168" s="21" t="n">
        <v>8.6</v>
      </c>
      <c r="M168" s="21" t="n">
        <v>9.4</v>
      </c>
      <c r="N168" s="21" t="n">
        <v>8.6</v>
      </c>
      <c r="O168" s="21" t="inlineStr">
        <is>
          <t>-</t>
        </is>
      </c>
    </row>
    <row r="169" ht="15.75" customHeight="1">
      <c r="A169" s="205" t="inlineStr">
        <is>
          <t>73</t>
        </is>
      </c>
      <c r="B169" s="205" t="n"/>
      <c r="C169" s="205" t="inlineStr">
        <is>
          <t>3</t>
        </is>
      </c>
      <c r="D169" s="126" t="inlineStr">
        <is>
          <t>Труба вр1</t>
        </is>
      </c>
      <c r="E169" s="126" t="inlineStr">
        <is>
          <t>20</t>
        </is>
      </c>
      <c r="F169" s="126" t="n">
        <v>2016</v>
      </c>
      <c r="G169" s="126" t="n">
        <v>219</v>
      </c>
      <c r="H169" s="21" t="n">
        <v>6</v>
      </c>
      <c r="I169" s="21" t="n">
        <v>2.5</v>
      </c>
      <c r="J169" s="21" t="inlineStr">
        <is>
          <t>-</t>
        </is>
      </c>
      <c r="K169" s="21" t="n">
        <v>8.699999999999999</v>
      </c>
      <c r="L169" s="21" t="n">
        <v>9.300000000000001</v>
      </c>
      <c r="M169" s="21" t="n">
        <v>8.699999999999999</v>
      </c>
      <c r="N169" s="21" t="n">
        <v>9.4</v>
      </c>
      <c r="O169" s="21" t="n">
        <v>9.1</v>
      </c>
    </row>
    <row r="170" ht="15.75" customHeight="1">
      <c r="A170" s="205" t="inlineStr">
        <is>
          <t>73</t>
        </is>
      </c>
      <c r="B170" s="205" t="n"/>
      <c r="C170" s="205" t="inlineStr">
        <is>
          <t>4</t>
        </is>
      </c>
      <c r="D170" s="126" t="inlineStr">
        <is>
          <t>Труба вр2</t>
        </is>
      </c>
      <c r="E170" s="126" t="inlineStr">
        <is>
          <t>20</t>
        </is>
      </c>
      <c r="F170" s="126" t="n">
        <v>2016</v>
      </c>
      <c r="G170" s="126" t="n">
        <v>32</v>
      </c>
      <c r="H170" s="21" t="n">
        <v>4</v>
      </c>
      <c r="I170" s="21" t="n">
        <v>1.5</v>
      </c>
      <c r="J170" s="21" t="n">
        <v>4.1</v>
      </c>
      <c r="K170" s="21" t="n">
        <v>4.1</v>
      </c>
      <c r="L170" s="21" t="n">
        <v>4.4</v>
      </c>
      <c r="M170" s="21" t="n">
        <v>4.3</v>
      </c>
      <c r="N170" s="21" t="n">
        <v>4.1</v>
      </c>
      <c r="O170" s="21" t="n">
        <v>4.3</v>
      </c>
    </row>
    <row r="171" ht="15.75" customHeight="1">
      <c r="A171" s="205" t="inlineStr">
        <is>
          <t>73</t>
        </is>
      </c>
      <c r="B171" s="205" t="n"/>
      <c r="C171" s="205" t="inlineStr">
        <is>
          <t>5</t>
        </is>
      </c>
      <c r="D171" s="126" t="inlineStr">
        <is>
          <t>Труба вр2</t>
        </is>
      </c>
      <c r="E171" s="126" t="inlineStr">
        <is>
          <t>20</t>
        </is>
      </c>
      <c r="F171" s="126" t="n">
        <v>2016</v>
      </c>
      <c r="G171" s="126" t="n">
        <v>32</v>
      </c>
      <c r="H171" s="21" t="n">
        <v>4</v>
      </c>
      <c r="I171" s="21" t="n">
        <v>1.5</v>
      </c>
      <c r="J171" s="21" t="inlineStr">
        <is>
          <t>-</t>
        </is>
      </c>
      <c r="K171" s="21" t="n">
        <v>4.1</v>
      </c>
      <c r="L171" s="21" t="n">
        <v>4.2</v>
      </c>
      <c r="M171" s="21" t="n">
        <v>4.3</v>
      </c>
      <c r="N171" s="21" t="n">
        <v>4.2</v>
      </c>
      <c r="O171" s="21" t="n">
        <v>4.1</v>
      </c>
    </row>
    <row r="172" ht="15.75" customHeight="1">
      <c r="A172" s="205" t="inlineStr">
        <is>
          <t>74</t>
        </is>
      </c>
      <c r="B172" s="205" t="n"/>
      <c r="C172" s="205" t="inlineStr">
        <is>
          <t>1</t>
        </is>
      </c>
      <c r="D172" s="126" t="inlineStr">
        <is>
          <t>Труба</t>
        </is>
      </c>
      <c r="E172" s="126" t="inlineStr">
        <is>
          <t>20</t>
        </is>
      </c>
      <c r="F172" s="126" t="n">
        <v>2016</v>
      </c>
      <c r="G172" s="126" t="n">
        <v>32</v>
      </c>
      <c r="H172" s="21" t="n">
        <v>4</v>
      </c>
      <c r="I172" s="21" t="n">
        <v>1.5</v>
      </c>
      <c r="J172" s="21" t="n">
        <v>4</v>
      </c>
      <c r="K172" s="21" t="n">
        <v>4</v>
      </c>
      <c r="L172" s="21" t="n">
        <v>4.1</v>
      </c>
      <c r="M172" s="21" t="n">
        <v>4.2</v>
      </c>
      <c r="N172" s="21" t="n">
        <v>4.2</v>
      </c>
      <c r="O172" s="21" t="n">
        <v>4</v>
      </c>
    </row>
    <row r="173" ht="15.75" customHeight="1">
      <c r="A173" s="205" t="inlineStr">
        <is>
          <t>75</t>
        </is>
      </c>
      <c r="B173" s="205" t="n"/>
      <c r="C173" s="205" t="inlineStr">
        <is>
          <t>1</t>
        </is>
      </c>
      <c r="D173" s="126" t="inlineStr">
        <is>
          <t>Отвод</t>
        </is>
      </c>
      <c r="E173" s="126" t="inlineStr">
        <is>
          <t>20</t>
        </is>
      </c>
      <c r="F173" s="126" t="n">
        <v>2016</v>
      </c>
      <c r="G173" s="126" t="n">
        <v>32</v>
      </c>
      <c r="H173" s="21" t="n">
        <v>5</v>
      </c>
      <c r="I173" s="21" t="n">
        <v>1.5</v>
      </c>
      <c r="J173" s="21" t="n">
        <v>4.1</v>
      </c>
      <c r="K173" s="21" t="n">
        <v>4.1</v>
      </c>
      <c r="L173" s="21" t="n">
        <v>4.1</v>
      </c>
      <c r="M173" s="21" t="n">
        <v>4.2</v>
      </c>
      <c r="N173" s="21" t="n">
        <v>4.3</v>
      </c>
      <c r="O173" s="21" t="n">
        <v>4.2</v>
      </c>
    </row>
    <row r="174" ht="15.75" customHeight="1">
      <c r="A174" s="205" t="inlineStr">
        <is>
          <t>75</t>
        </is>
      </c>
      <c r="B174" s="205" t="n"/>
      <c r="C174" s="205" t="inlineStr">
        <is>
          <t>2</t>
        </is>
      </c>
      <c r="D174" s="126" t="inlineStr">
        <is>
          <t>Отвод</t>
        </is>
      </c>
      <c r="E174" s="126" t="inlineStr">
        <is>
          <t>20</t>
        </is>
      </c>
      <c r="F174" s="126" t="n">
        <v>2016</v>
      </c>
      <c r="G174" s="126" t="n">
        <v>32</v>
      </c>
      <c r="H174" s="21" t="n">
        <v>5</v>
      </c>
      <c r="I174" s="21" t="n">
        <v>1.5</v>
      </c>
      <c r="J174" s="21" t="inlineStr">
        <is>
          <t>-</t>
        </is>
      </c>
      <c r="K174" s="21" t="n">
        <v>4.3</v>
      </c>
      <c r="L174" s="21" t="n">
        <v>4.4</v>
      </c>
      <c r="M174" s="21" t="n">
        <v>4.4</v>
      </c>
      <c r="N174" s="21" t="n">
        <v>4.3</v>
      </c>
      <c r="O174" s="21" t="n">
        <v>4.4</v>
      </c>
    </row>
    <row r="175" ht="15.75" customHeight="1">
      <c r="A175" s="205" t="inlineStr">
        <is>
          <t>75</t>
        </is>
      </c>
      <c r="B175" s="205" t="n"/>
      <c r="C175" s="205" t="inlineStr">
        <is>
          <t>3</t>
        </is>
      </c>
      <c r="D175" s="126" t="inlineStr">
        <is>
          <t>Отвод</t>
        </is>
      </c>
      <c r="E175" s="126" t="inlineStr">
        <is>
          <t>20</t>
        </is>
      </c>
      <c r="F175" s="126" t="n">
        <v>2016</v>
      </c>
      <c r="G175" s="126" t="n">
        <v>32</v>
      </c>
      <c r="H175" s="21" t="n">
        <v>5</v>
      </c>
      <c r="I175" s="21" t="n">
        <v>1.5</v>
      </c>
      <c r="J175" s="21" t="inlineStr">
        <is>
          <t>-</t>
        </is>
      </c>
      <c r="K175" s="21" t="n">
        <v>4.1</v>
      </c>
      <c r="L175" s="21" t="n">
        <v>4.2</v>
      </c>
      <c r="M175" s="21" t="n">
        <v>4.1</v>
      </c>
      <c r="N175" s="21" t="n">
        <v>4.1</v>
      </c>
      <c r="O175" s="21" t="n">
        <v>4.4</v>
      </c>
    </row>
    <row r="176" ht="15.75" customHeight="1">
      <c r="A176" s="205" t="inlineStr">
        <is>
          <t>75</t>
        </is>
      </c>
      <c r="B176" s="205" t="n"/>
      <c r="C176" s="205" t="inlineStr">
        <is>
          <t>4</t>
        </is>
      </c>
      <c r="D176" s="126" t="inlineStr">
        <is>
          <t>Отвод</t>
        </is>
      </c>
      <c r="E176" s="126" t="inlineStr">
        <is>
          <t>20</t>
        </is>
      </c>
      <c r="F176" s="126" t="n">
        <v>2016</v>
      </c>
      <c r="G176" s="126" t="n">
        <v>32</v>
      </c>
      <c r="H176" s="21" t="n">
        <v>5</v>
      </c>
      <c r="I176" s="21" t="n">
        <v>1.5</v>
      </c>
      <c r="J176" s="21" t="inlineStr">
        <is>
          <t>-</t>
        </is>
      </c>
      <c r="K176" s="21" t="n">
        <v>4.1</v>
      </c>
      <c r="L176" s="21" t="n">
        <v>4.1</v>
      </c>
      <c r="M176" s="21" t="inlineStr">
        <is>
          <t>-</t>
        </is>
      </c>
      <c r="N176" s="21" t="inlineStr">
        <is>
          <t>-</t>
        </is>
      </c>
      <c r="O176" s="21" t="inlineStr">
        <is>
          <t>-</t>
        </is>
      </c>
    </row>
    <row r="177" ht="15.75" customHeight="1">
      <c r="A177" s="205" t="inlineStr">
        <is>
          <t>76</t>
        </is>
      </c>
      <c r="B177" s="205" t="n"/>
      <c r="C177" s="205" t="inlineStr">
        <is>
          <t>1</t>
        </is>
      </c>
      <c r="D177" s="126" t="inlineStr">
        <is>
          <t>Труба</t>
        </is>
      </c>
      <c r="E177" s="126" t="inlineStr">
        <is>
          <t>20</t>
        </is>
      </c>
      <c r="F177" s="126" t="n">
        <v>2016</v>
      </c>
      <c r="G177" s="126" t="n">
        <v>32</v>
      </c>
      <c r="H177" s="21" t="n">
        <v>4</v>
      </c>
      <c r="I177" s="21" t="n">
        <v>1.5</v>
      </c>
      <c r="J177" s="21" t="n">
        <v>4</v>
      </c>
      <c r="K177" s="21" t="n">
        <v>4</v>
      </c>
      <c r="L177" s="21" t="n">
        <v>4.2</v>
      </c>
      <c r="M177" s="21" t="n">
        <v>4</v>
      </c>
      <c r="N177" s="21" t="n">
        <v>4.3</v>
      </c>
      <c r="O177" s="21" t="n">
        <v>4.1</v>
      </c>
    </row>
    <row r="178" ht="15.75" customHeight="1">
      <c r="A178" s="205" t="inlineStr">
        <is>
          <t>77</t>
        </is>
      </c>
      <c r="B178" s="205" t="n"/>
      <c r="C178" s="205" t="inlineStr">
        <is>
          <t>1</t>
        </is>
      </c>
      <c r="D178" s="126" t="inlineStr">
        <is>
          <t>Труба</t>
        </is>
      </c>
      <c r="E178" s="126" t="inlineStr">
        <is>
          <t>20</t>
        </is>
      </c>
      <c r="F178" s="126" t="n">
        <v>2016</v>
      </c>
      <c r="G178" s="126" t="n">
        <v>219</v>
      </c>
      <c r="H178" s="21" t="n">
        <v>6</v>
      </c>
      <c r="I178" s="21" t="n">
        <v>2.5</v>
      </c>
      <c r="J178" s="21" t="n">
        <v>8.6</v>
      </c>
      <c r="K178" s="21" t="n">
        <v>8.6</v>
      </c>
      <c r="L178" s="21" t="n">
        <v>9</v>
      </c>
      <c r="M178" s="21" t="n">
        <v>8.9</v>
      </c>
      <c r="N178" s="21" t="n">
        <v>9.300000000000001</v>
      </c>
      <c r="O178" s="21" t="n">
        <v>8.6</v>
      </c>
    </row>
    <row r="179" ht="31.5" customHeight="1">
      <c r="A179" s="205" t="inlineStr">
        <is>
          <t>78</t>
        </is>
      </c>
      <c r="B179" s="205" t="n"/>
      <c r="C179" s="205" t="inlineStr">
        <is>
          <t>1</t>
        </is>
      </c>
      <c r="D179" s="126" t="inlineStr">
        <is>
          <t>Клапан обратный</t>
        </is>
      </c>
      <c r="E179" s="126" t="inlineStr">
        <is>
          <t>20Л</t>
        </is>
      </c>
      <c r="F179" s="126" t="n">
        <v>2016</v>
      </c>
      <c r="G179" s="126" t="n">
        <v>200</v>
      </c>
      <c r="H179" s="21" t="inlineStr">
        <is>
          <t>-</t>
        </is>
      </c>
      <c r="I179" s="21" t="n">
        <v>6.5</v>
      </c>
      <c r="J179" s="21" t="n">
        <v>11.6</v>
      </c>
      <c r="K179" s="21" t="n">
        <v>11.6</v>
      </c>
      <c r="L179" s="21" t="n">
        <v>11.7</v>
      </c>
      <c r="M179" s="21" t="n">
        <v>11.9</v>
      </c>
      <c r="N179" s="21" t="n">
        <v>11.6</v>
      </c>
      <c r="O179" s="21" t="n">
        <v>12</v>
      </c>
    </row>
    <row r="180" ht="31.5" customHeight="1">
      <c r="A180" s="205" t="inlineStr">
        <is>
          <t>78</t>
        </is>
      </c>
      <c r="B180" s="205" t="n"/>
      <c r="C180" s="205" t="inlineStr">
        <is>
          <t>2</t>
        </is>
      </c>
      <c r="D180" s="126" t="inlineStr">
        <is>
          <t>Клапан обратный</t>
        </is>
      </c>
      <c r="E180" s="126" t="inlineStr">
        <is>
          <t>20Л</t>
        </is>
      </c>
      <c r="F180" s="126" t="n">
        <v>2016</v>
      </c>
      <c r="G180" s="126" t="n">
        <v>200</v>
      </c>
      <c r="H180" s="21" t="inlineStr">
        <is>
          <t>-</t>
        </is>
      </c>
      <c r="I180" s="21" t="n">
        <v>6.5</v>
      </c>
      <c r="J180" s="21" t="inlineStr">
        <is>
          <t>-</t>
        </is>
      </c>
      <c r="K180" s="21" t="n">
        <v>11.7</v>
      </c>
      <c r="L180" s="21" t="n">
        <v>11.8</v>
      </c>
      <c r="M180" s="21" t="n">
        <v>11.8</v>
      </c>
      <c r="N180" s="21" t="n">
        <v>11.7</v>
      </c>
      <c r="O180" s="21" t="n">
        <v>11.7</v>
      </c>
    </row>
    <row r="181" ht="31.5" customHeight="1">
      <c r="A181" s="205" t="inlineStr">
        <is>
          <t>78</t>
        </is>
      </c>
      <c r="B181" s="205" t="n"/>
      <c r="C181" s="205" t="inlineStr">
        <is>
          <t>3</t>
        </is>
      </c>
      <c r="D181" s="126" t="inlineStr">
        <is>
          <t>Клапан обратный</t>
        </is>
      </c>
      <c r="E181" s="126" t="inlineStr">
        <is>
          <t>20Л</t>
        </is>
      </c>
      <c r="F181" s="126" t="n">
        <v>2016</v>
      </c>
      <c r="G181" s="126" t="n">
        <v>200</v>
      </c>
      <c r="H181" s="21" t="inlineStr">
        <is>
          <t>-</t>
        </is>
      </c>
      <c r="I181" s="21" t="n">
        <v>6.5</v>
      </c>
      <c r="J181" s="21" t="inlineStr">
        <is>
          <t>-</t>
        </is>
      </c>
      <c r="K181" s="21" t="n">
        <v>11.7</v>
      </c>
      <c r="L181" s="21" t="n">
        <v>11.9</v>
      </c>
      <c r="M181" s="21" t="n">
        <v>11.7</v>
      </c>
      <c r="N181" s="21" t="n">
        <v>11.8</v>
      </c>
      <c r="O181" s="21" t="n">
        <v>11.9</v>
      </c>
    </row>
    <row r="182" ht="31.5" customHeight="1">
      <c r="A182" s="205" t="inlineStr">
        <is>
          <t>78</t>
        </is>
      </c>
      <c r="B182" s="205" t="n"/>
      <c r="C182" s="205" t="inlineStr">
        <is>
          <t>4</t>
        </is>
      </c>
      <c r="D182" s="126" t="inlineStr">
        <is>
          <t>Клапан обратный</t>
        </is>
      </c>
      <c r="E182" s="126" t="inlineStr">
        <is>
          <t>20Л</t>
        </is>
      </c>
      <c r="F182" s="126" t="n">
        <v>2016</v>
      </c>
      <c r="G182" s="126" t="n">
        <v>200</v>
      </c>
      <c r="H182" s="21" t="inlineStr">
        <is>
          <t>-</t>
        </is>
      </c>
      <c r="I182" s="21" t="n">
        <v>6.5</v>
      </c>
      <c r="J182" s="21" t="inlineStr">
        <is>
          <t>-</t>
        </is>
      </c>
      <c r="K182" s="21" t="n">
        <v>11.6</v>
      </c>
      <c r="L182" s="21" t="n">
        <v>11.6</v>
      </c>
      <c r="M182" s="21" t="inlineStr">
        <is>
          <t>-</t>
        </is>
      </c>
      <c r="N182" s="21" t="inlineStr">
        <is>
          <t>-</t>
        </is>
      </c>
      <c r="O182" s="21" t="inlineStr">
        <is>
          <t>-</t>
        </is>
      </c>
    </row>
    <row r="183" ht="15.75" customHeight="1">
      <c r="A183" s="205" t="inlineStr">
        <is>
          <t>79</t>
        </is>
      </c>
      <c r="B183" s="205" t="n"/>
      <c r="C183" s="205" t="inlineStr">
        <is>
          <t>1</t>
        </is>
      </c>
      <c r="D183" s="126" t="inlineStr">
        <is>
          <t>Отвод</t>
        </is>
      </c>
      <c r="E183" s="126" t="inlineStr">
        <is>
          <t>20</t>
        </is>
      </c>
      <c r="F183" s="126" t="n">
        <v>2016</v>
      </c>
      <c r="G183" s="126" t="n">
        <v>219</v>
      </c>
      <c r="H183" s="21" t="inlineStr">
        <is>
          <t>-</t>
        </is>
      </c>
      <c r="I183" s="21" t="n">
        <v>2.5</v>
      </c>
      <c r="J183" s="21" t="n">
        <v>8.5</v>
      </c>
      <c r="K183" s="21" t="n">
        <v>8.800000000000001</v>
      </c>
      <c r="L183" s="21" t="n">
        <v>9.1</v>
      </c>
      <c r="M183" s="21" t="n">
        <v>8.800000000000001</v>
      </c>
      <c r="N183" s="21" t="n">
        <v>9</v>
      </c>
      <c r="O183" s="21" t="n">
        <v>8.800000000000001</v>
      </c>
    </row>
    <row r="184" ht="15.75" customHeight="1">
      <c r="A184" s="205" t="inlineStr">
        <is>
          <t>79</t>
        </is>
      </c>
      <c r="B184" s="205" t="n"/>
      <c r="C184" s="205" t="inlineStr">
        <is>
          <t>2</t>
        </is>
      </c>
      <c r="D184" s="126" t="inlineStr">
        <is>
          <t>Отвод</t>
        </is>
      </c>
      <c r="E184" s="126" t="inlineStr">
        <is>
          <t>20</t>
        </is>
      </c>
      <c r="F184" s="126" t="n">
        <v>2016</v>
      </c>
      <c r="G184" s="126" t="n">
        <v>219</v>
      </c>
      <c r="H184" s="21" t="inlineStr">
        <is>
          <t>-</t>
        </is>
      </c>
      <c r="I184" s="21" t="n">
        <v>2.5</v>
      </c>
      <c r="J184" s="21" t="inlineStr">
        <is>
          <t>-</t>
        </is>
      </c>
      <c r="K184" s="21" t="n">
        <v>8.5</v>
      </c>
      <c r="L184" s="21" t="n">
        <v>8.5</v>
      </c>
      <c r="M184" s="21" t="n">
        <v>8.699999999999999</v>
      </c>
      <c r="N184" s="21" t="n">
        <v>9.5</v>
      </c>
      <c r="O184" s="21" t="n">
        <v>9.199999999999999</v>
      </c>
    </row>
    <row r="185" ht="15.75" customHeight="1">
      <c r="A185" s="205" t="inlineStr">
        <is>
          <t>79</t>
        </is>
      </c>
      <c r="B185" s="205" t="n"/>
      <c r="C185" s="205" t="inlineStr">
        <is>
          <t>3</t>
        </is>
      </c>
      <c r="D185" s="126" t="inlineStr">
        <is>
          <t>Отвод</t>
        </is>
      </c>
      <c r="E185" s="126" t="inlineStr">
        <is>
          <t>20</t>
        </is>
      </c>
      <c r="F185" s="126" t="n">
        <v>2016</v>
      </c>
      <c r="G185" s="126" t="n">
        <v>219</v>
      </c>
      <c r="H185" s="21" t="inlineStr">
        <is>
          <t>-</t>
        </is>
      </c>
      <c r="I185" s="21" t="n">
        <v>2.5</v>
      </c>
      <c r="J185" s="21" t="inlineStr">
        <is>
          <t>-</t>
        </is>
      </c>
      <c r="K185" s="21" t="n">
        <v>8.5</v>
      </c>
      <c r="L185" s="21" t="n">
        <v>8.9</v>
      </c>
      <c r="M185" s="21" t="n">
        <v>9.300000000000001</v>
      </c>
      <c r="N185" s="21" t="n">
        <v>8.5</v>
      </c>
      <c r="O185" s="21" t="n">
        <v>8.6</v>
      </c>
    </row>
    <row r="186" ht="15.75" customHeight="1">
      <c r="A186" s="205" t="inlineStr">
        <is>
          <t>79</t>
        </is>
      </c>
      <c r="B186" s="205" t="n"/>
      <c r="C186" s="205" t="inlineStr">
        <is>
          <t>4</t>
        </is>
      </c>
      <c r="D186" s="126" t="inlineStr">
        <is>
          <t>Отвод</t>
        </is>
      </c>
      <c r="E186" s="126" t="inlineStr">
        <is>
          <t>20</t>
        </is>
      </c>
      <c r="F186" s="126" t="n">
        <v>2016</v>
      </c>
      <c r="G186" s="126" t="n">
        <v>219</v>
      </c>
      <c r="H186" s="21" t="inlineStr">
        <is>
          <t>-</t>
        </is>
      </c>
      <c r="I186" s="21" t="n">
        <v>2.5</v>
      </c>
      <c r="J186" s="21" t="inlineStr">
        <is>
          <t>-</t>
        </is>
      </c>
      <c r="K186" s="21" t="n">
        <v>8.5</v>
      </c>
      <c r="L186" s="21" t="n">
        <v>8.5</v>
      </c>
      <c r="M186" s="21" t="inlineStr">
        <is>
          <t>-</t>
        </is>
      </c>
      <c r="N186" s="21" t="inlineStr">
        <is>
          <t>-</t>
        </is>
      </c>
      <c r="O186" s="21" t="inlineStr">
        <is>
          <t>-</t>
        </is>
      </c>
    </row>
    <row r="187" ht="15.75" customHeight="1">
      <c r="A187" s="205" t="inlineStr">
        <is>
          <t>80</t>
        </is>
      </c>
      <c r="B187" s="205" t="n"/>
      <c r="C187" s="205" t="inlineStr">
        <is>
          <t>1</t>
        </is>
      </c>
      <c r="D187" s="126" t="inlineStr">
        <is>
          <t>Труба</t>
        </is>
      </c>
      <c r="E187" s="126" t="inlineStr">
        <is>
          <t>20</t>
        </is>
      </c>
      <c r="F187" s="126" t="n">
        <v>2016</v>
      </c>
      <c r="G187" s="126" t="n">
        <v>219</v>
      </c>
      <c r="H187" s="21" t="n">
        <v>6</v>
      </c>
      <c r="I187" s="21" t="n">
        <v>2.5</v>
      </c>
      <c r="J187" s="21" t="n">
        <v>8.800000000000001</v>
      </c>
      <c r="K187" s="21" t="n">
        <v>8.800000000000001</v>
      </c>
      <c r="L187" s="21" t="n">
        <v>9.300000000000001</v>
      </c>
      <c r="M187" s="21" t="n">
        <v>9.5</v>
      </c>
      <c r="N187" s="21" t="n">
        <v>8.9</v>
      </c>
      <c r="O187" s="21" t="n">
        <v>8.800000000000001</v>
      </c>
    </row>
    <row r="188" ht="15.75" customHeight="1">
      <c r="A188" s="205" t="inlineStr">
        <is>
          <t>81</t>
        </is>
      </c>
      <c r="B188" s="205" t="n"/>
      <c r="C188" s="205" t="inlineStr">
        <is>
          <t>1</t>
        </is>
      </c>
      <c r="D188" s="126" t="inlineStr">
        <is>
          <t>Труба вр1</t>
        </is>
      </c>
      <c r="E188" s="126" t="inlineStr">
        <is>
          <t>20</t>
        </is>
      </c>
      <c r="F188" s="126" t="n">
        <v>2016</v>
      </c>
      <c r="G188" s="126" t="n">
        <v>219</v>
      </c>
      <c r="H188" s="21" t="n">
        <v>6</v>
      </c>
      <c r="I188" s="21" t="n">
        <v>2.5</v>
      </c>
      <c r="J188" s="21" t="n">
        <v>8.5</v>
      </c>
      <c r="K188" s="21" t="n">
        <v>8.5</v>
      </c>
      <c r="L188" s="21" t="n">
        <v>8.699999999999999</v>
      </c>
      <c r="M188" s="21" t="n">
        <v>9.300000000000001</v>
      </c>
      <c r="N188" s="21" t="n">
        <v>9.199999999999999</v>
      </c>
      <c r="O188" s="21" t="n">
        <v>8.5</v>
      </c>
    </row>
    <row r="189" ht="15.75" customHeight="1">
      <c r="A189" s="205" t="inlineStr">
        <is>
          <t>81</t>
        </is>
      </c>
      <c r="B189" s="205" t="n"/>
      <c r="C189" s="205" t="inlineStr">
        <is>
          <t>2</t>
        </is>
      </c>
      <c r="D189" s="126" t="inlineStr">
        <is>
          <t>Труба вр1</t>
        </is>
      </c>
      <c r="E189" s="126" t="inlineStr">
        <is>
          <t>20</t>
        </is>
      </c>
      <c r="F189" s="126" t="n">
        <v>2016</v>
      </c>
      <c r="G189" s="126" t="n">
        <v>219</v>
      </c>
      <c r="H189" s="21" t="n">
        <v>6</v>
      </c>
      <c r="I189" s="21" t="n">
        <v>2.5</v>
      </c>
      <c r="J189" s="21" t="inlineStr">
        <is>
          <t>-</t>
        </is>
      </c>
      <c r="K189" s="21" t="n">
        <v>8.6</v>
      </c>
      <c r="L189" s="21" t="n">
        <v>8.6</v>
      </c>
      <c r="M189" s="21" t="n">
        <v>8.6</v>
      </c>
      <c r="N189" s="21" t="n">
        <v>8.699999999999999</v>
      </c>
      <c r="O189" s="21" t="inlineStr">
        <is>
          <t>-</t>
        </is>
      </c>
    </row>
    <row r="190" ht="15.75" customHeight="1">
      <c r="A190" s="205" t="inlineStr">
        <is>
          <t>81</t>
        </is>
      </c>
      <c r="B190" s="205" t="n"/>
      <c r="C190" s="205" t="inlineStr">
        <is>
          <t>3</t>
        </is>
      </c>
      <c r="D190" s="126" t="inlineStr">
        <is>
          <t>Труба вр1</t>
        </is>
      </c>
      <c r="E190" s="126" t="inlineStr">
        <is>
          <t>20</t>
        </is>
      </c>
      <c r="F190" s="126" t="n">
        <v>2016</v>
      </c>
      <c r="G190" s="126" t="n">
        <v>219</v>
      </c>
      <c r="H190" s="21" t="n">
        <v>6</v>
      </c>
      <c r="I190" s="21" t="n">
        <v>2.5</v>
      </c>
      <c r="J190" s="21" t="inlineStr">
        <is>
          <t>-</t>
        </is>
      </c>
      <c r="K190" s="21" t="n">
        <v>8.6</v>
      </c>
      <c r="L190" s="21" t="n">
        <v>9.4</v>
      </c>
      <c r="M190" s="21" t="n">
        <v>8.699999999999999</v>
      </c>
      <c r="N190" s="21" t="n">
        <v>8.6</v>
      </c>
      <c r="O190" s="21" t="n">
        <v>9.4</v>
      </c>
    </row>
    <row r="191" ht="15.75" customHeight="1">
      <c r="A191" s="205" t="inlineStr">
        <is>
          <t>81</t>
        </is>
      </c>
      <c r="B191" s="205" t="n"/>
      <c r="C191" s="205" t="inlineStr">
        <is>
          <t>4</t>
        </is>
      </c>
      <c r="D191" s="126" t="inlineStr">
        <is>
          <t>Труба вр2</t>
        </is>
      </c>
      <c r="E191" s="126" t="inlineStr">
        <is>
          <t>20</t>
        </is>
      </c>
      <c r="F191" s="126" t="n">
        <v>2016</v>
      </c>
      <c r="G191" s="126" t="n">
        <v>32</v>
      </c>
      <c r="H191" s="21" t="n">
        <v>4</v>
      </c>
      <c r="I191" s="21" t="n">
        <v>1.5</v>
      </c>
      <c r="J191" s="21" t="n">
        <v>4.1</v>
      </c>
      <c r="K191" s="21" t="n">
        <v>4.1</v>
      </c>
      <c r="L191" s="21" t="n">
        <v>4.2</v>
      </c>
      <c r="M191" s="21" t="n">
        <v>4.1</v>
      </c>
      <c r="N191" s="21" t="n">
        <v>4.2</v>
      </c>
      <c r="O191" s="21" t="n">
        <v>4.3</v>
      </c>
    </row>
    <row r="192" ht="15.75" customHeight="1">
      <c r="A192" s="205" t="inlineStr">
        <is>
          <t>81</t>
        </is>
      </c>
      <c r="B192" s="205" t="n"/>
      <c r="C192" s="205" t="inlineStr">
        <is>
          <t>5</t>
        </is>
      </c>
      <c r="D192" s="126" t="inlineStr">
        <is>
          <t>Труба вр2</t>
        </is>
      </c>
      <c r="E192" s="126" t="inlineStr">
        <is>
          <t>20</t>
        </is>
      </c>
      <c r="F192" s="126" t="n">
        <v>2016</v>
      </c>
      <c r="G192" s="126" t="n">
        <v>32</v>
      </c>
      <c r="H192" s="21" t="n">
        <v>4</v>
      </c>
      <c r="I192" s="21" t="n">
        <v>1.5</v>
      </c>
      <c r="J192" s="21" t="inlineStr">
        <is>
          <t>-</t>
        </is>
      </c>
      <c r="K192" s="21" t="n">
        <v>4.1</v>
      </c>
      <c r="L192" s="21" t="n">
        <v>4.2</v>
      </c>
      <c r="M192" s="21" t="n">
        <v>4.1</v>
      </c>
      <c r="N192" s="21" t="n">
        <v>4.3</v>
      </c>
      <c r="O192" s="21" t="n">
        <v>4.2</v>
      </c>
    </row>
    <row r="193" ht="15.75" customHeight="1">
      <c r="A193" s="205" t="inlineStr">
        <is>
          <t>82</t>
        </is>
      </c>
      <c r="B193" s="205" t="n"/>
      <c r="C193" s="205" t="inlineStr">
        <is>
          <t>1</t>
        </is>
      </c>
      <c r="D193" s="126" t="inlineStr">
        <is>
          <t>Труба</t>
        </is>
      </c>
      <c r="E193" s="126" t="inlineStr">
        <is>
          <t>20</t>
        </is>
      </c>
      <c r="F193" s="126" t="n">
        <v>2016</v>
      </c>
      <c r="G193" s="126" t="n">
        <v>219</v>
      </c>
      <c r="H193" s="21" t="n">
        <v>6</v>
      </c>
      <c r="I193" s="21" t="n">
        <v>2.5</v>
      </c>
      <c r="J193" s="21" t="n">
        <v>8.6</v>
      </c>
      <c r="K193" s="21" t="n">
        <v>8.6</v>
      </c>
      <c r="L193" s="21" t="n">
        <v>8.6</v>
      </c>
      <c r="M193" s="21" t="n">
        <v>8.699999999999999</v>
      </c>
      <c r="N193" s="21" t="n">
        <v>9</v>
      </c>
      <c r="O193" s="21" t="n">
        <v>9.4</v>
      </c>
    </row>
    <row r="194" ht="15.75" customHeight="1">
      <c r="A194" s="205" t="inlineStr">
        <is>
          <t>83</t>
        </is>
      </c>
      <c r="B194" s="205" t="n"/>
      <c r="C194" s="205" t="inlineStr">
        <is>
          <t>1</t>
        </is>
      </c>
      <c r="D194" s="126" t="inlineStr">
        <is>
          <t>Труба</t>
        </is>
      </c>
      <c r="E194" s="126" t="inlineStr">
        <is>
          <t>20</t>
        </is>
      </c>
      <c r="F194" s="126" t="n">
        <v>2016</v>
      </c>
      <c r="G194" s="126" t="n">
        <v>219</v>
      </c>
      <c r="H194" s="21" t="n">
        <v>6</v>
      </c>
      <c r="I194" s="21" t="n">
        <v>2.5</v>
      </c>
      <c r="J194" s="21" t="n">
        <v>8.699999999999999</v>
      </c>
      <c r="K194" s="21" t="n">
        <v>8.699999999999999</v>
      </c>
      <c r="L194" s="21" t="n">
        <v>8.699999999999999</v>
      </c>
      <c r="M194" s="21" t="n">
        <v>9.300000000000001</v>
      </c>
      <c r="N194" s="21" t="n">
        <v>9.199999999999999</v>
      </c>
      <c r="O194" s="21" t="n">
        <v>8.800000000000001</v>
      </c>
    </row>
    <row r="195" ht="15.75" customHeight="1">
      <c r="A195" s="205" t="inlineStr">
        <is>
          <t>84</t>
        </is>
      </c>
      <c r="B195" s="205" t="n"/>
      <c r="C195" s="205" t="inlineStr">
        <is>
          <t>1</t>
        </is>
      </c>
      <c r="D195" s="126" t="inlineStr">
        <is>
          <t>Отвод</t>
        </is>
      </c>
      <c r="E195" s="126" t="inlineStr">
        <is>
          <t>20</t>
        </is>
      </c>
      <c r="F195" s="126" t="n">
        <v>2016</v>
      </c>
      <c r="G195" s="126" t="n">
        <v>219</v>
      </c>
      <c r="H195" s="21" t="n">
        <v>7</v>
      </c>
      <c r="I195" s="21" t="n">
        <v>2.5</v>
      </c>
      <c r="J195" s="21" t="n">
        <v>8.699999999999999</v>
      </c>
      <c r="K195" s="21" t="n">
        <v>8.699999999999999</v>
      </c>
      <c r="L195" s="21" t="n">
        <v>9.4</v>
      </c>
      <c r="M195" s="21" t="n">
        <v>9.5</v>
      </c>
      <c r="N195" s="21" t="n">
        <v>8.699999999999999</v>
      </c>
      <c r="O195" s="21" t="n">
        <v>9.4</v>
      </c>
    </row>
    <row r="196" ht="15.75" customHeight="1">
      <c r="A196" s="205" t="inlineStr">
        <is>
          <t>84</t>
        </is>
      </c>
      <c r="B196" s="205" t="n"/>
      <c r="C196" s="205" t="inlineStr">
        <is>
          <t>2</t>
        </is>
      </c>
      <c r="D196" s="126" t="inlineStr">
        <is>
          <t>Отвод</t>
        </is>
      </c>
      <c r="E196" s="126" t="inlineStr">
        <is>
          <t>20</t>
        </is>
      </c>
      <c r="F196" s="126" t="n">
        <v>2016</v>
      </c>
      <c r="G196" s="126" t="n">
        <v>219</v>
      </c>
      <c r="H196" s="21" t="n">
        <v>7</v>
      </c>
      <c r="I196" s="21" t="n">
        <v>2.5</v>
      </c>
      <c r="J196" s="21" t="inlineStr">
        <is>
          <t>-</t>
        </is>
      </c>
      <c r="K196" s="21" t="n">
        <v>8.800000000000001</v>
      </c>
      <c r="L196" s="21" t="n">
        <v>9.199999999999999</v>
      </c>
      <c r="M196" s="21" t="n">
        <v>8.9</v>
      </c>
      <c r="N196" s="21" t="n">
        <v>8.800000000000001</v>
      </c>
      <c r="O196" s="21" t="n">
        <v>8.9</v>
      </c>
    </row>
    <row r="197" ht="15.75" customHeight="1">
      <c r="A197" s="205" t="inlineStr">
        <is>
          <t>84</t>
        </is>
      </c>
      <c r="B197" s="205" t="n"/>
      <c r="C197" s="205" t="inlineStr">
        <is>
          <t>3</t>
        </is>
      </c>
      <c r="D197" s="126" t="inlineStr">
        <is>
          <t>Отвод</t>
        </is>
      </c>
      <c r="E197" s="126" t="inlineStr">
        <is>
          <t>20</t>
        </is>
      </c>
      <c r="F197" s="126" t="n">
        <v>2016</v>
      </c>
      <c r="G197" s="126" t="n">
        <v>219</v>
      </c>
      <c r="H197" s="21" t="n">
        <v>7</v>
      </c>
      <c r="I197" s="21" t="n">
        <v>2.5</v>
      </c>
      <c r="J197" s="21" t="inlineStr">
        <is>
          <t>-</t>
        </is>
      </c>
      <c r="K197" s="21" t="n">
        <v>8.800000000000001</v>
      </c>
      <c r="L197" s="21" t="n">
        <v>8.800000000000001</v>
      </c>
      <c r="M197" s="21" t="n">
        <v>9.300000000000001</v>
      </c>
      <c r="N197" s="21" t="n">
        <v>9.4</v>
      </c>
      <c r="O197" s="21" t="n">
        <v>9.5</v>
      </c>
    </row>
    <row r="198" ht="15.75" customHeight="1">
      <c r="A198" s="205" t="inlineStr">
        <is>
          <t>84</t>
        </is>
      </c>
      <c r="B198" s="205" t="n"/>
      <c r="C198" s="205" t="inlineStr">
        <is>
          <t>4</t>
        </is>
      </c>
      <c r="D198" s="126" t="inlineStr">
        <is>
          <t>Отвод</t>
        </is>
      </c>
      <c r="E198" s="126" t="inlineStr">
        <is>
          <t>20</t>
        </is>
      </c>
      <c r="F198" s="126" t="n">
        <v>2016</v>
      </c>
      <c r="G198" s="126" t="n">
        <v>219</v>
      </c>
      <c r="H198" s="21" t="n">
        <v>7</v>
      </c>
      <c r="I198" s="21" t="n">
        <v>2.5</v>
      </c>
      <c r="J198" s="21" t="inlineStr">
        <is>
          <t>-</t>
        </is>
      </c>
      <c r="K198" s="21" t="n">
        <v>9.4</v>
      </c>
      <c r="L198" s="21" t="n">
        <v>9.4</v>
      </c>
      <c r="M198" s="21" t="inlineStr">
        <is>
          <t>-</t>
        </is>
      </c>
      <c r="N198" s="21" t="inlineStr">
        <is>
          <t>-</t>
        </is>
      </c>
      <c r="O198" s="21" t="inlineStr">
        <is>
          <t>-</t>
        </is>
      </c>
    </row>
    <row r="199" ht="15.75" customHeight="1">
      <c r="A199" s="205" t="inlineStr">
        <is>
          <t>85</t>
        </is>
      </c>
      <c r="B199" s="205" t="n"/>
      <c r="C199" s="205" t="inlineStr">
        <is>
          <t>1</t>
        </is>
      </c>
      <c r="D199" s="126" t="inlineStr">
        <is>
          <t>Труба вр1</t>
        </is>
      </c>
      <c r="E199" s="126" t="inlineStr">
        <is>
          <t>20</t>
        </is>
      </c>
      <c r="F199" s="126" t="n">
        <v>2016</v>
      </c>
      <c r="G199" s="126" t="n">
        <v>219</v>
      </c>
      <c r="H199" s="21" t="n">
        <v>6</v>
      </c>
      <c r="I199" s="21" t="n">
        <v>2.5</v>
      </c>
      <c r="J199" s="21" t="n">
        <v>8.699999999999999</v>
      </c>
      <c r="K199" s="21" t="n">
        <v>8.800000000000001</v>
      </c>
      <c r="L199" s="21" t="n">
        <v>9.199999999999999</v>
      </c>
      <c r="M199" s="21" t="n">
        <v>9.1</v>
      </c>
      <c r="N199" s="21" t="n">
        <v>8.9</v>
      </c>
      <c r="O199" s="21" t="n">
        <v>8.800000000000001</v>
      </c>
    </row>
    <row r="200" ht="15.75" customHeight="1">
      <c r="A200" s="205" t="inlineStr">
        <is>
          <t>85</t>
        </is>
      </c>
      <c r="B200" s="205" t="n"/>
      <c r="C200" s="205" t="inlineStr">
        <is>
          <t>2</t>
        </is>
      </c>
      <c r="D200" s="126" t="inlineStr">
        <is>
          <t>Труба вр1</t>
        </is>
      </c>
      <c r="E200" s="126" t="inlineStr">
        <is>
          <t>20</t>
        </is>
      </c>
      <c r="F200" s="126" t="n">
        <v>2016</v>
      </c>
      <c r="G200" s="126" t="n">
        <v>219</v>
      </c>
      <c r="H200" s="21" t="n">
        <v>6</v>
      </c>
      <c r="I200" s="21" t="n">
        <v>2.5</v>
      </c>
      <c r="J200" s="21" t="inlineStr">
        <is>
          <t>-</t>
        </is>
      </c>
      <c r="K200" s="21" t="n">
        <v>8.699999999999999</v>
      </c>
      <c r="L200" s="21" t="n">
        <v>8.9</v>
      </c>
      <c r="M200" s="21" t="n">
        <v>8.699999999999999</v>
      </c>
      <c r="N200" s="21" t="n">
        <v>9.1</v>
      </c>
      <c r="O200" s="21" t="inlineStr">
        <is>
          <t>-</t>
        </is>
      </c>
    </row>
    <row r="201" ht="15.75" customHeight="1">
      <c r="A201" s="205" t="inlineStr">
        <is>
          <t>85</t>
        </is>
      </c>
      <c r="B201" s="205" t="n"/>
      <c r="C201" s="205" t="inlineStr">
        <is>
          <t>3</t>
        </is>
      </c>
      <c r="D201" s="126" t="inlineStr">
        <is>
          <t>Труба вр1</t>
        </is>
      </c>
      <c r="E201" s="126" t="inlineStr">
        <is>
          <t>20</t>
        </is>
      </c>
      <c r="F201" s="126" t="n">
        <v>2016</v>
      </c>
      <c r="G201" s="126" t="n">
        <v>219</v>
      </c>
      <c r="H201" s="21" t="n">
        <v>6</v>
      </c>
      <c r="I201" s="21" t="n">
        <v>2.5</v>
      </c>
      <c r="J201" s="21" t="inlineStr">
        <is>
          <t>-</t>
        </is>
      </c>
      <c r="K201" s="21" t="n">
        <v>8.9</v>
      </c>
      <c r="L201" s="21" t="n">
        <v>9.1</v>
      </c>
      <c r="M201" s="21" t="n">
        <v>9.199999999999999</v>
      </c>
      <c r="N201" s="21" t="n">
        <v>8.9</v>
      </c>
      <c r="O201" s="21" t="n">
        <v>8.9</v>
      </c>
    </row>
    <row r="202" ht="15.75" customHeight="1">
      <c r="A202" s="205" t="inlineStr">
        <is>
          <t>85</t>
        </is>
      </c>
      <c r="B202" s="205" t="n"/>
      <c r="C202" s="205" t="inlineStr">
        <is>
          <t>4</t>
        </is>
      </c>
      <c r="D202" s="126" t="inlineStr">
        <is>
          <t>Труба вр2</t>
        </is>
      </c>
      <c r="E202" s="126" t="inlineStr">
        <is>
          <t>20</t>
        </is>
      </c>
      <c r="F202" s="126" t="n">
        <v>2016</v>
      </c>
      <c r="G202" s="126" t="n">
        <v>32</v>
      </c>
      <c r="H202" s="21" t="n">
        <v>4</v>
      </c>
      <c r="I202" s="21" t="n">
        <v>1.5</v>
      </c>
      <c r="J202" s="21" t="n">
        <v>3.9</v>
      </c>
      <c r="K202" s="21" t="n">
        <v>3.9</v>
      </c>
      <c r="L202" s="21" t="n">
        <v>4.1</v>
      </c>
      <c r="M202" s="21" t="n">
        <v>4.3</v>
      </c>
      <c r="N202" s="21" t="n">
        <v>3.9</v>
      </c>
      <c r="O202" s="21" t="n">
        <v>4.2</v>
      </c>
    </row>
    <row r="203" ht="15.75" customHeight="1">
      <c r="A203" s="205" t="inlineStr">
        <is>
          <t>85</t>
        </is>
      </c>
      <c r="B203" s="205" t="n"/>
      <c r="C203" s="205" t="inlineStr">
        <is>
          <t>5</t>
        </is>
      </c>
      <c r="D203" s="126" t="inlineStr">
        <is>
          <t>Труба вр2</t>
        </is>
      </c>
      <c r="E203" s="126" t="inlineStr">
        <is>
          <t>20</t>
        </is>
      </c>
      <c r="F203" s="126" t="n">
        <v>2016</v>
      </c>
      <c r="G203" s="126" t="n">
        <v>32</v>
      </c>
      <c r="H203" s="21" t="n">
        <v>4</v>
      </c>
      <c r="I203" s="21" t="n">
        <v>1.5</v>
      </c>
      <c r="J203" s="21" t="inlineStr">
        <is>
          <t>-</t>
        </is>
      </c>
      <c r="K203" s="21" t="n">
        <v>4.1</v>
      </c>
      <c r="L203" s="21" t="n">
        <v>4.2</v>
      </c>
      <c r="M203" s="21" t="n">
        <v>4.1</v>
      </c>
      <c r="N203" s="21" t="n">
        <v>4.3</v>
      </c>
      <c r="O203" s="21" t="n">
        <v>4.2</v>
      </c>
    </row>
    <row r="204" ht="15.75" customHeight="1">
      <c r="A204" s="205" t="inlineStr">
        <is>
          <t>86</t>
        </is>
      </c>
      <c r="B204" s="205" t="n"/>
      <c r="C204" s="205" t="inlineStr">
        <is>
          <t>1</t>
        </is>
      </c>
      <c r="D204" s="126" t="inlineStr">
        <is>
          <t>Труба</t>
        </is>
      </c>
      <c r="E204" s="126" t="inlineStr">
        <is>
          <t>20</t>
        </is>
      </c>
      <c r="F204" s="126" t="n">
        <v>2016</v>
      </c>
      <c r="G204" s="126" t="n">
        <v>32</v>
      </c>
      <c r="H204" s="21" t="n">
        <v>4</v>
      </c>
      <c r="I204" s="21" t="n">
        <v>1.5</v>
      </c>
      <c r="J204" s="21" t="n">
        <v>3.9</v>
      </c>
      <c r="K204" s="21" t="n">
        <v>3.9</v>
      </c>
      <c r="L204" s="21" t="n">
        <v>4.3</v>
      </c>
      <c r="M204" s="21" t="n">
        <v>4.2</v>
      </c>
      <c r="N204" s="21" t="n">
        <v>3.9</v>
      </c>
      <c r="O204" s="21" t="n">
        <v>4.2</v>
      </c>
    </row>
    <row r="205" ht="15.75" customHeight="1">
      <c r="A205" s="205" t="inlineStr">
        <is>
          <t>87</t>
        </is>
      </c>
      <c r="B205" s="205" t="n"/>
      <c r="C205" s="205" t="inlineStr">
        <is>
          <t>1</t>
        </is>
      </c>
      <c r="D205" s="126" t="inlineStr">
        <is>
          <t>Труба</t>
        </is>
      </c>
      <c r="E205" s="126" t="inlineStr">
        <is>
          <t>20</t>
        </is>
      </c>
      <c r="F205" s="126" t="n">
        <v>2016</v>
      </c>
      <c r="G205" s="126" t="n">
        <v>32</v>
      </c>
      <c r="H205" s="21" t="n">
        <v>4</v>
      </c>
      <c r="I205" s="21" t="n">
        <v>1.5</v>
      </c>
      <c r="J205" s="21" t="n">
        <v>4.1</v>
      </c>
      <c r="K205" s="21" t="n">
        <v>4.1</v>
      </c>
      <c r="L205" s="21" t="n">
        <v>4.1</v>
      </c>
      <c r="M205" s="21" t="n">
        <v>4.2</v>
      </c>
      <c r="N205" s="21" t="n">
        <v>4.2</v>
      </c>
      <c r="O205" s="21" t="n">
        <v>4.3</v>
      </c>
    </row>
    <row r="206" ht="15.75" customHeight="1">
      <c r="A206" s="205" t="inlineStr">
        <is>
          <t>88</t>
        </is>
      </c>
      <c r="B206" s="205" t="n"/>
      <c r="C206" s="205" t="inlineStr">
        <is>
          <t>1</t>
        </is>
      </c>
      <c r="D206" s="126" t="inlineStr">
        <is>
          <t>Отвод</t>
        </is>
      </c>
      <c r="E206" s="126" t="inlineStr">
        <is>
          <t>20</t>
        </is>
      </c>
      <c r="F206" s="126" t="n">
        <v>2016</v>
      </c>
      <c r="G206" s="126" t="n">
        <v>219</v>
      </c>
      <c r="H206" s="21" t="n">
        <v>7</v>
      </c>
      <c r="I206" s="21" t="n">
        <v>2.5</v>
      </c>
      <c r="J206" s="21" t="n">
        <v>8.5</v>
      </c>
      <c r="K206" s="21" t="n">
        <v>8.6</v>
      </c>
      <c r="L206" s="21" t="n">
        <v>9.199999999999999</v>
      </c>
      <c r="M206" s="21" t="n">
        <v>8.699999999999999</v>
      </c>
      <c r="N206" s="21" t="n">
        <v>8.6</v>
      </c>
      <c r="O206" s="21" t="n">
        <v>9.300000000000001</v>
      </c>
    </row>
    <row r="207" ht="15.75" customHeight="1">
      <c r="A207" s="205" t="inlineStr">
        <is>
          <t>88</t>
        </is>
      </c>
      <c r="B207" s="205" t="n"/>
      <c r="C207" s="205" t="inlineStr">
        <is>
          <t>2</t>
        </is>
      </c>
      <c r="D207" s="126" t="inlineStr">
        <is>
          <t>Отвод</t>
        </is>
      </c>
      <c r="E207" s="126" t="inlineStr">
        <is>
          <t>20</t>
        </is>
      </c>
      <c r="F207" s="126" t="n">
        <v>2016</v>
      </c>
      <c r="G207" s="126" t="n">
        <v>219</v>
      </c>
      <c r="H207" s="21" t="n">
        <v>7</v>
      </c>
      <c r="I207" s="21" t="n">
        <v>2.5</v>
      </c>
      <c r="J207" s="21" t="inlineStr">
        <is>
          <t>-</t>
        </is>
      </c>
      <c r="K207" s="21" t="n">
        <v>8.5</v>
      </c>
      <c r="L207" s="21" t="n">
        <v>9.300000000000001</v>
      </c>
      <c r="M207" s="21" t="n">
        <v>8.5</v>
      </c>
      <c r="N207" s="21" t="n">
        <v>8.699999999999999</v>
      </c>
      <c r="O207" s="21" t="n">
        <v>8.6</v>
      </c>
    </row>
    <row r="208" ht="15.75" customHeight="1">
      <c r="A208" s="205" t="inlineStr">
        <is>
          <t>88</t>
        </is>
      </c>
      <c r="B208" s="205" t="n"/>
      <c r="C208" s="205" t="inlineStr">
        <is>
          <t>3</t>
        </is>
      </c>
      <c r="D208" s="126" t="inlineStr">
        <is>
          <t>Отвод</t>
        </is>
      </c>
      <c r="E208" s="126" t="inlineStr">
        <is>
          <t>20</t>
        </is>
      </c>
      <c r="F208" s="126" t="n">
        <v>2016</v>
      </c>
      <c r="G208" s="126" t="n">
        <v>219</v>
      </c>
      <c r="H208" s="21" t="n">
        <v>7</v>
      </c>
      <c r="I208" s="21" t="n">
        <v>2.5</v>
      </c>
      <c r="J208" s="21" t="inlineStr">
        <is>
          <t>-</t>
        </is>
      </c>
      <c r="K208" s="21" t="n">
        <v>8.5</v>
      </c>
      <c r="L208" s="21" t="n">
        <v>8.699999999999999</v>
      </c>
      <c r="M208" s="21" t="n">
        <v>9.4</v>
      </c>
      <c r="N208" s="21" t="n">
        <v>9.199999999999999</v>
      </c>
      <c r="O208" s="21" t="n">
        <v>8.5</v>
      </c>
    </row>
    <row r="209" ht="15.75" customHeight="1">
      <c r="A209" s="205" t="inlineStr">
        <is>
          <t>88</t>
        </is>
      </c>
      <c r="B209" s="205" t="n"/>
      <c r="C209" s="205" t="inlineStr">
        <is>
          <t>4</t>
        </is>
      </c>
      <c r="D209" s="126" t="inlineStr">
        <is>
          <t>Отвод</t>
        </is>
      </c>
      <c r="E209" s="126" t="inlineStr">
        <is>
          <t>20</t>
        </is>
      </c>
      <c r="F209" s="126" t="n">
        <v>2016</v>
      </c>
      <c r="G209" s="126" t="n">
        <v>219</v>
      </c>
      <c r="H209" s="21" t="n">
        <v>7</v>
      </c>
      <c r="I209" s="21" t="n">
        <v>2.5</v>
      </c>
      <c r="J209" s="21" t="inlineStr">
        <is>
          <t>-</t>
        </is>
      </c>
      <c r="K209" s="21" t="n">
        <v>8.5</v>
      </c>
      <c r="L209" s="21" t="n">
        <v>8.5</v>
      </c>
      <c r="M209" s="21" t="inlineStr">
        <is>
          <t>-</t>
        </is>
      </c>
      <c r="N209" s="21" t="inlineStr">
        <is>
          <t>-</t>
        </is>
      </c>
      <c r="O209" s="21" t="inlineStr">
        <is>
          <t>-</t>
        </is>
      </c>
    </row>
    <row r="210" ht="15.75" customHeight="1">
      <c r="A210" s="205" t="inlineStr">
        <is>
          <t>89</t>
        </is>
      </c>
      <c r="B210" s="205" t="n"/>
      <c r="C210" s="205" t="inlineStr">
        <is>
          <t>1</t>
        </is>
      </c>
      <c r="D210" s="126" t="inlineStr">
        <is>
          <t>Труба</t>
        </is>
      </c>
      <c r="E210" s="126" t="inlineStr">
        <is>
          <t>20</t>
        </is>
      </c>
      <c r="F210" s="126" t="n">
        <v>2016</v>
      </c>
      <c r="G210" s="126" t="n">
        <v>219</v>
      </c>
      <c r="H210" s="21" t="n">
        <v>6</v>
      </c>
      <c r="I210" s="21" t="n">
        <v>2.5</v>
      </c>
      <c r="J210" s="21" t="n">
        <v>8.5</v>
      </c>
      <c r="K210" s="21" t="n">
        <v>8.5</v>
      </c>
      <c r="L210" s="21" t="n">
        <v>8.5</v>
      </c>
      <c r="M210" s="21" t="n">
        <v>8.800000000000001</v>
      </c>
      <c r="N210" s="21" t="n">
        <v>9.300000000000001</v>
      </c>
      <c r="O210" s="21" t="n">
        <v>9.5</v>
      </c>
    </row>
    <row r="211" ht="15.75" customHeight="1">
      <c r="A211" s="205" t="inlineStr">
        <is>
          <t>90</t>
        </is>
      </c>
      <c r="B211" s="205" t="n"/>
      <c r="C211" s="205" t="inlineStr">
        <is>
          <t>1</t>
        </is>
      </c>
      <c r="D211" s="126" t="inlineStr">
        <is>
          <t>Труба</t>
        </is>
      </c>
      <c r="E211" s="126" t="inlineStr">
        <is>
          <t>20</t>
        </is>
      </c>
      <c r="F211" s="126" t="n">
        <v>2016</v>
      </c>
      <c r="G211" s="126" t="n">
        <v>219</v>
      </c>
      <c r="H211" s="21" t="n">
        <v>6</v>
      </c>
      <c r="I211" s="21" t="n">
        <v>2.5</v>
      </c>
      <c r="J211" s="21" t="n">
        <v>8.699999999999999</v>
      </c>
      <c r="K211" s="21" t="n">
        <v>8.699999999999999</v>
      </c>
      <c r="L211" s="21" t="n">
        <v>9.4</v>
      </c>
      <c r="M211" s="21" t="n">
        <v>8.699999999999999</v>
      </c>
      <c r="N211" s="21" t="n">
        <v>8.9</v>
      </c>
      <c r="O211" s="21" t="n">
        <v>9.4</v>
      </c>
    </row>
    <row r="212" ht="15.75" customHeight="1">
      <c r="A212" s="205" t="inlineStr">
        <is>
          <t>91</t>
        </is>
      </c>
      <c r="B212" s="205" t="n"/>
      <c r="C212" s="205" t="inlineStr">
        <is>
          <t>1</t>
        </is>
      </c>
      <c r="D212" s="126" t="inlineStr">
        <is>
          <t>Труба</t>
        </is>
      </c>
      <c r="E212" s="126" t="inlineStr">
        <is>
          <t>20</t>
        </is>
      </c>
      <c r="F212" s="126" t="n">
        <v>2016</v>
      </c>
      <c r="G212" s="126" t="n">
        <v>219</v>
      </c>
      <c r="H212" s="21" t="n">
        <v>6</v>
      </c>
      <c r="I212" s="21" t="n">
        <v>2.5</v>
      </c>
      <c r="J212" s="21" t="n">
        <v>8.6</v>
      </c>
      <c r="K212" s="21" t="n">
        <v>8.6</v>
      </c>
      <c r="L212" s="21" t="n">
        <v>8.6</v>
      </c>
      <c r="M212" s="21" t="n">
        <v>9.4</v>
      </c>
      <c r="N212" s="21" t="n">
        <v>8.800000000000001</v>
      </c>
      <c r="O212" s="21" t="n">
        <v>8.699999999999999</v>
      </c>
    </row>
    <row r="213" ht="15.75" customHeight="1">
      <c r="A213" s="205" t="inlineStr">
        <is>
          <t>92</t>
        </is>
      </c>
      <c r="B213" s="205" t="n"/>
      <c r="C213" s="205" t="inlineStr">
        <is>
          <t>1</t>
        </is>
      </c>
      <c r="D213" s="126" t="inlineStr">
        <is>
          <t>Переход</t>
        </is>
      </c>
      <c r="E213" s="126" t="inlineStr">
        <is>
          <t>20</t>
        </is>
      </c>
      <c r="F213" s="126" t="n">
        <v>2016</v>
      </c>
      <c r="G213" s="126" t="n">
        <v>219</v>
      </c>
      <c r="H213" s="21" t="n">
        <v>6</v>
      </c>
      <c r="I213" s="21" t="n">
        <v>2.5</v>
      </c>
      <c r="J213" s="21" t="n">
        <v>7.8</v>
      </c>
      <c r="K213" s="21" t="n">
        <v>9</v>
      </c>
      <c r="L213" s="21" t="n">
        <v>9</v>
      </c>
      <c r="M213" s="21" t="n">
        <v>9.199999999999999</v>
      </c>
      <c r="N213" s="21" t="n">
        <v>9.199999999999999</v>
      </c>
      <c r="O213" s="21" t="n">
        <v>9.300000000000001</v>
      </c>
    </row>
    <row r="214" ht="15.75" customHeight="1">
      <c r="A214" s="205" t="inlineStr">
        <is>
          <t>92</t>
        </is>
      </c>
      <c r="B214" s="205" t="n"/>
      <c r="C214" s="205" t="inlineStr">
        <is>
          <t>2</t>
        </is>
      </c>
      <c r="D214" s="126" t="inlineStr">
        <is>
          <t>Переход</t>
        </is>
      </c>
      <c r="E214" s="126" t="inlineStr">
        <is>
          <t>20</t>
        </is>
      </c>
      <c r="F214" s="126" t="n">
        <v>2016</v>
      </c>
      <c r="G214" s="126" t="n">
        <v>219</v>
      </c>
      <c r="H214" s="21" t="n">
        <v>6</v>
      </c>
      <c r="I214" s="21" t="n">
        <v>2.5</v>
      </c>
      <c r="J214" s="21" t="inlineStr">
        <is>
          <t>-</t>
        </is>
      </c>
      <c r="K214" s="21" t="n">
        <v>7.8</v>
      </c>
      <c r="L214" s="21" t="n">
        <v>7.9</v>
      </c>
      <c r="M214" s="21" t="n">
        <v>7.8</v>
      </c>
      <c r="N214" s="21" t="n">
        <v>8</v>
      </c>
      <c r="O214" s="21" t="n">
        <v>8</v>
      </c>
    </row>
    <row r="215" ht="15.75" customHeight="1">
      <c r="A215" s="205" t="inlineStr">
        <is>
          <t>93</t>
        </is>
      </c>
      <c r="B215" s="205" t="n"/>
      <c r="C215" s="205" t="inlineStr">
        <is>
          <t>1</t>
        </is>
      </c>
      <c r="D215" s="126" t="inlineStr">
        <is>
          <t>Труба</t>
        </is>
      </c>
      <c r="E215" s="126" t="inlineStr">
        <is>
          <t>20</t>
        </is>
      </c>
      <c r="F215" s="126" t="n">
        <v>2016</v>
      </c>
      <c r="G215" s="126" t="n">
        <v>219</v>
      </c>
      <c r="H215" s="21" t="n">
        <v>6</v>
      </c>
      <c r="I215" s="21" t="n">
        <v>2.5</v>
      </c>
      <c r="J215" s="21" t="n">
        <v>8.6</v>
      </c>
      <c r="K215" s="21" t="n">
        <v>8.6</v>
      </c>
      <c r="L215" s="21" t="n">
        <v>8.6</v>
      </c>
      <c r="M215" s="21" t="n">
        <v>8.9</v>
      </c>
      <c r="N215" s="21" t="n">
        <v>9.4</v>
      </c>
      <c r="O215" s="21" t="n">
        <v>9.300000000000001</v>
      </c>
    </row>
    <row r="216" ht="15.75" customHeight="1">
      <c r="A216" s="205" t="inlineStr">
        <is>
          <t>94</t>
        </is>
      </c>
      <c r="B216" s="205" t="n"/>
      <c r="C216" s="205" t="inlineStr">
        <is>
          <t>1</t>
        </is>
      </c>
      <c r="D216" s="126" t="inlineStr">
        <is>
          <t>Труба</t>
        </is>
      </c>
      <c r="E216" s="126" t="inlineStr">
        <is>
          <t>20</t>
        </is>
      </c>
      <c r="F216" s="126" t="n">
        <v>2016</v>
      </c>
      <c r="G216" s="126" t="n">
        <v>219</v>
      </c>
      <c r="H216" s="21" t="n">
        <v>6</v>
      </c>
      <c r="I216" s="21" t="n">
        <v>2.5</v>
      </c>
      <c r="J216" s="21" t="n">
        <v>8.6</v>
      </c>
      <c r="K216" s="21" t="n">
        <v>8.6</v>
      </c>
      <c r="L216" s="21" t="n">
        <v>9.199999999999999</v>
      </c>
      <c r="M216" s="21" t="n">
        <v>8.800000000000001</v>
      </c>
      <c r="N216" s="21" t="n">
        <v>8.9</v>
      </c>
      <c r="O216" s="21" t="n">
        <v>8.6</v>
      </c>
    </row>
    <row r="217" ht="15.75" customHeight="1">
      <c r="A217" s="205" t="inlineStr">
        <is>
          <t>95</t>
        </is>
      </c>
      <c r="B217" s="205" t="n"/>
      <c r="C217" s="205" t="inlineStr">
        <is>
          <t>1</t>
        </is>
      </c>
      <c r="D217" s="126" t="inlineStr">
        <is>
          <t>Отвод</t>
        </is>
      </c>
      <c r="E217" s="126" t="inlineStr">
        <is>
          <t>20</t>
        </is>
      </c>
      <c r="F217" s="126" t="n">
        <v>2016</v>
      </c>
      <c r="G217" s="126" t="n">
        <v>219</v>
      </c>
      <c r="H217" s="21" t="n">
        <v>7</v>
      </c>
      <c r="I217" s="21" t="n">
        <v>2.5</v>
      </c>
      <c r="J217" s="21" t="n">
        <v>8.5</v>
      </c>
      <c r="K217" s="21" t="n">
        <v>8.5</v>
      </c>
      <c r="L217" s="21" t="n">
        <v>8.800000000000001</v>
      </c>
      <c r="M217" s="21" t="n">
        <v>9.300000000000001</v>
      </c>
      <c r="N217" s="21" t="n">
        <v>8.5</v>
      </c>
      <c r="O217" s="21" t="n">
        <v>8.5</v>
      </c>
    </row>
    <row r="218" ht="15.75" customHeight="1">
      <c r="A218" s="205" t="inlineStr">
        <is>
          <t>95</t>
        </is>
      </c>
      <c r="B218" s="205" t="n"/>
      <c r="C218" s="205" t="inlineStr">
        <is>
          <t>2</t>
        </is>
      </c>
      <c r="D218" s="126" t="inlineStr">
        <is>
          <t>Отвод</t>
        </is>
      </c>
      <c r="E218" s="126" t="inlineStr">
        <is>
          <t>20</t>
        </is>
      </c>
      <c r="F218" s="126" t="n">
        <v>2016</v>
      </c>
      <c r="G218" s="126" t="n">
        <v>219</v>
      </c>
      <c r="H218" s="21" t="n">
        <v>7</v>
      </c>
      <c r="I218" s="21" t="n">
        <v>2.5</v>
      </c>
      <c r="J218" s="21" t="inlineStr">
        <is>
          <t>-</t>
        </is>
      </c>
      <c r="K218" s="21" t="n">
        <v>8.5</v>
      </c>
      <c r="L218" s="21" t="n">
        <v>8.5</v>
      </c>
      <c r="M218" s="21" t="n">
        <v>9.1</v>
      </c>
      <c r="N218" s="21" t="n">
        <v>9.300000000000001</v>
      </c>
      <c r="O218" s="21" t="n">
        <v>9.5</v>
      </c>
    </row>
    <row r="219" ht="15.75" customHeight="1">
      <c r="A219" s="205" t="inlineStr">
        <is>
          <t>95</t>
        </is>
      </c>
      <c r="B219" s="205" t="n"/>
      <c r="C219" s="205" t="inlineStr">
        <is>
          <t>3</t>
        </is>
      </c>
      <c r="D219" s="126" t="inlineStr">
        <is>
          <t>Отвод</t>
        </is>
      </c>
      <c r="E219" s="126" t="inlineStr">
        <is>
          <t>20</t>
        </is>
      </c>
      <c r="F219" s="126" t="n">
        <v>2016</v>
      </c>
      <c r="G219" s="126" t="n">
        <v>219</v>
      </c>
      <c r="H219" s="21" t="n">
        <v>7</v>
      </c>
      <c r="I219" s="21" t="n">
        <v>2.5</v>
      </c>
      <c r="J219" s="21" t="inlineStr">
        <is>
          <t>-</t>
        </is>
      </c>
      <c r="K219" s="21" t="n">
        <v>8.6</v>
      </c>
      <c r="L219" s="21" t="n">
        <v>8.9</v>
      </c>
      <c r="M219" s="21" t="n">
        <v>8.800000000000001</v>
      </c>
      <c r="N219" s="21" t="n">
        <v>8.6</v>
      </c>
      <c r="O219" s="21" t="n">
        <v>9.4</v>
      </c>
    </row>
    <row r="220" ht="15.75" customHeight="1">
      <c r="A220" s="205" t="inlineStr">
        <is>
          <t>95</t>
        </is>
      </c>
      <c r="B220" s="205" t="n"/>
      <c r="C220" s="205" t="inlineStr">
        <is>
          <t>4</t>
        </is>
      </c>
      <c r="D220" s="126" t="inlineStr">
        <is>
          <t>Отвод</t>
        </is>
      </c>
      <c r="E220" s="126" t="inlineStr">
        <is>
          <t>20</t>
        </is>
      </c>
      <c r="F220" s="126" t="n">
        <v>2016</v>
      </c>
      <c r="G220" s="126" t="n">
        <v>219</v>
      </c>
      <c r="H220" s="21" t="n">
        <v>7</v>
      </c>
      <c r="I220" s="21" t="n">
        <v>2.5</v>
      </c>
      <c r="J220" s="21" t="inlineStr">
        <is>
          <t>-</t>
        </is>
      </c>
      <c r="K220" s="21" t="n">
        <v>8.5</v>
      </c>
      <c r="L220" s="21" t="n">
        <v>8.5</v>
      </c>
      <c r="M220" s="21" t="inlineStr">
        <is>
          <t>-</t>
        </is>
      </c>
      <c r="N220" s="21" t="inlineStr">
        <is>
          <t>-</t>
        </is>
      </c>
      <c r="O220" s="21" t="inlineStr">
        <is>
          <t>-</t>
        </is>
      </c>
    </row>
    <row r="221" ht="15.75" customHeight="1">
      <c r="A221" s="205" t="inlineStr">
        <is>
          <t>96</t>
        </is>
      </c>
      <c r="B221" s="205" t="n"/>
      <c r="C221" s="205" t="inlineStr">
        <is>
          <t>1</t>
        </is>
      </c>
      <c r="D221" s="126" t="inlineStr">
        <is>
          <t>Труба</t>
        </is>
      </c>
      <c r="E221" s="126" t="inlineStr">
        <is>
          <t>20</t>
        </is>
      </c>
      <c r="F221" s="126" t="n">
        <v>2016</v>
      </c>
      <c r="G221" s="126" t="n">
        <v>219</v>
      </c>
      <c r="H221" s="21" t="n">
        <v>6</v>
      </c>
      <c r="I221" s="21" t="n">
        <v>2.5</v>
      </c>
      <c r="J221" s="21" t="n">
        <v>8.5</v>
      </c>
      <c r="K221" s="21" t="n">
        <v>8.5</v>
      </c>
      <c r="L221" s="21" t="n">
        <v>9</v>
      </c>
      <c r="M221" s="21" t="n">
        <v>9</v>
      </c>
      <c r="N221" s="21" t="n">
        <v>8.5</v>
      </c>
      <c r="O221" s="21" t="n">
        <v>8.6</v>
      </c>
    </row>
    <row r="222" ht="15.75" customHeight="1">
      <c r="A222" s="205" t="inlineStr">
        <is>
          <t>97</t>
        </is>
      </c>
      <c r="B222" s="205" t="n"/>
      <c r="C222" s="205" t="inlineStr">
        <is>
          <t>1</t>
        </is>
      </c>
      <c r="D222" s="126" t="inlineStr">
        <is>
          <t>Труба</t>
        </is>
      </c>
      <c r="E222" s="126" t="inlineStr">
        <is>
          <t>20</t>
        </is>
      </c>
      <c r="F222" s="126" t="n">
        <v>2016</v>
      </c>
      <c r="G222" s="126" t="n">
        <v>219</v>
      </c>
      <c r="H222" s="21" t="n">
        <v>6</v>
      </c>
      <c r="I222" s="21" t="n">
        <v>2.5</v>
      </c>
      <c r="J222" s="21" t="n">
        <v>8.699999999999999</v>
      </c>
      <c r="K222" s="21" t="n">
        <v>8.699999999999999</v>
      </c>
      <c r="L222" s="21" t="n">
        <v>8.9</v>
      </c>
      <c r="M222" s="21" t="n">
        <v>8.699999999999999</v>
      </c>
      <c r="N222" s="21" t="n">
        <v>8.800000000000001</v>
      </c>
      <c r="O222" s="21" t="n">
        <v>8.699999999999999</v>
      </c>
    </row>
    <row r="223" ht="15.75" customHeight="1">
      <c r="A223" s="205" t="inlineStr">
        <is>
          <t>98</t>
        </is>
      </c>
      <c r="B223" s="205" t="n"/>
      <c r="C223" s="205" t="inlineStr">
        <is>
          <t>1</t>
        </is>
      </c>
      <c r="D223" s="126" t="inlineStr">
        <is>
          <t>Отвод</t>
        </is>
      </c>
      <c r="E223" s="126" t="inlineStr">
        <is>
          <t>20</t>
        </is>
      </c>
      <c r="F223" s="126" t="n">
        <v>2016</v>
      </c>
      <c r="G223" s="126" t="n">
        <v>219</v>
      </c>
      <c r="H223" s="21" t="n">
        <v>7</v>
      </c>
      <c r="I223" s="21" t="n">
        <v>2.5</v>
      </c>
      <c r="J223" s="21" t="n">
        <v>8.5</v>
      </c>
      <c r="K223" s="21" t="n">
        <v>8.5</v>
      </c>
      <c r="L223" s="21" t="n">
        <v>8.5</v>
      </c>
      <c r="M223" s="21" t="n">
        <v>8.9</v>
      </c>
      <c r="N223" s="21" t="n">
        <v>9.199999999999999</v>
      </c>
      <c r="O223" s="21" t="n">
        <v>8.5</v>
      </c>
    </row>
    <row r="224" ht="15.75" customHeight="1">
      <c r="A224" s="205" t="inlineStr">
        <is>
          <t>98</t>
        </is>
      </c>
      <c r="B224" s="205" t="n"/>
      <c r="C224" s="205" t="inlineStr">
        <is>
          <t>2</t>
        </is>
      </c>
      <c r="D224" s="126" t="inlineStr">
        <is>
          <t>Отвод</t>
        </is>
      </c>
      <c r="E224" s="126" t="inlineStr">
        <is>
          <t>20</t>
        </is>
      </c>
      <c r="F224" s="126" t="n">
        <v>2016</v>
      </c>
      <c r="G224" s="126" t="n">
        <v>219</v>
      </c>
      <c r="H224" s="21" t="n">
        <v>7</v>
      </c>
      <c r="I224" s="21" t="n">
        <v>2.5</v>
      </c>
      <c r="J224" s="21" t="inlineStr">
        <is>
          <t>-</t>
        </is>
      </c>
      <c r="K224" s="21" t="n">
        <v>8.6</v>
      </c>
      <c r="L224" s="21" t="n">
        <v>8.800000000000001</v>
      </c>
      <c r="M224" s="21" t="n">
        <v>8.6</v>
      </c>
      <c r="N224" s="21" t="n">
        <v>8.6</v>
      </c>
      <c r="O224" s="21" t="n">
        <v>9.300000000000001</v>
      </c>
    </row>
    <row r="225" ht="15.75" customHeight="1">
      <c r="A225" s="205" t="inlineStr">
        <is>
          <t>98</t>
        </is>
      </c>
      <c r="B225" s="205" t="n"/>
      <c r="C225" s="205" t="inlineStr">
        <is>
          <t>3</t>
        </is>
      </c>
      <c r="D225" s="126" t="inlineStr">
        <is>
          <t>Отвод</t>
        </is>
      </c>
      <c r="E225" s="126" t="inlineStr">
        <is>
          <t>20</t>
        </is>
      </c>
      <c r="F225" s="126" t="n">
        <v>2016</v>
      </c>
      <c r="G225" s="126" t="n">
        <v>219</v>
      </c>
      <c r="H225" s="21" t="n">
        <v>7</v>
      </c>
      <c r="I225" s="21" t="n">
        <v>2.5</v>
      </c>
      <c r="J225" s="21" t="inlineStr">
        <is>
          <t>-</t>
        </is>
      </c>
      <c r="K225" s="21" t="n">
        <v>8.6</v>
      </c>
      <c r="L225" s="21" t="n">
        <v>9.1</v>
      </c>
      <c r="M225" s="21" t="n">
        <v>9.1</v>
      </c>
      <c r="N225" s="21" t="n">
        <v>8.9</v>
      </c>
      <c r="O225" s="21" t="n">
        <v>8.6</v>
      </c>
    </row>
    <row r="226" ht="15.75" customHeight="1">
      <c r="A226" s="205" t="inlineStr">
        <is>
          <t>98</t>
        </is>
      </c>
      <c r="B226" s="205" t="n"/>
      <c r="C226" s="205" t="inlineStr">
        <is>
          <t>4</t>
        </is>
      </c>
      <c r="D226" s="126" t="inlineStr">
        <is>
          <t>Отвод</t>
        </is>
      </c>
      <c r="E226" s="126" t="inlineStr">
        <is>
          <t>20</t>
        </is>
      </c>
      <c r="F226" s="126" t="n">
        <v>2016</v>
      </c>
      <c r="G226" s="126" t="n">
        <v>219</v>
      </c>
      <c r="H226" s="21" t="n">
        <v>7</v>
      </c>
      <c r="I226" s="21" t="n">
        <v>2.5</v>
      </c>
      <c r="J226" s="21" t="inlineStr">
        <is>
          <t>-</t>
        </is>
      </c>
      <c r="K226" s="21" t="n">
        <v>8.5</v>
      </c>
      <c r="L226" s="21" t="n">
        <v>8.5</v>
      </c>
      <c r="M226" s="21" t="inlineStr">
        <is>
          <t>-</t>
        </is>
      </c>
      <c r="N226" s="21" t="inlineStr">
        <is>
          <t>-</t>
        </is>
      </c>
      <c r="O226" s="21" t="inlineStr">
        <is>
          <t>-</t>
        </is>
      </c>
    </row>
    <row r="227" ht="15.75" customHeight="1">
      <c r="A227" s="205" t="inlineStr">
        <is>
          <t>99</t>
        </is>
      </c>
      <c r="B227" s="205" t="n"/>
      <c r="C227" s="205" t="inlineStr">
        <is>
          <t>1</t>
        </is>
      </c>
      <c r="D227" s="126" t="inlineStr">
        <is>
          <t>Труба</t>
        </is>
      </c>
      <c r="E227" s="126" t="inlineStr">
        <is>
          <t>20</t>
        </is>
      </c>
      <c r="F227" s="126" t="n">
        <v>2016</v>
      </c>
      <c r="G227" s="126" t="n">
        <v>219</v>
      </c>
      <c r="H227" s="21" t="n">
        <v>6</v>
      </c>
      <c r="I227" s="21" t="n">
        <v>2.5</v>
      </c>
      <c r="J227" s="21" t="n">
        <v>8.6</v>
      </c>
      <c r="K227" s="21" t="n">
        <v>8.6</v>
      </c>
      <c r="L227" s="21" t="n">
        <v>8.6</v>
      </c>
      <c r="M227" s="21" t="n">
        <v>8.6</v>
      </c>
      <c r="N227" s="21" t="n">
        <v>9.300000000000001</v>
      </c>
      <c r="O227" s="21" t="n">
        <v>9.199999999999999</v>
      </c>
    </row>
    <row r="228" ht="15.75" customHeight="1">
      <c r="A228" s="205" t="inlineStr">
        <is>
          <t>100</t>
        </is>
      </c>
      <c r="B228" s="205" t="n"/>
      <c r="C228" s="205" t="inlineStr">
        <is>
          <t>1</t>
        </is>
      </c>
      <c r="D228" s="126" t="inlineStr">
        <is>
          <t>Труба</t>
        </is>
      </c>
      <c r="E228" s="126" t="inlineStr">
        <is>
          <t>20</t>
        </is>
      </c>
      <c r="F228" s="126" t="n">
        <v>2016</v>
      </c>
      <c r="G228" s="126" t="n">
        <v>219</v>
      </c>
      <c r="H228" s="21" t="n">
        <v>6</v>
      </c>
      <c r="I228" s="21" t="n">
        <v>2.5</v>
      </c>
      <c r="J228" s="21" t="n">
        <v>8.699999999999999</v>
      </c>
      <c r="K228" s="21" t="n">
        <v>8.699999999999999</v>
      </c>
      <c r="L228" s="21" t="n">
        <v>8.699999999999999</v>
      </c>
      <c r="M228" s="21" t="n">
        <v>9.199999999999999</v>
      </c>
      <c r="N228" s="21" t="n">
        <v>8.699999999999999</v>
      </c>
      <c r="O228" s="21" t="n">
        <v>9.1</v>
      </c>
    </row>
    <row r="229" ht="15.75" customHeight="1">
      <c r="A229" s="205" t="inlineStr">
        <is>
          <t>101</t>
        </is>
      </c>
      <c r="B229" s="205" t="n"/>
      <c r="C229" s="205" t="inlineStr">
        <is>
          <t>1</t>
        </is>
      </c>
      <c r="D229" s="126" t="inlineStr">
        <is>
          <t>Труба</t>
        </is>
      </c>
      <c r="E229" s="126" t="inlineStr">
        <is>
          <t>20</t>
        </is>
      </c>
      <c r="F229" s="126" t="n">
        <v>2016</v>
      </c>
      <c r="G229" s="126" t="n">
        <v>219</v>
      </c>
      <c r="H229" s="21" t="n">
        <v>6</v>
      </c>
      <c r="I229" s="21" t="n">
        <v>2.5</v>
      </c>
      <c r="J229" s="21" t="n">
        <v>8.800000000000001</v>
      </c>
      <c r="K229" s="21" t="n">
        <v>8.800000000000001</v>
      </c>
      <c r="L229" s="21" t="n">
        <v>8.800000000000001</v>
      </c>
      <c r="M229" s="21" t="n">
        <v>9</v>
      </c>
      <c r="N229" s="21" t="n">
        <v>9.1</v>
      </c>
      <c r="O229" s="21" t="n">
        <v>8.9</v>
      </c>
    </row>
    <row r="230" ht="15.75" customHeight="1">
      <c r="A230" s="205" t="inlineStr">
        <is>
          <t>102</t>
        </is>
      </c>
      <c r="B230" s="205" t="n"/>
      <c r="C230" s="205" t="inlineStr">
        <is>
          <t>1</t>
        </is>
      </c>
      <c r="D230" s="126" t="inlineStr">
        <is>
          <t>Труба</t>
        </is>
      </c>
      <c r="E230" s="126" t="inlineStr">
        <is>
          <t>20</t>
        </is>
      </c>
      <c r="F230" s="126" t="n">
        <v>2016</v>
      </c>
      <c r="G230" s="126" t="n">
        <v>219</v>
      </c>
      <c r="H230" s="21" t="n">
        <v>6</v>
      </c>
      <c r="I230" s="21" t="n">
        <v>2.5</v>
      </c>
      <c r="J230" s="21" t="n">
        <v>9</v>
      </c>
      <c r="K230" s="21" t="n">
        <v>9</v>
      </c>
      <c r="L230" s="21" t="n">
        <v>9.199999999999999</v>
      </c>
      <c r="M230" s="21" t="n">
        <v>9.1</v>
      </c>
      <c r="N230" s="21" t="n">
        <v>9</v>
      </c>
      <c r="O230" s="21" t="n">
        <v>9.199999999999999</v>
      </c>
    </row>
    <row r="231" ht="15.75" customHeight="1">
      <c r="A231" s="205" t="inlineStr">
        <is>
          <t>103</t>
        </is>
      </c>
      <c r="B231" s="205" t="n"/>
      <c r="C231" s="205" t="inlineStr">
        <is>
          <t>1</t>
        </is>
      </c>
      <c r="D231" s="126" t="inlineStr">
        <is>
          <t>Отвод</t>
        </is>
      </c>
      <c r="E231" s="126" t="inlineStr">
        <is>
          <t>20</t>
        </is>
      </c>
      <c r="F231" s="126" t="n">
        <v>2016</v>
      </c>
      <c r="G231" s="126" t="n">
        <v>219</v>
      </c>
      <c r="H231" s="21" t="n">
        <v>7</v>
      </c>
      <c r="I231" s="21" t="n">
        <v>2.5</v>
      </c>
      <c r="J231" s="21" t="n">
        <v>8.5</v>
      </c>
      <c r="K231" s="21" t="n">
        <v>8.6</v>
      </c>
      <c r="L231" s="21" t="n">
        <v>9.199999999999999</v>
      </c>
      <c r="M231" s="21" t="n">
        <v>9.300000000000001</v>
      </c>
      <c r="N231" s="21" t="n">
        <v>9.4</v>
      </c>
      <c r="O231" s="21" t="n">
        <v>8.6</v>
      </c>
    </row>
    <row r="232" ht="15.75" customHeight="1">
      <c r="A232" s="205" t="inlineStr">
        <is>
          <t>103</t>
        </is>
      </c>
      <c r="B232" s="205" t="n"/>
      <c r="C232" s="205" t="inlineStr">
        <is>
          <t>2</t>
        </is>
      </c>
      <c r="D232" s="126" t="inlineStr">
        <is>
          <t>Отвод</t>
        </is>
      </c>
      <c r="E232" s="126" t="inlineStr">
        <is>
          <t>20</t>
        </is>
      </c>
      <c r="F232" s="126" t="n">
        <v>2016</v>
      </c>
      <c r="G232" s="126" t="n">
        <v>219</v>
      </c>
      <c r="H232" s="21" t="n">
        <v>7</v>
      </c>
      <c r="I232" s="21" t="n">
        <v>2.5</v>
      </c>
      <c r="J232" s="21" t="inlineStr">
        <is>
          <t>-</t>
        </is>
      </c>
      <c r="K232" s="21" t="n">
        <v>8.5</v>
      </c>
      <c r="L232" s="21" t="n">
        <v>8.699999999999999</v>
      </c>
      <c r="M232" s="21" t="n">
        <v>8.5</v>
      </c>
      <c r="N232" s="21" t="n">
        <v>9</v>
      </c>
      <c r="O232" s="21" t="n">
        <v>8.9</v>
      </c>
    </row>
    <row r="233" ht="15.75" customHeight="1">
      <c r="A233" s="205" t="inlineStr">
        <is>
          <t>103</t>
        </is>
      </c>
      <c r="B233" s="205" t="n"/>
      <c r="C233" s="205" t="inlineStr">
        <is>
          <t>3</t>
        </is>
      </c>
      <c r="D233" s="126" t="inlineStr">
        <is>
          <t>Отвод</t>
        </is>
      </c>
      <c r="E233" s="126" t="inlineStr">
        <is>
          <t>20</t>
        </is>
      </c>
      <c r="F233" s="126" t="n">
        <v>2016</v>
      </c>
      <c r="G233" s="126" t="n">
        <v>219</v>
      </c>
      <c r="H233" s="21" t="n">
        <v>7</v>
      </c>
      <c r="I233" s="21" t="n">
        <v>2.5</v>
      </c>
      <c r="J233" s="21" t="inlineStr">
        <is>
          <t>-</t>
        </is>
      </c>
      <c r="K233" s="21" t="n">
        <v>8.6</v>
      </c>
      <c r="L233" s="21" t="n">
        <v>8.6</v>
      </c>
      <c r="M233" s="21" t="n">
        <v>8.9</v>
      </c>
      <c r="N233" s="21" t="n">
        <v>8.800000000000001</v>
      </c>
      <c r="O233" s="21" t="n">
        <v>8.800000000000001</v>
      </c>
    </row>
    <row r="234" ht="15.75" customHeight="1">
      <c r="A234" s="205" t="inlineStr">
        <is>
          <t>103</t>
        </is>
      </c>
      <c r="B234" s="205" t="n"/>
      <c r="C234" s="205" t="inlineStr">
        <is>
          <t>4</t>
        </is>
      </c>
      <c r="D234" s="126" t="inlineStr">
        <is>
          <t>Отвод</t>
        </is>
      </c>
      <c r="E234" s="126" t="inlineStr">
        <is>
          <t>20</t>
        </is>
      </c>
      <c r="F234" s="126" t="n">
        <v>2016</v>
      </c>
      <c r="G234" s="126" t="n">
        <v>219</v>
      </c>
      <c r="H234" s="21" t="n">
        <v>7</v>
      </c>
      <c r="I234" s="21" t="n">
        <v>2.5</v>
      </c>
      <c r="J234" s="21" t="inlineStr">
        <is>
          <t>-</t>
        </is>
      </c>
      <c r="K234" s="21" t="n">
        <v>8.6</v>
      </c>
      <c r="L234" s="21" t="n">
        <v>8.6</v>
      </c>
      <c r="M234" s="21" t="inlineStr">
        <is>
          <t>-</t>
        </is>
      </c>
      <c r="N234" s="21" t="inlineStr">
        <is>
          <t>-</t>
        </is>
      </c>
      <c r="O234" s="21" t="inlineStr">
        <is>
          <t>-</t>
        </is>
      </c>
    </row>
    <row r="235" ht="15.75" customHeight="1">
      <c r="A235" s="205" t="inlineStr">
        <is>
          <t>104</t>
        </is>
      </c>
      <c r="B235" s="205" t="n"/>
      <c r="C235" s="205" t="inlineStr">
        <is>
          <t>1</t>
        </is>
      </c>
      <c r="D235" s="126" t="inlineStr">
        <is>
          <t>Труба</t>
        </is>
      </c>
      <c r="E235" s="126" t="inlineStr">
        <is>
          <t>20</t>
        </is>
      </c>
      <c r="F235" s="126" t="n">
        <v>2016</v>
      </c>
      <c r="G235" s="126" t="n">
        <v>219</v>
      </c>
      <c r="H235" s="21" t="n">
        <v>6</v>
      </c>
      <c r="I235" s="21" t="n">
        <v>2.5</v>
      </c>
      <c r="J235" s="21" t="n">
        <v>8.5</v>
      </c>
      <c r="K235" s="21" t="n">
        <v>8.5</v>
      </c>
      <c r="L235" s="21" t="n">
        <v>8.5</v>
      </c>
      <c r="M235" s="21" t="n">
        <v>8.6</v>
      </c>
      <c r="N235" s="21" t="n">
        <v>8.699999999999999</v>
      </c>
      <c r="O235" s="21" t="n">
        <v>9</v>
      </c>
    </row>
    <row r="236" ht="15.75" customHeight="1">
      <c r="A236" s="205" t="inlineStr">
        <is>
          <t>105</t>
        </is>
      </c>
      <c r="B236" s="205" t="n"/>
      <c r="C236" s="205" t="inlineStr">
        <is>
          <t>1</t>
        </is>
      </c>
      <c r="D236" s="126" t="inlineStr">
        <is>
          <t>Труба</t>
        </is>
      </c>
      <c r="E236" s="126" t="inlineStr">
        <is>
          <t>20</t>
        </is>
      </c>
      <c r="F236" s="126" t="n">
        <v>2016</v>
      </c>
      <c r="G236" s="126" t="n">
        <v>219</v>
      </c>
      <c r="H236" s="21" t="n">
        <v>6</v>
      </c>
      <c r="I236" s="21" t="n">
        <v>2.5</v>
      </c>
      <c r="J236" s="21" t="n">
        <v>8.699999999999999</v>
      </c>
      <c r="K236" s="21" t="n">
        <v>8.699999999999999</v>
      </c>
      <c r="L236" s="21" t="n">
        <v>9.300000000000001</v>
      </c>
      <c r="M236" s="21" t="n">
        <v>8.699999999999999</v>
      </c>
      <c r="N236" s="21" t="n">
        <v>9.5</v>
      </c>
      <c r="O236" s="21" t="n">
        <v>9.4</v>
      </c>
    </row>
    <row r="237" ht="15.75" customHeight="1">
      <c r="A237" s="205" t="inlineStr">
        <is>
          <t>106</t>
        </is>
      </c>
      <c r="B237" s="205" t="n"/>
      <c r="C237" s="205" t="inlineStr">
        <is>
          <t>1</t>
        </is>
      </c>
      <c r="D237" s="126" t="inlineStr">
        <is>
          <t>Отвод</t>
        </is>
      </c>
      <c r="E237" s="126" t="inlineStr">
        <is>
          <t>20</t>
        </is>
      </c>
      <c r="F237" s="126" t="n">
        <v>2016</v>
      </c>
      <c r="G237" s="126" t="n">
        <v>219</v>
      </c>
      <c r="H237" s="21" t="n">
        <v>7</v>
      </c>
      <c r="I237" s="21" t="n">
        <v>2.5</v>
      </c>
      <c r="J237" s="21" t="n">
        <v>8.699999999999999</v>
      </c>
      <c r="K237" s="21" t="n">
        <v>8.699999999999999</v>
      </c>
      <c r="L237" s="21" t="n">
        <v>8.800000000000001</v>
      </c>
      <c r="M237" s="21" t="n">
        <v>9.199999999999999</v>
      </c>
      <c r="N237" s="21" t="n">
        <v>9.1</v>
      </c>
      <c r="O237" s="21" t="n">
        <v>8.699999999999999</v>
      </c>
    </row>
    <row r="238" ht="15.75" customHeight="1">
      <c r="A238" s="205" t="inlineStr">
        <is>
          <t>106</t>
        </is>
      </c>
      <c r="B238" s="205" t="n"/>
      <c r="C238" s="205" t="inlineStr">
        <is>
          <t>2</t>
        </is>
      </c>
      <c r="D238" s="126" t="inlineStr">
        <is>
          <t>Отвод</t>
        </is>
      </c>
      <c r="E238" s="126" t="inlineStr">
        <is>
          <t>20</t>
        </is>
      </c>
      <c r="F238" s="126" t="n">
        <v>2016</v>
      </c>
      <c r="G238" s="126" t="n">
        <v>219</v>
      </c>
      <c r="H238" s="21" t="n">
        <v>7</v>
      </c>
      <c r="I238" s="21" t="n">
        <v>2.5</v>
      </c>
      <c r="J238" s="21" t="inlineStr">
        <is>
          <t>-</t>
        </is>
      </c>
      <c r="K238" s="21" t="n">
        <v>8.9</v>
      </c>
      <c r="L238" s="21" t="n">
        <v>9.5</v>
      </c>
      <c r="M238" s="21" t="n">
        <v>9.4</v>
      </c>
      <c r="N238" s="21" t="n">
        <v>8.9</v>
      </c>
      <c r="O238" s="21" t="n">
        <v>9.1</v>
      </c>
    </row>
    <row r="239" ht="15.75" customHeight="1">
      <c r="A239" s="205" t="inlineStr">
        <is>
          <t>106</t>
        </is>
      </c>
      <c r="B239" s="205" t="n"/>
      <c r="C239" s="205" t="inlineStr">
        <is>
          <t>3</t>
        </is>
      </c>
      <c r="D239" s="126" t="inlineStr">
        <is>
          <t>Отвод</t>
        </is>
      </c>
      <c r="E239" s="126" t="inlineStr">
        <is>
          <t>20</t>
        </is>
      </c>
      <c r="F239" s="126" t="n">
        <v>2016</v>
      </c>
      <c r="G239" s="126" t="n">
        <v>219</v>
      </c>
      <c r="H239" s="21" t="n">
        <v>7</v>
      </c>
      <c r="I239" s="21" t="n">
        <v>2.5</v>
      </c>
      <c r="J239" s="21" t="inlineStr">
        <is>
          <t>-</t>
        </is>
      </c>
      <c r="K239" s="21" t="n">
        <v>8.699999999999999</v>
      </c>
      <c r="L239" s="21" t="n">
        <v>9.4</v>
      </c>
      <c r="M239" s="21" t="n">
        <v>8.699999999999999</v>
      </c>
      <c r="N239" s="21" t="n">
        <v>8.800000000000001</v>
      </c>
      <c r="O239" s="21" t="n">
        <v>9.199999999999999</v>
      </c>
    </row>
    <row r="240" ht="15.75" customHeight="1">
      <c r="A240" s="205" t="inlineStr">
        <is>
          <t>106</t>
        </is>
      </c>
      <c r="B240" s="205" t="n"/>
      <c r="C240" s="205" t="inlineStr">
        <is>
          <t>4</t>
        </is>
      </c>
      <c r="D240" s="126" t="inlineStr">
        <is>
          <t>Отвод</t>
        </is>
      </c>
      <c r="E240" s="126" t="inlineStr">
        <is>
          <t>20</t>
        </is>
      </c>
      <c r="F240" s="126" t="n">
        <v>2016</v>
      </c>
      <c r="G240" s="126" t="n">
        <v>219</v>
      </c>
      <c r="H240" s="21" t="n">
        <v>7</v>
      </c>
      <c r="I240" s="21" t="n">
        <v>2.5</v>
      </c>
      <c r="J240" s="21" t="inlineStr">
        <is>
          <t>-</t>
        </is>
      </c>
      <c r="K240" s="21" t="n">
        <v>8.699999999999999</v>
      </c>
      <c r="L240" s="21" t="n">
        <v>8.699999999999999</v>
      </c>
      <c r="M240" s="21" t="inlineStr">
        <is>
          <t>-</t>
        </is>
      </c>
      <c r="N240" s="21" t="inlineStr">
        <is>
          <t>-</t>
        </is>
      </c>
      <c r="O240" s="21" t="inlineStr">
        <is>
          <t>-</t>
        </is>
      </c>
    </row>
    <row r="241" ht="15.75" customHeight="1">
      <c r="A241" s="205" t="inlineStr">
        <is>
          <t>107</t>
        </is>
      </c>
      <c r="B241" s="205" t="n"/>
      <c r="C241" s="205" t="inlineStr">
        <is>
          <t>1</t>
        </is>
      </c>
      <c r="D241" s="126" t="inlineStr">
        <is>
          <t>Труба</t>
        </is>
      </c>
      <c r="E241" s="126" t="inlineStr">
        <is>
          <t>20</t>
        </is>
      </c>
      <c r="F241" s="126" t="n">
        <v>2016</v>
      </c>
      <c r="G241" s="126" t="n">
        <v>219</v>
      </c>
      <c r="H241" s="21" t="n">
        <v>6</v>
      </c>
      <c r="I241" s="21" t="n">
        <v>2.5</v>
      </c>
      <c r="J241" s="21" t="n">
        <v>8.5</v>
      </c>
      <c r="K241" s="21" t="n">
        <v>8.5</v>
      </c>
      <c r="L241" s="21" t="n">
        <v>8.9</v>
      </c>
      <c r="M241" s="21" t="n">
        <v>8.800000000000001</v>
      </c>
      <c r="N241" s="21" t="n">
        <v>8.5</v>
      </c>
      <c r="O241" s="21" t="n">
        <v>8.6</v>
      </c>
    </row>
    <row r="242" ht="15.75" customHeight="1">
      <c r="A242" s="205" t="inlineStr">
        <is>
          <t>108</t>
        </is>
      </c>
      <c r="B242" s="205" t="n"/>
      <c r="C242" s="205" t="inlineStr">
        <is>
          <t>1</t>
        </is>
      </c>
      <c r="D242" s="126" t="inlineStr">
        <is>
          <t>Труба</t>
        </is>
      </c>
      <c r="E242" s="126" t="inlineStr">
        <is>
          <t>20</t>
        </is>
      </c>
      <c r="F242" s="126" t="n">
        <v>2016</v>
      </c>
      <c r="G242" s="126" t="n">
        <v>219</v>
      </c>
      <c r="H242" s="21" t="n">
        <v>6</v>
      </c>
      <c r="I242" s="21" t="n">
        <v>2.5</v>
      </c>
      <c r="J242" s="21" t="n">
        <v>8.800000000000001</v>
      </c>
      <c r="K242" s="21" t="n">
        <v>8.800000000000001</v>
      </c>
      <c r="L242" s="21" t="n">
        <v>8.9</v>
      </c>
      <c r="M242" s="21" t="n">
        <v>8.800000000000001</v>
      </c>
      <c r="N242" s="21" t="n">
        <v>9.199999999999999</v>
      </c>
      <c r="O242" s="21" t="n">
        <v>9.300000000000001</v>
      </c>
    </row>
    <row r="243" ht="15.75" customHeight="1">
      <c r="A243" s="205" t="inlineStr">
        <is>
          <t>109</t>
        </is>
      </c>
      <c r="B243" s="205" t="n"/>
      <c r="C243" s="205" t="inlineStr">
        <is>
          <t>1</t>
        </is>
      </c>
      <c r="D243" s="126" t="inlineStr">
        <is>
          <t>Отвод</t>
        </is>
      </c>
      <c r="E243" s="126" t="inlineStr">
        <is>
          <t>20</t>
        </is>
      </c>
      <c r="F243" s="126" t="n">
        <v>2016</v>
      </c>
      <c r="G243" s="126" t="n">
        <v>219</v>
      </c>
      <c r="H243" s="21" t="n">
        <v>7</v>
      </c>
      <c r="I243" s="21" t="n">
        <v>2.5</v>
      </c>
      <c r="J243" s="21" t="n">
        <v>8.5</v>
      </c>
      <c r="K243" s="21" t="n">
        <v>8.5</v>
      </c>
      <c r="L243" s="21" t="n">
        <v>8.699999999999999</v>
      </c>
      <c r="M243" s="21" t="n">
        <v>9.5</v>
      </c>
      <c r="N243" s="21" t="n">
        <v>8.6</v>
      </c>
      <c r="O243" s="21" t="n">
        <v>8.5</v>
      </c>
    </row>
    <row r="244" ht="15.75" customHeight="1">
      <c r="A244" s="205" t="inlineStr">
        <is>
          <t>109</t>
        </is>
      </c>
      <c r="B244" s="205" t="n"/>
      <c r="C244" s="205" t="inlineStr">
        <is>
          <t>2</t>
        </is>
      </c>
      <c r="D244" s="126" t="inlineStr">
        <is>
          <t>Отвод</t>
        </is>
      </c>
      <c r="E244" s="126" t="inlineStr">
        <is>
          <t>20</t>
        </is>
      </c>
      <c r="F244" s="126" t="n">
        <v>2016</v>
      </c>
      <c r="G244" s="126" t="n">
        <v>219</v>
      </c>
      <c r="H244" s="21" t="n">
        <v>7</v>
      </c>
      <c r="I244" s="21" t="n">
        <v>2.5</v>
      </c>
      <c r="J244" s="21" t="inlineStr">
        <is>
          <t>-</t>
        </is>
      </c>
      <c r="K244" s="21" t="n">
        <v>8.6</v>
      </c>
      <c r="L244" s="21" t="n">
        <v>9.4</v>
      </c>
      <c r="M244" s="21" t="n">
        <v>8.6</v>
      </c>
      <c r="N244" s="21" t="n">
        <v>9</v>
      </c>
      <c r="O244" s="21" t="n">
        <v>8.9</v>
      </c>
    </row>
    <row r="245" ht="15.75" customHeight="1">
      <c r="A245" s="205" t="inlineStr">
        <is>
          <t>109</t>
        </is>
      </c>
      <c r="B245" s="205" t="n"/>
      <c r="C245" s="205" t="inlineStr">
        <is>
          <t>3</t>
        </is>
      </c>
      <c r="D245" s="126" t="inlineStr">
        <is>
          <t>Отвод</t>
        </is>
      </c>
      <c r="E245" s="126" t="inlineStr">
        <is>
          <t>20</t>
        </is>
      </c>
      <c r="F245" s="126" t="n">
        <v>2016</v>
      </c>
      <c r="G245" s="126" t="n">
        <v>219</v>
      </c>
      <c r="H245" s="21" t="n">
        <v>7</v>
      </c>
      <c r="I245" s="21" t="n">
        <v>2.5</v>
      </c>
      <c r="J245" s="21" t="inlineStr">
        <is>
          <t>-</t>
        </is>
      </c>
      <c r="K245" s="21" t="n">
        <v>8.6</v>
      </c>
      <c r="L245" s="21" t="n">
        <v>9.300000000000001</v>
      </c>
      <c r="M245" s="21" t="n">
        <v>8.9</v>
      </c>
      <c r="N245" s="21" t="n">
        <v>8.6</v>
      </c>
      <c r="O245" s="21" t="n">
        <v>9.4</v>
      </c>
    </row>
    <row r="246" ht="15.75" customHeight="1">
      <c r="A246" s="205" t="inlineStr">
        <is>
          <t>109</t>
        </is>
      </c>
      <c r="B246" s="205" t="n"/>
      <c r="C246" s="205" t="inlineStr">
        <is>
          <t>4</t>
        </is>
      </c>
      <c r="D246" s="126" t="inlineStr">
        <is>
          <t>Отвод</t>
        </is>
      </c>
      <c r="E246" s="126" t="inlineStr">
        <is>
          <t>20</t>
        </is>
      </c>
      <c r="F246" s="126" t="n">
        <v>2016</v>
      </c>
      <c r="G246" s="126" t="n">
        <v>219</v>
      </c>
      <c r="H246" s="21" t="n">
        <v>7</v>
      </c>
      <c r="I246" s="21" t="n">
        <v>2.5</v>
      </c>
      <c r="J246" s="21" t="inlineStr">
        <is>
          <t>-</t>
        </is>
      </c>
      <c r="K246" s="21" t="n">
        <v>8.5</v>
      </c>
      <c r="L246" s="21" t="n">
        <v>8.5</v>
      </c>
      <c r="M246" s="21" t="inlineStr">
        <is>
          <t>-</t>
        </is>
      </c>
      <c r="N246" s="21" t="inlineStr">
        <is>
          <t>-</t>
        </is>
      </c>
      <c r="O246" s="21" t="inlineStr">
        <is>
          <t>-</t>
        </is>
      </c>
    </row>
    <row r="247" ht="15.75" customHeight="1">
      <c r="A247" s="205" t="inlineStr">
        <is>
          <t>110</t>
        </is>
      </c>
      <c r="B247" s="205" t="n"/>
      <c r="C247" s="205" t="inlineStr">
        <is>
          <t>1</t>
        </is>
      </c>
      <c r="D247" s="126" t="inlineStr">
        <is>
          <t>Труба</t>
        </is>
      </c>
      <c r="E247" s="126" t="inlineStr">
        <is>
          <t>20</t>
        </is>
      </c>
      <c r="F247" s="126" t="n">
        <v>2016</v>
      </c>
      <c r="G247" s="126" t="n">
        <v>219</v>
      </c>
      <c r="H247" s="21" t="n">
        <v>6</v>
      </c>
      <c r="I247" s="21" t="n">
        <v>2.5</v>
      </c>
      <c r="J247" s="21" t="n">
        <v>8.5</v>
      </c>
      <c r="K247" s="21" t="n">
        <v>8.5</v>
      </c>
      <c r="L247" s="21" t="n">
        <v>8.5</v>
      </c>
      <c r="M247" s="21" t="n">
        <v>9.4</v>
      </c>
      <c r="N247" s="21" t="n">
        <v>8.699999999999999</v>
      </c>
      <c r="O247" s="21" t="n">
        <v>8.699999999999999</v>
      </c>
    </row>
    <row r="248" ht="15.75" customHeight="1">
      <c r="A248" s="205" t="inlineStr">
        <is>
          <t>111</t>
        </is>
      </c>
      <c r="B248" s="205" t="n"/>
      <c r="C248" s="205" t="inlineStr">
        <is>
          <t>1</t>
        </is>
      </c>
      <c r="D248" s="126" t="inlineStr">
        <is>
          <t>Труба</t>
        </is>
      </c>
      <c r="E248" s="126" t="inlineStr">
        <is>
          <t>20</t>
        </is>
      </c>
      <c r="F248" s="126" t="n">
        <v>2016</v>
      </c>
      <c r="G248" s="126" t="n">
        <v>219</v>
      </c>
      <c r="H248" s="21" t="n">
        <v>6</v>
      </c>
      <c r="I248" s="21" t="n">
        <v>2.5</v>
      </c>
      <c r="J248" s="21" t="n">
        <v>8.6</v>
      </c>
      <c r="K248" s="21" t="n">
        <v>8.6</v>
      </c>
      <c r="L248" s="21" t="n">
        <v>8.800000000000001</v>
      </c>
      <c r="M248" s="21" t="n">
        <v>8.699999999999999</v>
      </c>
      <c r="N248" s="21" t="n">
        <v>8.6</v>
      </c>
      <c r="O248" s="21" t="n">
        <v>8.800000000000001</v>
      </c>
    </row>
    <row r="249" ht="15.75" customHeight="1">
      <c r="A249" s="205" t="inlineStr">
        <is>
          <t>112</t>
        </is>
      </c>
      <c r="B249" s="205" t="n"/>
      <c r="C249" s="205" t="inlineStr">
        <is>
          <t>1</t>
        </is>
      </c>
      <c r="D249" s="126" t="inlineStr">
        <is>
          <t>Отвод</t>
        </is>
      </c>
      <c r="E249" s="126" t="inlineStr">
        <is>
          <t>20</t>
        </is>
      </c>
      <c r="F249" s="126" t="n">
        <v>2016</v>
      </c>
      <c r="G249" s="126" t="n">
        <v>219</v>
      </c>
      <c r="H249" s="21" t="n">
        <v>7</v>
      </c>
      <c r="I249" s="21" t="n">
        <v>2.5</v>
      </c>
      <c r="J249" s="21" t="n">
        <v>8.5</v>
      </c>
      <c r="K249" s="21" t="n">
        <v>9.199999999999999</v>
      </c>
      <c r="L249" s="21" t="n">
        <v>9.199999999999999</v>
      </c>
      <c r="M249" s="21" t="n">
        <v>9.199999999999999</v>
      </c>
      <c r="N249" s="21" t="n">
        <v>9.4</v>
      </c>
      <c r="O249" s="21" t="n">
        <v>9.300000000000001</v>
      </c>
    </row>
    <row r="250" ht="15.75" customHeight="1">
      <c r="A250" s="205" t="inlineStr">
        <is>
          <t>112</t>
        </is>
      </c>
      <c r="B250" s="205" t="n"/>
      <c r="C250" s="205" t="inlineStr">
        <is>
          <t>2</t>
        </is>
      </c>
      <c r="D250" s="126" t="inlineStr">
        <is>
          <t>Отвод</t>
        </is>
      </c>
      <c r="E250" s="126" t="inlineStr">
        <is>
          <t>20</t>
        </is>
      </c>
      <c r="F250" s="126" t="n">
        <v>2016</v>
      </c>
      <c r="G250" s="126" t="n">
        <v>219</v>
      </c>
      <c r="H250" s="21" t="n">
        <v>7</v>
      </c>
      <c r="I250" s="21" t="n">
        <v>2.5</v>
      </c>
      <c r="J250" s="21" t="inlineStr">
        <is>
          <t>-</t>
        </is>
      </c>
      <c r="K250" s="21" t="n">
        <v>8.6</v>
      </c>
      <c r="L250" s="21" t="n">
        <v>8.6</v>
      </c>
      <c r="M250" s="21" t="n">
        <v>9.4</v>
      </c>
      <c r="N250" s="21" t="n">
        <v>8.800000000000001</v>
      </c>
      <c r="O250" s="21" t="n">
        <v>9.199999999999999</v>
      </c>
    </row>
    <row r="251" ht="15.75" customHeight="1">
      <c r="A251" s="205" t="inlineStr">
        <is>
          <t>112</t>
        </is>
      </c>
      <c r="B251" s="205" t="n"/>
      <c r="C251" s="205" t="inlineStr">
        <is>
          <t>3</t>
        </is>
      </c>
      <c r="D251" s="126" t="inlineStr">
        <is>
          <t>Отвод</t>
        </is>
      </c>
      <c r="E251" s="126" t="inlineStr">
        <is>
          <t>20</t>
        </is>
      </c>
      <c r="F251" s="126" t="n">
        <v>2016</v>
      </c>
      <c r="G251" s="126" t="n">
        <v>219</v>
      </c>
      <c r="H251" s="21" t="n">
        <v>7</v>
      </c>
      <c r="I251" s="21" t="n">
        <v>2.5</v>
      </c>
      <c r="J251" s="21" t="inlineStr">
        <is>
          <t>-</t>
        </is>
      </c>
      <c r="K251" s="21" t="n">
        <v>8.5</v>
      </c>
      <c r="L251" s="21" t="n">
        <v>8.699999999999999</v>
      </c>
      <c r="M251" s="21" t="n">
        <v>8.5</v>
      </c>
      <c r="N251" s="21" t="n">
        <v>9.300000000000001</v>
      </c>
      <c r="O251" s="21" t="n">
        <v>8.699999999999999</v>
      </c>
    </row>
    <row r="252" ht="15.75" customHeight="1">
      <c r="A252" s="205" t="inlineStr">
        <is>
          <t>112</t>
        </is>
      </c>
      <c r="B252" s="205" t="n"/>
      <c r="C252" s="205" t="inlineStr">
        <is>
          <t>4</t>
        </is>
      </c>
      <c r="D252" s="126" t="inlineStr">
        <is>
          <t>Отвод</t>
        </is>
      </c>
      <c r="E252" s="126" t="inlineStr">
        <is>
          <t>20</t>
        </is>
      </c>
      <c r="F252" s="126" t="n">
        <v>2016</v>
      </c>
      <c r="G252" s="126" t="n">
        <v>219</v>
      </c>
      <c r="H252" s="21" t="n">
        <v>7</v>
      </c>
      <c r="I252" s="21" t="n">
        <v>2.5</v>
      </c>
      <c r="J252" s="21" t="inlineStr">
        <is>
          <t>-</t>
        </is>
      </c>
      <c r="K252" s="21" t="n">
        <v>8.5</v>
      </c>
      <c r="L252" s="21" t="n">
        <v>8.5</v>
      </c>
      <c r="M252" s="21" t="inlineStr">
        <is>
          <t>-</t>
        </is>
      </c>
      <c r="N252" s="21" t="inlineStr">
        <is>
          <t>-</t>
        </is>
      </c>
      <c r="O252" s="21" t="inlineStr">
        <is>
          <t>-</t>
        </is>
      </c>
    </row>
    <row r="253" ht="15.75" customHeight="1">
      <c r="A253" s="205" t="inlineStr">
        <is>
          <t>113</t>
        </is>
      </c>
      <c r="B253" s="205" t="n"/>
      <c r="C253" s="205" t="inlineStr">
        <is>
          <t>1</t>
        </is>
      </c>
      <c r="D253" s="126" t="inlineStr">
        <is>
          <t>Труба</t>
        </is>
      </c>
      <c r="E253" s="126" t="inlineStr">
        <is>
          <t>20</t>
        </is>
      </c>
      <c r="F253" s="126" t="n">
        <v>2016</v>
      </c>
      <c r="G253" s="126" t="n">
        <v>219</v>
      </c>
      <c r="H253" s="21" t="n">
        <v>6</v>
      </c>
      <c r="I253" s="21" t="n">
        <v>2.5</v>
      </c>
      <c r="J253" s="21" t="n">
        <v>8.6</v>
      </c>
      <c r="K253" s="21" t="n">
        <v>8.6</v>
      </c>
      <c r="L253" s="21" t="n">
        <v>8.699999999999999</v>
      </c>
      <c r="M253" s="21" t="n">
        <v>8.6</v>
      </c>
      <c r="N253" s="21" t="n">
        <v>8.9</v>
      </c>
      <c r="O253" s="21" t="n">
        <v>9</v>
      </c>
    </row>
    <row r="254" ht="15.75" customHeight="1">
      <c r="A254" s="205" t="inlineStr">
        <is>
          <t>114</t>
        </is>
      </c>
      <c r="B254" s="205" t="n"/>
      <c r="C254" s="205" t="inlineStr">
        <is>
          <t>1</t>
        </is>
      </c>
      <c r="D254" s="126" t="inlineStr">
        <is>
          <t>Труба</t>
        </is>
      </c>
      <c r="E254" s="126" t="inlineStr">
        <is>
          <t>20</t>
        </is>
      </c>
      <c r="F254" s="126" t="n">
        <v>2016</v>
      </c>
      <c r="G254" s="126" t="n">
        <v>219</v>
      </c>
      <c r="H254" s="21" t="n">
        <v>6</v>
      </c>
      <c r="I254" s="21" t="n">
        <v>2.5</v>
      </c>
      <c r="J254" s="21" t="n">
        <v>9</v>
      </c>
      <c r="K254" s="21" t="n">
        <v>9</v>
      </c>
      <c r="L254" s="21" t="n">
        <v>9</v>
      </c>
      <c r="M254" s="21" t="n">
        <v>9.300000000000001</v>
      </c>
      <c r="N254" s="21" t="n">
        <v>9.199999999999999</v>
      </c>
      <c r="O254" s="21" t="n">
        <v>9.1</v>
      </c>
    </row>
    <row r="255" ht="15.75" customHeight="1">
      <c r="A255" s="205" t="inlineStr">
        <is>
          <t>115</t>
        </is>
      </c>
      <c r="B255" s="205" t="n"/>
      <c r="C255" s="205" t="inlineStr">
        <is>
          <t>1</t>
        </is>
      </c>
      <c r="D255" s="126" t="inlineStr">
        <is>
          <t>Труба</t>
        </is>
      </c>
      <c r="E255" s="126" t="inlineStr">
        <is>
          <t>20</t>
        </is>
      </c>
      <c r="F255" s="126" t="n">
        <v>2016</v>
      </c>
      <c r="G255" s="126" t="n">
        <v>219</v>
      </c>
      <c r="H255" s="21" t="n">
        <v>6</v>
      </c>
      <c r="I255" s="21" t="n">
        <v>2.5</v>
      </c>
      <c r="J255" s="21" t="n">
        <v>8.6</v>
      </c>
      <c r="K255" s="21" t="n">
        <v>8.6</v>
      </c>
      <c r="L255" s="21" t="n">
        <v>8.6</v>
      </c>
      <c r="M255" s="21" t="n">
        <v>8.699999999999999</v>
      </c>
      <c r="N255" s="21" t="n">
        <v>9.1</v>
      </c>
      <c r="O255" s="21" t="n">
        <v>8.9</v>
      </c>
    </row>
    <row r="256" ht="15.75" customHeight="1">
      <c r="A256" s="205" t="inlineStr">
        <is>
          <t>116</t>
        </is>
      </c>
      <c r="B256" s="205" t="n"/>
      <c r="C256" s="205" t="inlineStr">
        <is>
          <t>1</t>
        </is>
      </c>
      <c r="D256" s="126" t="inlineStr">
        <is>
          <t>Труба</t>
        </is>
      </c>
      <c r="E256" s="126" t="inlineStr">
        <is>
          <t>20</t>
        </is>
      </c>
      <c r="F256" s="126" t="n">
        <v>2016</v>
      </c>
      <c r="G256" s="126" t="n">
        <v>219</v>
      </c>
      <c r="H256" s="21" t="n">
        <v>6</v>
      </c>
      <c r="I256" s="21" t="n">
        <v>2.5</v>
      </c>
      <c r="J256" s="21" t="n">
        <v>8.6</v>
      </c>
      <c r="K256" s="21" t="n">
        <v>8.6</v>
      </c>
      <c r="L256" s="21" t="n">
        <v>8.800000000000001</v>
      </c>
      <c r="M256" s="21" t="n">
        <v>8.6</v>
      </c>
      <c r="N256" s="21" t="n">
        <v>9</v>
      </c>
      <c r="O256" s="21" t="n">
        <v>8.6</v>
      </c>
    </row>
    <row r="257" ht="15.75" customHeight="1">
      <c r="A257" s="205" t="inlineStr">
        <is>
          <t>117</t>
        </is>
      </c>
      <c r="B257" s="205" t="n"/>
      <c r="C257" s="205" t="inlineStr">
        <is>
          <t>1</t>
        </is>
      </c>
      <c r="D257" s="126" t="inlineStr">
        <is>
          <t>Труба</t>
        </is>
      </c>
      <c r="E257" s="126" t="inlineStr">
        <is>
          <t>20</t>
        </is>
      </c>
      <c r="F257" s="126" t="n">
        <v>2016</v>
      </c>
      <c r="G257" s="126" t="n">
        <v>219</v>
      </c>
      <c r="H257" s="21" t="n">
        <v>6</v>
      </c>
      <c r="I257" s="21" t="n">
        <v>2.5</v>
      </c>
      <c r="J257" s="21" t="n">
        <v>8.6</v>
      </c>
      <c r="K257" s="21" t="n">
        <v>8.6</v>
      </c>
      <c r="L257" s="21" t="n">
        <v>8.800000000000001</v>
      </c>
      <c r="M257" s="21" t="n">
        <v>8.6</v>
      </c>
      <c r="N257" s="21" t="n">
        <v>9</v>
      </c>
      <c r="O257" s="21" t="n">
        <v>8.6</v>
      </c>
    </row>
    <row r="258" ht="15.75" customHeight="1">
      <c r="A258" s="205" t="inlineStr">
        <is>
          <t>118</t>
        </is>
      </c>
      <c r="B258" s="205" t="n"/>
      <c r="C258" s="205" t="inlineStr">
        <is>
          <t>1</t>
        </is>
      </c>
      <c r="D258" s="126" t="inlineStr">
        <is>
          <t>Труба</t>
        </is>
      </c>
      <c r="E258" s="126" t="inlineStr">
        <is>
          <t>20</t>
        </is>
      </c>
      <c r="F258" s="126" t="n">
        <v>2016</v>
      </c>
      <c r="G258" s="126" t="n">
        <v>219</v>
      </c>
      <c r="H258" s="21" t="n">
        <v>6</v>
      </c>
      <c r="I258" s="21" t="n">
        <v>2.5</v>
      </c>
      <c r="J258" s="21" t="n">
        <v>8.9</v>
      </c>
      <c r="K258" s="21" t="n">
        <v>8.9</v>
      </c>
      <c r="L258" s="21" t="n">
        <v>9.1</v>
      </c>
      <c r="M258" s="21" t="n">
        <v>9</v>
      </c>
      <c r="N258" s="21" t="n">
        <v>8.9</v>
      </c>
      <c r="O258" s="21" t="n">
        <v>9.199999999999999</v>
      </c>
    </row>
    <row r="259" ht="15.75" customHeight="1">
      <c r="A259" s="205" t="inlineStr">
        <is>
          <t>119</t>
        </is>
      </c>
      <c r="B259" s="205" t="n"/>
      <c r="C259" s="205" t="inlineStr">
        <is>
          <t>1</t>
        </is>
      </c>
      <c r="D259" s="126" t="inlineStr">
        <is>
          <t>Труба</t>
        </is>
      </c>
      <c r="E259" s="126" t="inlineStr">
        <is>
          <t>20</t>
        </is>
      </c>
      <c r="F259" s="126" t="n">
        <v>2016</v>
      </c>
      <c r="G259" s="126" t="n">
        <v>219</v>
      </c>
      <c r="H259" s="21" t="n">
        <v>6</v>
      </c>
      <c r="I259" s="21" t="n">
        <v>2.5</v>
      </c>
      <c r="J259" s="21" t="n">
        <v>8.9</v>
      </c>
      <c r="K259" s="21" t="n">
        <v>8.9</v>
      </c>
      <c r="L259" s="21" t="n">
        <v>8.9</v>
      </c>
      <c r="M259" s="21" t="n">
        <v>9.1</v>
      </c>
      <c r="N259" s="21" t="n">
        <v>9</v>
      </c>
      <c r="O259" s="21" t="n">
        <v>9.199999999999999</v>
      </c>
    </row>
    <row r="260" ht="15.75" customHeight="1">
      <c r="A260" s="205" t="inlineStr">
        <is>
          <t>120</t>
        </is>
      </c>
      <c r="B260" s="205" t="n"/>
      <c r="C260" s="205" t="inlineStr">
        <is>
          <t>1</t>
        </is>
      </c>
      <c r="D260" s="126" t="inlineStr">
        <is>
          <t>Труба</t>
        </is>
      </c>
      <c r="E260" s="126" t="inlineStr">
        <is>
          <t>20</t>
        </is>
      </c>
      <c r="F260" s="126" t="n">
        <v>2016</v>
      </c>
      <c r="G260" s="126" t="n">
        <v>219</v>
      </c>
      <c r="H260" s="21" t="n">
        <v>6</v>
      </c>
      <c r="I260" s="21" t="n">
        <v>2.5</v>
      </c>
      <c r="J260" s="21" t="n">
        <v>8.9</v>
      </c>
      <c r="K260" s="21" t="n">
        <v>8.9</v>
      </c>
      <c r="L260" s="21" t="n">
        <v>9.199999999999999</v>
      </c>
      <c r="M260" s="21" t="n">
        <v>9</v>
      </c>
      <c r="N260" s="21" t="n">
        <v>8.9</v>
      </c>
      <c r="O260" s="21" t="n">
        <v>9.1</v>
      </c>
    </row>
    <row r="261" ht="15.75" customHeight="1">
      <c r="A261" s="205" t="inlineStr">
        <is>
          <t>121</t>
        </is>
      </c>
      <c r="B261" s="205" t="n"/>
      <c r="C261" s="205" t="inlineStr">
        <is>
          <t>1</t>
        </is>
      </c>
      <c r="D261" s="126" t="inlineStr">
        <is>
          <t>Труба</t>
        </is>
      </c>
      <c r="E261" s="126" t="inlineStr">
        <is>
          <t>20</t>
        </is>
      </c>
      <c r="F261" s="126" t="n">
        <v>2016</v>
      </c>
      <c r="G261" s="126" t="n">
        <v>219</v>
      </c>
      <c r="H261" s="21" t="n">
        <v>6</v>
      </c>
      <c r="I261" s="21" t="n">
        <v>2.5</v>
      </c>
      <c r="J261" s="21" t="n">
        <v>8.9</v>
      </c>
      <c r="K261" s="21" t="n">
        <v>8.9</v>
      </c>
      <c r="L261" s="21" t="n">
        <v>9.1</v>
      </c>
      <c r="M261" s="21" t="n">
        <v>9</v>
      </c>
      <c r="N261" s="21" t="n">
        <v>9.199999999999999</v>
      </c>
      <c r="O261" s="21" t="n">
        <v>8.9</v>
      </c>
    </row>
    <row r="262" ht="15.75" customHeight="1">
      <c r="A262" s="205" t="inlineStr">
        <is>
          <t>122</t>
        </is>
      </c>
      <c r="B262" s="205" t="n"/>
      <c r="C262" s="205" t="inlineStr">
        <is>
          <t>1</t>
        </is>
      </c>
      <c r="D262" s="126" t="inlineStr">
        <is>
          <t>Труба</t>
        </is>
      </c>
      <c r="E262" s="126" t="inlineStr">
        <is>
          <t>20</t>
        </is>
      </c>
      <c r="F262" s="126" t="n">
        <v>2016</v>
      </c>
      <c r="G262" s="126" t="n">
        <v>219</v>
      </c>
      <c r="H262" s="21" t="n">
        <v>6</v>
      </c>
      <c r="I262" s="21" t="n">
        <v>2.5</v>
      </c>
      <c r="J262" s="21" t="n">
        <v>8.6</v>
      </c>
      <c r="K262" s="21" t="n">
        <v>8.6</v>
      </c>
      <c r="L262" s="21" t="n">
        <v>8.6</v>
      </c>
      <c r="M262" s="21" t="n">
        <v>8.800000000000001</v>
      </c>
      <c r="N262" s="21" t="n">
        <v>8.9</v>
      </c>
      <c r="O262" s="21" t="n">
        <v>9.199999999999999</v>
      </c>
    </row>
    <row r="263" ht="15.75" customHeight="1">
      <c r="A263" s="205" t="inlineStr">
        <is>
          <t>123</t>
        </is>
      </c>
      <c r="B263" s="205" t="n"/>
      <c r="C263" s="205" t="inlineStr">
        <is>
          <t>1</t>
        </is>
      </c>
      <c r="D263" s="126" t="inlineStr">
        <is>
          <t>Труба</t>
        </is>
      </c>
      <c r="E263" s="126" t="inlineStr">
        <is>
          <t>20</t>
        </is>
      </c>
      <c r="F263" s="126" t="n">
        <v>2016</v>
      </c>
      <c r="G263" s="126" t="n">
        <v>219</v>
      </c>
      <c r="H263" s="21" t="n">
        <v>6</v>
      </c>
      <c r="I263" s="21" t="n">
        <v>2.5</v>
      </c>
      <c r="J263" s="21" t="n">
        <v>8.800000000000001</v>
      </c>
      <c r="K263" s="21" t="n">
        <v>8.800000000000001</v>
      </c>
      <c r="L263" s="21" t="n">
        <v>9.1</v>
      </c>
      <c r="M263" s="21" t="n">
        <v>8.9</v>
      </c>
      <c r="N263" s="21" t="n">
        <v>8.9</v>
      </c>
      <c r="O263" s="21" t="n">
        <v>8.800000000000001</v>
      </c>
    </row>
    <row r="264" ht="15.75" customHeight="1">
      <c r="A264" s="205" t="inlineStr">
        <is>
          <t>124</t>
        </is>
      </c>
      <c r="B264" s="205" t="n"/>
      <c r="C264" s="205" t="inlineStr">
        <is>
          <t>1</t>
        </is>
      </c>
      <c r="D264" s="126" t="inlineStr">
        <is>
          <t>Труба</t>
        </is>
      </c>
      <c r="E264" s="126" t="inlineStr">
        <is>
          <t>20</t>
        </is>
      </c>
      <c r="F264" s="126" t="n">
        <v>2016</v>
      </c>
      <c r="G264" s="126" t="n">
        <v>219</v>
      </c>
      <c r="H264" s="21" t="n">
        <v>6</v>
      </c>
      <c r="I264" s="21" t="n">
        <v>2.5</v>
      </c>
      <c r="J264" s="21" t="n">
        <v>8.699999999999999</v>
      </c>
      <c r="K264" s="21" t="n">
        <v>8.699999999999999</v>
      </c>
      <c r="L264" s="21" t="n">
        <v>8.699999999999999</v>
      </c>
      <c r="M264" s="21" t="n">
        <v>8.9</v>
      </c>
      <c r="N264" s="21" t="n">
        <v>9.199999999999999</v>
      </c>
      <c r="O264" s="21" t="n">
        <v>9.1</v>
      </c>
    </row>
    <row r="265" ht="15.75" customHeight="1">
      <c r="A265" s="205" t="inlineStr">
        <is>
          <t>125</t>
        </is>
      </c>
      <c r="B265" s="205" t="n"/>
      <c r="C265" s="205" t="inlineStr">
        <is>
          <t>1</t>
        </is>
      </c>
      <c r="D265" s="126" t="inlineStr">
        <is>
          <t>Труба</t>
        </is>
      </c>
      <c r="E265" s="126" t="inlineStr">
        <is>
          <t>20</t>
        </is>
      </c>
      <c r="F265" s="126" t="n">
        <v>2016</v>
      </c>
      <c r="G265" s="126" t="n">
        <v>219</v>
      </c>
      <c r="H265" s="21" t="n">
        <v>6</v>
      </c>
      <c r="I265" s="21" t="n">
        <v>2.5</v>
      </c>
      <c r="J265" s="21" t="n">
        <v>8.6</v>
      </c>
      <c r="K265" s="21" t="n">
        <v>8.6</v>
      </c>
      <c r="L265" s="21" t="n">
        <v>8.9</v>
      </c>
      <c r="M265" s="21" t="n">
        <v>8.800000000000001</v>
      </c>
      <c r="N265" s="21" t="n">
        <v>9.1</v>
      </c>
      <c r="O265" s="21" t="n">
        <v>8.6</v>
      </c>
    </row>
    <row r="266" ht="15.75" customHeight="1">
      <c r="A266" s="205" t="inlineStr">
        <is>
          <t>126</t>
        </is>
      </c>
      <c r="B266" s="205" t="n"/>
      <c r="C266" s="205" t="inlineStr">
        <is>
          <t>1</t>
        </is>
      </c>
      <c r="D266" s="126" t="inlineStr">
        <is>
          <t>Труба</t>
        </is>
      </c>
      <c r="E266" s="126" t="inlineStr">
        <is>
          <t>20</t>
        </is>
      </c>
      <c r="F266" s="126" t="n">
        <v>2016</v>
      </c>
      <c r="G266" s="126" t="n">
        <v>219</v>
      </c>
      <c r="H266" s="21" t="n">
        <v>6</v>
      </c>
      <c r="I266" s="21" t="n">
        <v>2.5</v>
      </c>
      <c r="J266" s="21" t="n">
        <v>8.6</v>
      </c>
      <c r="K266" s="21" t="n">
        <v>8.6</v>
      </c>
      <c r="L266" s="21" t="n">
        <v>8.6</v>
      </c>
      <c r="M266" s="21" t="n">
        <v>8.800000000000001</v>
      </c>
      <c r="N266" s="21" t="n">
        <v>8.699999999999999</v>
      </c>
      <c r="O266" s="21" t="n">
        <v>9.1</v>
      </c>
    </row>
    <row r="267" ht="15.75" customHeight="1">
      <c r="A267" s="205" t="inlineStr">
        <is>
          <t>127</t>
        </is>
      </c>
      <c r="B267" s="205" t="n"/>
      <c r="C267" s="205" t="inlineStr">
        <is>
          <t>1</t>
        </is>
      </c>
      <c r="D267" s="126" t="inlineStr">
        <is>
          <t>Труба</t>
        </is>
      </c>
      <c r="E267" s="126" t="inlineStr">
        <is>
          <t>20</t>
        </is>
      </c>
      <c r="F267" s="126" t="n">
        <v>2016</v>
      </c>
      <c r="G267" s="126" t="n">
        <v>219</v>
      </c>
      <c r="H267" s="21" t="n">
        <v>6</v>
      </c>
      <c r="I267" s="21" t="n">
        <v>2.5</v>
      </c>
      <c r="J267" s="21" t="n">
        <v>8.699999999999999</v>
      </c>
      <c r="K267" s="21" t="n">
        <v>8.699999999999999</v>
      </c>
      <c r="L267" s="21" t="n">
        <v>8.9</v>
      </c>
      <c r="M267" s="21" t="n">
        <v>9.199999999999999</v>
      </c>
      <c r="N267" s="21" t="n">
        <v>9.1</v>
      </c>
      <c r="O267" s="21" t="n">
        <v>8.699999999999999</v>
      </c>
    </row>
    <row r="268" ht="15.75" customHeight="1">
      <c r="A268" s="205" t="inlineStr">
        <is>
          <t>128</t>
        </is>
      </c>
      <c r="B268" s="205" t="n"/>
      <c r="C268" s="205" t="inlineStr">
        <is>
          <t>1</t>
        </is>
      </c>
      <c r="D268" s="126" t="inlineStr">
        <is>
          <t>Труба</t>
        </is>
      </c>
      <c r="E268" s="126" t="inlineStr">
        <is>
          <t>20</t>
        </is>
      </c>
      <c r="F268" s="126" t="n">
        <v>2016</v>
      </c>
      <c r="G268" s="126" t="n">
        <v>219</v>
      </c>
      <c r="H268" s="21" t="n">
        <v>6</v>
      </c>
      <c r="I268" s="21" t="n">
        <v>2.5</v>
      </c>
      <c r="J268" s="21" t="n">
        <v>8.6</v>
      </c>
      <c r="K268" s="21" t="n">
        <v>8.6</v>
      </c>
      <c r="L268" s="21" t="n">
        <v>8.6</v>
      </c>
      <c r="M268" s="21" t="n">
        <v>8.800000000000001</v>
      </c>
      <c r="N268" s="21" t="n">
        <v>8.9</v>
      </c>
      <c r="O268" s="21" t="n">
        <v>9.1</v>
      </c>
    </row>
    <row r="269" ht="15.75" customHeight="1">
      <c r="A269" s="205" t="inlineStr">
        <is>
          <t>129</t>
        </is>
      </c>
      <c r="B269" s="205" t="n"/>
      <c r="C269" s="205" t="inlineStr">
        <is>
          <t>1</t>
        </is>
      </c>
      <c r="D269" s="126" t="inlineStr">
        <is>
          <t>Труба</t>
        </is>
      </c>
      <c r="E269" s="126" t="inlineStr">
        <is>
          <t>20</t>
        </is>
      </c>
      <c r="F269" s="126" t="n">
        <v>2016</v>
      </c>
      <c r="G269" s="126" t="n">
        <v>219</v>
      </c>
      <c r="H269" s="21" t="n">
        <v>6</v>
      </c>
      <c r="I269" s="21" t="n">
        <v>2.5</v>
      </c>
      <c r="J269" s="21" t="n">
        <v>8.9</v>
      </c>
      <c r="K269" s="21" t="n">
        <v>8.9</v>
      </c>
      <c r="L269" s="21" t="n">
        <v>9.1</v>
      </c>
      <c r="M269" s="21" t="n">
        <v>8.9</v>
      </c>
      <c r="N269" s="21" t="n">
        <v>9.1</v>
      </c>
      <c r="O269" s="21" t="n">
        <v>9.199999999999999</v>
      </c>
    </row>
    <row r="270" ht="15.75" customHeight="1">
      <c r="A270" s="205" t="inlineStr">
        <is>
          <t>130</t>
        </is>
      </c>
      <c r="B270" s="205" t="n"/>
      <c r="C270" s="205" t="inlineStr">
        <is>
          <t>1</t>
        </is>
      </c>
      <c r="D270" s="126" t="inlineStr">
        <is>
          <t>Труба вр1</t>
        </is>
      </c>
      <c r="E270" s="126" t="inlineStr">
        <is>
          <t>20</t>
        </is>
      </c>
      <c r="F270" s="126" t="n">
        <v>2016</v>
      </c>
      <c r="G270" s="126" t="n">
        <v>219</v>
      </c>
      <c r="H270" s="21" t="n">
        <v>6</v>
      </c>
      <c r="I270" s="21" t="n">
        <v>2.5</v>
      </c>
      <c r="J270" s="21" t="n">
        <v>8.5</v>
      </c>
      <c r="K270" s="21" t="n">
        <v>8.5</v>
      </c>
      <c r="L270" s="21" t="n">
        <v>8.9</v>
      </c>
      <c r="M270" s="21" t="n">
        <v>8.800000000000001</v>
      </c>
      <c r="N270" s="21" t="n">
        <v>8.5</v>
      </c>
      <c r="O270" s="21" t="n">
        <v>9.300000000000001</v>
      </c>
    </row>
    <row r="271" ht="15.75" customHeight="1">
      <c r="A271" s="205" t="inlineStr">
        <is>
          <t>130</t>
        </is>
      </c>
      <c r="B271" s="205" t="n"/>
      <c r="C271" s="205" t="inlineStr">
        <is>
          <t>2</t>
        </is>
      </c>
      <c r="D271" s="126" t="inlineStr">
        <is>
          <t>Труба вр1</t>
        </is>
      </c>
      <c r="E271" s="126" t="inlineStr">
        <is>
          <t>20</t>
        </is>
      </c>
      <c r="F271" s="126" t="n">
        <v>2016</v>
      </c>
      <c r="G271" s="126" t="n">
        <v>219</v>
      </c>
      <c r="H271" s="21" t="n">
        <v>6</v>
      </c>
      <c r="I271" s="21" t="n">
        <v>2.5</v>
      </c>
      <c r="J271" s="21" t="inlineStr">
        <is>
          <t>-</t>
        </is>
      </c>
      <c r="K271" s="21" t="n">
        <v>8.5</v>
      </c>
      <c r="L271" s="21" t="n">
        <v>8.5</v>
      </c>
      <c r="M271" s="21" t="n">
        <v>9.199999999999999</v>
      </c>
      <c r="N271" s="21" t="n">
        <v>9.4</v>
      </c>
      <c r="O271" s="21" t="inlineStr">
        <is>
          <t>-</t>
        </is>
      </c>
    </row>
    <row r="272" ht="15.75" customHeight="1">
      <c r="A272" s="205" t="inlineStr">
        <is>
          <t>130</t>
        </is>
      </c>
      <c r="B272" s="205" t="n"/>
      <c r="C272" s="205" t="inlineStr">
        <is>
          <t>3</t>
        </is>
      </c>
      <c r="D272" s="126" t="inlineStr">
        <is>
          <t>Труба вр1</t>
        </is>
      </c>
      <c r="E272" s="126" t="inlineStr">
        <is>
          <t>20</t>
        </is>
      </c>
      <c r="F272" s="126" t="n">
        <v>2016</v>
      </c>
      <c r="G272" s="126" t="n">
        <v>219</v>
      </c>
      <c r="H272" s="21" t="n">
        <v>6</v>
      </c>
      <c r="I272" s="21" t="n">
        <v>2.5</v>
      </c>
      <c r="J272" s="21" t="inlineStr">
        <is>
          <t>-</t>
        </is>
      </c>
      <c r="K272" s="21" t="n">
        <v>8.699999999999999</v>
      </c>
      <c r="L272" s="21" t="n">
        <v>9.199999999999999</v>
      </c>
      <c r="M272" s="21" t="n">
        <v>8.9</v>
      </c>
      <c r="N272" s="21" t="n">
        <v>8.699999999999999</v>
      </c>
      <c r="O272" s="21" t="n">
        <v>9.4</v>
      </c>
    </row>
    <row r="273" ht="15.75" customHeight="1">
      <c r="A273" s="205" t="inlineStr">
        <is>
          <t>130</t>
        </is>
      </c>
      <c r="B273" s="205" t="n"/>
      <c r="C273" s="205" t="inlineStr">
        <is>
          <t>4</t>
        </is>
      </c>
      <c r="D273" s="126" t="inlineStr">
        <is>
          <t>Труба вр2</t>
        </is>
      </c>
      <c r="E273" s="126" t="inlineStr">
        <is>
          <t>20</t>
        </is>
      </c>
      <c r="F273" s="126" t="n">
        <v>2016</v>
      </c>
      <c r="G273" s="126" t="n">
        <v>32</v>
      </c>
      <c r="H273" s="21" t="n">
        <v>4</v>
      </c>
      <c r="I273" s="21" t="n">
        <v>1.5</v>
      </c>
      <c r="J273" s="21" t="n">
        <v>4</v>
      </c>
      <c r="K273" s="21" t="n">
        <v>4</v>
      </c>
      <c r="L273" s="21" t="n">
        <v>4.1</v>
      </c>
      <c r="M273" s="21" t="n">
        <v>4.2</v>
      </c>
      <c r="N273" s="21" t="n">
        <v>4</v>
      </c>
      <c r="O273" s="21" t="n">
        <v>4.1</v>
      </c>
    </row>
    <row r="274" ht="15.75" customHeight="1">
      <c r="A274" s="205" t="inlineStr">
        <is>
          <t>130</t>
        </is>
      </c>
      <c r="B274" s="205" t="n"/>
      <c r="C274" s="205" t="inlineStr">
        <is>
          <t>5</t>
        </is>
      </c>
      <c r="D274" s="126" t="inlineStr">
        <is>
          <t>Труба вр2</t>
        </is>
      </c>
      <c r="E274" s="126" t="inlineStr">
        <is>
          <t>20</t>
        </is>
      </c>
      <c r="F274" s="126" t="n">
        <v>2016</v>
      </c>
      <c r="G274" s="126" t="n">
        <v>32</v>
      </c>
      <c r="H274" s="21" t="n">
        <v>4</v>
      </c>
      <c r="I274" s="21" t="n">
        <v>1.5</v>
      </c>
      <c r="J274" s="21" t="inlineStr">
        <is>
          <t>-</t>
        </is>
      </c>
      <c r="K274" s="21" t="n">
        <v>4</v>
      </c>
      <c r="L274" s="21" t="n">
        <v>4</v>
      </c>
      <c r="M274" s="21" t="n">
        <v>4.2</v>
      </c>
      <c r="N274" s="21" t="n">
        <v>4.1</v>
      </c>
      <c r="O274" s="21" t="n">
        <v>4.1</v>
      </c>
    </row>
    <row r="275" ht="15.75" customHeight="1">
      <c r="A275" s="205" t="inlineStr">
        <is>
          <t>131</t>
        </is>
      </c>
      <c r="B275" s="205" t="n"/>
      <c r="C275" s="205" t="inlineStr">
        <is>
          <t>1</t>
        </is>
      </c>
      <c r="D275" s="126" t="inlineStr">
        <is>
          <t>Труба</t>
        </is>
      </c>
      <c r="E275" s="126" t="inlineStr">
        <is>
          <t>20</t>
        </is>
      </c>
      <c r="F275" s="126" t="n">
        <v>2016</v>
      </c>
      <c r="G275" s="126" t="n">
        <v>32</v>
      </c>
      <c r="H275" s="21" t="n">
        <v>4</v>
      </c>
      <c r="I275" s="21" t="n">
        <v>1.5</v>
      </c>
      <c r="J275" s="21" t="n">
        <v>4</v>
      </c>
      <c r="K275" s="21" t="n">
        <v>4</v>
      </c>
      <c r="L275" s="21" t="n">
        <v>4.2</v>
      </c>
      <c r="M275" s="21" t="n">
        <v>4.1</v>
      </c>
      <c r="N275" s="21" t="n">
        <v>4</v>
      </c>
      <c r="O275" s="21" t="n">
        <v>4.2</v>
      </c>
    </row>
    <row r="276" ht="15.75" customHeight="1">
      <c r="A276" s="205" t="inlineStr">
        <is>
          <t>132</t>
        </is>
      </c>
      <c r="B276" s="205" t="n"/>
      <c r="C276" s="205" t="inlineStr">
        <is>
          <t>1</t>
        </is>
      </c>
      <c r="D276" s="126" t="inlineStr">
        <is>
          <t>Труба</t>
        </is>
      </c>
      <c r="E276" s="126" t="inlineStr">
        <is>
          <t>20</t>
        </is>
      </c>
      <c r="F276" s="126" t="n">
        <v>2016</v>
      </c>
      <c r="G276" s="126" t="n">
        <v>32</v>
      </c>
      <c r="H276" s="21" t="n">
        <v>4</v>
      </c>
      <c r="I276" s="21" t="n">
        <v>1.5</v>
      </c>
      <c r="J276" s="21" t="n">
        <v>4.1</v>
      </c>
      <c r="K276" s="21" t="n">
        <v>4.1</v>
      </c>
      <c r="L276" s="21" t="n">
        <v>4.2</v>
      </c>
      <c r="M276" s="21" t="n">
        <v>4.3</v>
      </c>
      <c r="N276" s="21" t="n">
        <v>4.1</v>
      </c>
      <c r="O276" s="21" t="n">
        <v>4.1</v>
      </c>
    </row>
    <row r="277" ht="15.75" customHeight="1">
      <c r="A277" s="205" t="inlineStr">
        <is>
          <t>133</t>
        </is>
      </c>
      <c r="B277" s="205" t="n"/>
      <c r="C277" s="205" t="inlineStr">
        <is>
          <t>1</t>
        </is>
      </c>
      <c r="D277" s="126" t="inlineStr">
        <is>
          <t>Труба</t>
        </is>
      </c>
      <c r="E277" s="126" t="inlineStr">
        <is>
          <t>20</t>
        </is>
      </c>
      <c r="F277" s="126" t="n">
        <v>2016</v>
      </c>
      <c r="G277" s="126" t="n">
        <v>219</v>
      </c>
      <c r="H277" s="21" t="n">
        <v>6</v>
      </c>
      <c r="I277" s="21" t="n">
        <v>2.5</v>
      </c>
      <c r="J277" s="21" t="n">
        <v>8.6</v>
      </c>
      <c r="K277" s="21" t="n">
        <v>8.6</v>
      </c>
      <c r="L277" s="21" t="n">
        <v>8.6</v>
      </c>
      <c r="M277" s="21" t="n">
        <v>8.9</v>
      </c>
      <c r="N277" s="21" t="n">
        <v>9.300000000000001</v>
      </c>
      <c r="O277" s="21" t="n">
        <v>9</v>
      </c>
    </row>
    <row r="278" ht="15.75" customHeight="1">
      <c r="A278" s="205" t="inlineStr">
        <is>
          <t>134</t>
        </is>
      </c>
      <c r="B278" s="205" t="n"/>
      <c r="C278" s="205" t="inlineStr">
        <is>
          <t>1</t>
        </is>
      </c>
      <c r="D278" s="126" t="inlineStr">
        <is>
          <t>Задвижка</t>
        </is>
      </c>
      <c r="E278" s="126" t="inlineStr">
        <is>
          <t>25Л</t>
        </is>
      </c>
      <c r="F278" s="126" t="n">
        <v>2016</v>
      </c>
      <c r="G278" s="126" t="n">
        <v>200</v>
      </c>
      <c r="H278" s="21" t="inlineStr">
        <is>
          <t>-</t>
        </is>
      </c>
      <c r="I278" s="21" t="n">
        <v>6.5</v>
      </c>
      <c r="J278" s="21" t="n">
        <v>11.7</v>
      </c>
      <c r="K278" s="21" t="n">
        <v>11.8</v>
      </c>
      <c r="L278" s="21" t="n">
        <v>11.9</v>
      </c>
      <c r="M278" s="21" t="n">
        <v>11.8</v>
      </c>
      <c r="N278" s="21" t="n">
        <v>11.9</v>
      </c>
      <c r="O278" s="21" t="n">
        <v>11.8</v>
      </c>
    </row>
    <row r="279" ht="15.75" customHeight="1">
      <c r="A279" s="205" t="inlineStr">
        <is>
          <t>134</t>
        </is>
      </c>
      <c r="B279" s="205" t="n"/>
      <c r="C279" s="205" t="inlineStr">
        <is>
          <t>2</t>
        </is>
      </c>
      <c r="D279" s="126" t="inlineStr">
        <is>
          <t>Задвижка</t>
        </is>
      </c>
      <c r="E279" s="126" t="inlineStr">
        <is>
          <t>25Л</t>
        </is>
      </c>
      <c r="F279" s="126" t="n">
        <v>2016</v>
      </c>
      <c r="G279" s="126" t="n">
        <v>200</v>
      </c>
      <c r="H279" s="21" t="inlineStr">
        <is>
          <t>-</t>
        </is>
      </c>
      <c r="I279" s="21" t="n">
        <v>6.5</v>
      </c>
      <c r="J279" s="21" t="inlineStr">
        <is>
          <t>-</t>
        </is>
      </c>
      <c r="K279" s="21" t="n">
        <v>11.7</v>
      </c>
      <c r="L279" s="21" t="n">
        <v>11.8</v>
      </c>
      <c r="M279" s="21" t="n">
        <v>11.7</v>
      </c>
      <c r="N279" s="21" t="n">
        <v>11.7</v>
      </c>
      <c r="O279" s="21" t="n">
        <v>11.9</v>
      </c>
    </row>
    <row r="280" ht="15.75" customHeight="1">
      <c r="A280" s="205" t="inlineStr">
        <is>
          <t>134</t>
        </is>
      </c>
      <c r="B280" s="205" t="n"/>
      <c r="C280" s="205" t="inlineStr">
        <is>
          <t>3</t>
        </is>
      </c>
      <c r="D280" s="126" t="inlineStr">
        <is>
          <t>Задвижка</t>
        </is>
      </c>
      <c r="E280" s="126" t="inlineStr">
        <is>
          <t>25Л</t>
        </is>
      </c>
      <c r="F280" s="126" t="n">
        <v>2016</v>
      </c>
      <c r="G280" s="126" t="n">
        <v>200</v>
      </c>
      <c r="H280" s="21" t="inlineStr">
        <is>
          <t>-</t>
        </is>
      </c>
      <c r="I280" s="21" t="n">
        <v>6.5</v>
      </c>
      <c r="J280" s="21" t="inlineStr">
        <is>
          <t>-</t>
        </is>
      </c>
      <c r="K280" s="21" t="n">
        <v>11.7</v>
      </c>
      <c r="L280" s="21" t="n">
        <v>11.8</v>
      </c>
      <c r="M280" s="21" t="n">
        <v>11.9</v>
      </c>
      <c r="N280" s="21" t="n">
        <v>11.9</v>
      </c>
      <c r="O280" s="21" t="n">
        <v>11.7</v>
      </c>
    </row>
    <row r="281" ht="15.75" customHeight="1">
      <c r="A281" s="205" t="inlineStr">
        <is>
          <t>134</t>
        </is>
      </c>
      <c r="B281" s="205" t="n"/>
      <c r="C281" s="205" t="inlineStr">
        <is>
          <t>4</t>
        </is>
      </c>
      <c r="D281" s="126" t="inlineStr">
        <is>
          <t>Задвижка</t>
        </is>
      </c>
      <c r="E281" s="126" t="inlineStr">
        <is>
          <t>25Л</t>
        </is>
      </c>
      <c r="F281" s="126" t="n">
        <v>2016</v>
      </c>
      <c r="G281" s="126" t="n">
        <v>200</v>
      </c>
      <c r="H281" s="21" t="inlineStr">
        <is>
          <t>-</t>
        </is>
      </c>
      <c r="I281" s="21" t="n">
        <v>6.5</v>
      </c>
      <c r="J281" s="21" t="inlineStr">
        <is>
          <t>-</t>
        </is>
      </c>
      <c r="K281" s="21" t="n">
        <v>11.7</v>
      </c>
      <c r="L281" s="21" t="n">
        <v>11.7</v>
      </c>
      <c r="M281" s="21" t="inlineStr">
        <is>
          <t>-</t>
        </is>
      </c>
      <c r="N281" s="21" t="inlineStr">
        <is>
          <t>-</t>
        </is>
      </c>
      <c r="O281" s="21" t="inlineStr">
        <is>
          <t>-</t>
        </is>
      </c>
    </row>
    <row r="282" ht="15.75" customHeight="1">
      <c r="A282" s="205" t="inlineStr">
        <is>
          <t>135</t>
        </is>
      </c>
      <c r="B282" s="205" t="n"/>
      <c r="C282" s="205" t="inlineStr">
        <is>
          <t>1</t>
        </is>
      </c>
      <c r="D282" s="126" t="inlineStr">
        <is>
          <t>Отвод</t>
        </is>
      </c>
      <c r="E282" s="126" t="inlineStr">
        <is>
          <t>20</t>
        </is>
      </c>
      <c r="F282" s="126" t="n">
        <v>2016</v>
      </c>
      <c r="G282" s="126" t="n">
        <v>32</v>
      </c>
      <c r="H282" s="21" t="n">
        <v>5</v>
      </c>
      <c r="I282" s="21" t="n">
        <v>1.5</v>
      </c>
      <c r="J282" s="21" t="n">
        <v>4.1</v>
      </c>
      <c r="K282" s="21" t="n">
        <v>4.1</v>
      </c>
      <c r="L282" s="21" t="n">
        <v>4.2</v>
      </c>
      <c r="M282" s="21" t="n">
        <v>4.4</v>
      </c>
      <c r="N282" s="21" t="n">
        <v>4.1</v>
      </c>
      <c r="O282" s="21" t="n">
        <v>4.3</v>
      </c>
    </row>
    <row r="283" ht="15.75" customHeight="1">
      <c r="A283" s="205" t="inlineStr">
        <is>
          <t>135</t>
        </is>
      </c>
      <c r="B283" s="205" t="n"/>
      <c r="C283" s="205" t="inlineStr">
        <is>
          <t>2</t>
        </is>
      </c>
      <c r="D283" s="126" t="inlineStr">
        <is>
          <t>Отвод</t>
        </is>
      </c>
      <c r="E283" s="126" t="inlineStr">
        <is>
          <t>20</t>
        </is>
      </c>
      <c r="F283" s="126" t="n">
        <v>2016</v>
      </c>
      <c r="G283" s="126" t="n">
        <v>32</v>
      </c>
      <c r="H283" s="21" t="n">
        <v>5</v>
      </c>
      <c r="I283" s="21" t="n">
        <v>1.5</v>
      </c>
      <c r="J283" s="21" t="inlineStr">
        <is>
          <t>-</t>
        </is>
      </c>
      <c r="K283" s="21" t="n">
        <v>4.1</v>
      </c>
      <c r="L283" s="21" t="n">
        <v>4.1</v>
      </c>
      <c r="M283" s="21" t="n">
        <v>4.3</v>
      </c>
      <c r="N283" s="21" t="n">
        <v>4.2</v>
      </c>
      <c r="O283" s="21" t="n">
        <v>4.3</v>
      </c>
    </row>
    <row r="284" ht="15.75" customHeight="1">
      <c r="A284" s="205" t="inlineStr">
        <is>
          <t>135</t>
        </is>
      </c>
      <c r="B284" s="205" t="n"/>
      <c r="C284" s="205" t="inlineStr">
        <is>
          <t>3</t>
        </is>
      </c>
      <c r="D284" s="126" t="inlineStr">
        <is>
          <t>Отвод</t>
        </is>
      </c>
      <c r="E284" s="126" t="inlineStr">
        <is>
          <t>20</t>
        </is>
      </c>
      <c r="F284" s="126" t="n">
        <v>2016</v>
      </c>
      <c r="G284" s="126" t="n">
        <v>32</v>
      </c>
      <c r="H284" s="21" t="n">
        <v>5</v>
      </c>
      <c r="I284" s="21" t="n">
        <v>1.5</v>
      </c>
      <c r="J284" s="21" t="inlineStr">
        <is>
          <t>-</t>
        </is>
      </c>
      <c r="K284" s="21" t="n">
        <v>4.2</v>
      </c>
      <c r="L284" s="21" t="n">
        <v>4.3</v>
      </c>
      <c r="M284" s="21" t="n">
        <v>4.2</v>
      </c>
      <c r="N284" s="21" t="n">
        <v>4.3</v>
      </c>
      <c r="O284" s="21" t="n">
        <v>4.2</v>
      </c>
    </row>
    <row r="285" ht="15.75" customHeight="1">
      <c r="A285" s="205" t="inlineStr">
        <is>
          <t>135</t>
        </is>
      </c>
      <c r="B285" s="205" t="n"/>
      <c r="C285" s="205" t="inlineStr">
        <is>
          <t>4</t>
        </is>
      </c>
      <c r="D285" s="126" t="inlineStr">
        <is>
          <t>Отвод</t>
        </is>
      </c>
      <c r="E285" s="126" t="inlineStr">
        <is>
          <t>20</t>
        </is>
      </c>
      <c r="F285" s="126" t="n">
        <v>2016</v>
      </c>
      <c r="G285" s="126" t="n">
        <v>32</v>
      </c>
      <c r="H285" s="21" t="n">
        <v>5</v>
      </c>
      <c r="I285" s="21" t="n">
        <v>1.5</v>
      </c>
      <c r="J285" s="21" t="inlineStr">
        <is>
          <t>-</t>
        </is>
      </c>
      <c r="K285" s="21" t="n">
        <v>4.1</v>
      </c>
      <c r="L285" s="21" t="n">
        <v>4.1</v>
      </c>
      <c r="M285" s="21" t="inlineStr">
        <is>
          <t>-</t>
        </is>
      </c>
      <c r="N285" s="21" t="inlineStr">
        <is>
          <t>-</t>
        </is>
      </c>
      <c r="O285" s="21" t="inlineStr">
        <is>
          <t>-</t>
        </is>
      </c>
    </row>
    <row r="286" ht="15.75" customHeight="1">
      <c r="A286" s="205" t="inlineStr">
        <is>
          <t>136</t>
        </is>
      </c>
      <c r="B286" s="205" t="n"/>
      <c r="C286" s="205" t="inlineStr">
        <is>
          <t>1</t>
        </is>
      </c>
      <c r="D286" s="126" t="inlineStr">
        <is>
          <t>Отвод</t>
        </is>
      </c>
      <c r="E286" s="126" t="inlineStr">
        <is>
          <t>20</t>
        </is>
      </c>
      <c r="F286" s="126" t="n">
        <v>2016</v>
      </c>
      <c r="G286" s="126" t="n">
        <v>32</v>
      </c>
      <c r="H286" s="21" t="n">
        <v>5</v>
      </c>
      <c r="I286" s="21" t="n">
        <v>1.5</v>
      </c>
      <c r="J286" s="21" t="n">
        <v>3.9</v>
      </c>
      <c r="K286" s="21" t="n">
        <v>4.1</v>
      </c>
      <c r="L286" s="21" t="n">
        <v>4.3</v>
      </c>
      <c r="M286" s="21" t="n">
        <v>4.1</v>
      </c>
      <c r="N286" s="21" t="n">
        <v>4.3</v>
      </c>
      <c r="O286" s="21" t="n">
        <v>4.4</v>
      </c>
    </row>
    <row r="287" ht="15.75" customHeight="1">
      <c r="A287" s="205" t="inlineStr">
        <is>
          <t>136</t>
        </is>
      </c>
      <c r="B287" s="205" t="n"/>
      <c r="C287" s="205" t="inlineStr">
        <is>
          <t>2</t>
        </is>
      </c>
      <c r="D287" s="126" t="inlineStr">
        <is>
          <t>Отвод</t>
        </is>
      </c>
      <c r="E287" s="126" t="inlineStr">
        <is>
          <t>20</t>
        </is>
      </c>
      <c r="F287" s="126" t="n">
        <v>2016</v>
      </c>
      <c r="G287" s="126" t="n">
        <v>32</v>
      </c>
      <c r="H287" s="21" t="n">
        <v>5</v>
      </c>
      <c r="I287" s="21" t="n">
        <v>1.5</v>
      </c>
      <c r="J287" s="21" t="inlineStr">
        <is>
          <t>-</t>
        </is>
      </c>
      <c r="K287" s="21" t="n">
        <v>4.2</v>
      </c>
      <c r="L287" s="21" t="n">
        <v>4.5</v>
      </c>
      <c r="M287" s="21" t="n">
        <v>4.3</v>
      </c>
      <c r="N287" s="21" t="n">
        <v>4.4</v>
      </c>
      <c r="O287" s="21" t="n">
        <v>4.2</v>
      </c>
    </row>
    <row r="288" ht="15.75" customHeight="1">
      <c r="A288" s="205" t="inlineStr">
        <is>
          <t>136</t>
        </is>
      </c>
      <c r="B288" s="205" t="n"/>
      <c r="C288" s="205" t="inlineStr">
        <is>
          <t>3</t>
        </is>
      </c>
      <c r="D288" s="126" t="inlineStr">
        <is>
          <t>Отвод</t>
        </is>
      </c>
      <c r="E288" s="126" t="inlineStr">
        <is>
          <t>20</t>
        </is>
      </c>
      <c r="F288" s="126" t="n">
        <v>2016</v>
      </c>
      <c r="G288" s="126" t="n">
        <v>32</v>
      </c>
      <c r="H288" s="21" t="n">
        <v>5</v>
      </c>
      <c r="I288" s="21" t="n">
        <v>1.5</v>
      </c>
      <c r="J288" s="21" t="inlineStr">
        <is>
          <t>-</t>
        </is>
      </c>
      <c r="K288" s="21" t="n">
        <v>3.9</v>
      </c>
      <c r="L288" s="21" t="n">
        <v>3.9</v>
      </c>
      <c r="M288" s="21" t="n">
        <v>4.2</v>
      </c>
      <c r="N288" s="21" t="n">
        <v>4.1</v>
      </c>
      <c r="O288" s="21" t="n">
        <v>4.4</v>
      </c>
    </row>
    <row r="289" ht="15.75" customHeight="1">
      <c r="A289" s="205" t="inlineStr">
        <is>
          <t>136</t>
        </is>
      </c>
      <c r="B289" s="205" t="n"/>
      <c r="C289" s="205" t="inlineStr">
        <is>
          <t>4</t>
        </is>
      </c>
      <c r="D289" s="126" t="inlineStr">
        <is>
          <t>Отвод</t>
        </is>
      </c>
      <c r="E289" s="126" t="inlineStr">
        <is>
          <t>20</t>
        </is>
      </c>
      <c r="F289" s="126" t="n">
        <v>2016</v>
      </c>
      <c r="G289" s="126" t="n">
        <v>32</v>
      </c>
      <c r="H289" s="21" t="n">
        <v>5</v>
      </c>
      <c r="I289" s="21" t="n">
        <v>1.5</v>
      </c>
      <c r="J289" s="21" t="inlineStr">
        <is>
          <t>-</t>
        </is>
      </c>
      <c r="K289" s="21" t="n">
        <v>3.9</v>
      </c>
      <c r="L289" s="21" t="n">
        <v>3.9</v>
      </c>
      <c r="M289" s="21" t="inlineStr">
        <is>
          <t>-</t>
        </is>
      </c>
      <c r="N289" s="21" t="inlineStr">
        <is>
          <t>-</t>
        </is>
      </c>
      <c r="O289" s="21" t="inlineStr">
        <is>
          <t>-</t>
        </is>
      </c>
    </row>
    <row r="290" ht="15" customHeight="1"/>
    <row r="291">
      <c r="A291" s="83" t="inlineStr">
        <is>
          <t>Примечание: Расположение зон контроля толщин стенок элементов трубопровода приведено на схеме контроля.</t>
        </is>
      </c>
      <c r="B291" s="316" t="n"/>
      <c r="C291" s="316" t="n"/>
      <c r="D291" s="316" t="n"/>
      <c r="E291" s="316" t="n"/>
      <c r="F291" s="316" t="n"/>
      <c r="G291" s="316" t="n"/>
      <c r="H291" s="316" t="n"/>
      <c r="I291" s="316" t="n"/>
      <c r="J291" s="316" t="n"/>
      <c r="K291" s="316" t="n"/>
      <c r="L291" s="316" t="n"/>
      <c r="M291" s="316" t="n"/>
      <c r="N291" s="317" t="n"/>
    </row>
    <row r="292" ht="23.25" customHeight="1">
      <c r="A292" s="318" t="n"/>
      <c r="B292" s="319" t="n"/>
      <c r="C292" s="319" t="n"/>
      <c r="D292" s="319" t="n"/>
      <c r="E292" s="319" t="n"/>
      <c r="F292" s="319" t="n"/>
      <c r="G292" s="319" t="n"/>
      <c r="H292" s="319" t="n"/>
      <c r="I292" s="319" t="n"/>
      <c r="J292" s="319" t="n"/>
      <c r="K292" s="319" t="n"/>
      <c r="L292" s="319" t="n"/>
      <c r="M292" s="319" t="n"/>
      <c r="N292" s="320" t="n"/>
    </row>
    <row r="293" ht="15.75" customHeight="1">
      <c r="A293" s="52" t="n"/>
      <c r="B293" s="53" t="n"/>
      <c r="C293" s="53" t="n"/>
      <c r="D293" s="53" t="n"/>
      <c r="E293" s="53" t="n"/>
      <c r="F293" s="53" t="n"/>
      <c r="G293" s="68" t="n"/>
      <c r="H293" s="68" t="n"/>
      <c r="I293" s="68" t="n"/>
      <c r="J293" s="68" t="n"/>
      <c r="K293" s="68" t="n"/>
      <c r="L293" s="68" t="n"/>
      <c r="M293" s="68" t="n"/>
      <c r="N293" s="68" t="n"/>
    </row>
    <row r="294">
      <c r="A294" s="83" t="inlineStr">
        <is>
          <t>Вывод: Значения фактической толщины стенок превышают отбраковочные значения.</t>
        </is>
      </c>
      <c r="B294" s="316" t="n"/>
      <c r="C294" s="316" t="n"/>
      <c r="D294" s="316" t="n"/>
      <c r="E294" s="316" t="n"/>
      <c r="F294" s="316" t="n"/>
      <c r="G294" s="316" t="n"/>
      <c r="H294" s="316" t="n"/>
      <c r="I294" s="316" t="n"/>
      <c r="J294" s="316" t="n"/>
      <c r="K294" s="316" t="n"/>
      <c r="L294" s="316" t="n"/>
      <c r="M294" s="316" t="n"/>
      <c r="N294" s="317" t="n"/>
    </row>
    <row r="295">
      <c r="A295" s="318" t="n"/>
      <c r="B295" s="319" t="n"/>
      <c r="C295" s="319" t="n"/>
      <c r="D295" s="319" t="n"/>
      <c r="E295" s="319" t="n"/>
      <c r="F295" s="319" t="n"/>
      <c r="G295" s="319" t="n"/>
      <c r="H295" s="319" t="n"/>
      <c r="I295" s="319" t="n"/>
      <c r="J295" s="319" t="n"/>
      <c r="K295" s="319" t="n"/>
      <c r="L295" s="319" t="n"/>
      <c r="M295" s="319" t="n"/>
      <c r="N295" s="320" t="n"/>
    </row>
    <row r="296" ht="15.75" customHeight="1">
      <c r="A296" s="281" t="n"/>
      <c r="B296" s="281" t="n"/>
      <c r="C296" s="281" t="n"/>
      <c r="D296" s="281" t="n"/>
      <c r="E296" s="281" t="n"/>
      <c r="F296" s="281" t="n"/>
      <c r="G296" s="69" t="n"/>
      <c r="H296" s="69" t="n"/>
      <c r="I296" s="69" t="n"/>
      <c r="J296" s="69" t="n"/>
      <c r="K296" s="69" t="n"/>
      <c r="L296" s="69" t="n"/>
      <c r="M296" s="69" t="n"/>
      <c r="N296" s="69" t="n"/>
    </row>
    <row r="297" ht="15.75" customHeight="1">
      <c r="A297" s="84" t="inlineStr">
        <is>
          <t>Данные о приборах:</t>
        </is>
      </c>
      <c r="B297" s="319" t="n"/>
      <c r="C297" s="319" t="n"/>
      <c r="D297" s="319" t="n"/>
      <c r="E297" s="319" t="n"/>
      <c r="F297" s="319" t="n"/>
      <c r="G297" s="319" t="n"/>
      <c r="H297" s="319" t="n"/>
      <c r="I297" s="319" t="n"/>
      <c r="J297" s="319" t="n"/>
      <c r="K297" s="319" t="n"/>
      <c r="L297" s="319" t="n"/>
      <c r="M297" s="319" t="n"/>
      <c r="N297" s="319" t="n"/>
    </row>
    <row r="298">
      <c r="A298" s="88" t="inlineStr">
        <is>
          <t>Наименование прибора</t>
        </is>
      </c>
      <c r="B298" s="321" t="n"/>
      <c r="C298" s="321" t="n"/>
      <c r="D298" s="321" t="n"/>
      <c r="E298" s="321" t="n"/>
      <c r="F298" s="321" t="n"/>
      <c r="G298" s="322" t="n"/>
      <c r="H298" s="334" t="inlineStr">
        <is>
          <t>Заводской №</t>
        </is>
      </c>
      <c r="I298" s="321" t="n"/>
      <c r="J298" s="321" t="n"/>
      <c r="K298" s="322" t="n"/>
      <c r="L298" s="334" t="inlineStr">
        <is>
          <t>Срок действия свидетельства о поверке</t>
        </is>
      </c>
      <c r="M298" s="321" t="n"/>
      <c r="N298" s="322" t="n"/>
    </row>
    <row r="299" ht="15.75" customHeight="1">
      <c r="A299" s="95" t="inlineStr">
        <is>
          <t>Толщиномер ультразвуковой А 1208</t>
        </is>
      </c>
      <c r="B299" s="321" t="n"/>
      <c r="C299" s="321" t="n"/>
      <c r="D299" s="321" t="n"/>
      <c r="E299" s="321" t="n"/>
      <c r="F299" s="321" t="n"/>
      <c r="G299" s="322" t="n"/>
      <c r="H299" s="335" t="n">
        <v>4162668</v>
      </c>
      <c r="I299" s="321" t="n"/>
      <c r="J299" s="321" t="n"/>
      <c r="K299" s="322" t="n"/>
      <c r="L299" s="336">
        <f>VLOOKUP(H299,'Приборы ЛНК'!$C$4:$D$16,2,FALSE)</f>
        <v/>
      </c>
      <c r="M299" s="321" t="n"/>
      <c r="N299" s="322" t="n"/>
    </row>
    <row r="300" ht="15.75" customHeight="1">
      <c r="A300" s="152" t="n"/>
      <c r="B300" s="152" t="n"/>
      <c r="C300" s="152" t="n"/>
      <c r="D300" s="152" t="n"/>
      <c r="E300" s="152" t="n"/>
      <c r="F300" s="152" t="n"/>
      <c r="G300" s="70" t="n"/>
      <c r="H300" s="70" t="n"/>
      <c r="I300" s="70" t="n"/>
      <c r="J300" s="70" t="n"/>
      <c r="K300" s="70" t="n"/>
      <c r="L300" s="70" t="n"/>
      <c r="M300" s="70" t="n"/>
      <c r="N300" s="70" t="n"/>
    </row>
    <row r="301" ht="15.75" customHeight="1">
      <c r="A301" s="84" t="inlineStr">
        <is>
          <t>Контроль выполнил(и):</t>
        </is>
      </c>
      <c r="B301" s="319" t="n"/>
      <c r="C301" s="319" t="n"/>
      <c r="D301" s="319" t="n"/>
      <c r="E301" s="319" t="n"/>
      <c r="F301" s="319" t="n"/>
      <c r="G301" s="319" t="n"/>
      <c r="H301" s="319" t="n"/>
      <c r="I301" s="319" t="n"/>
      <c r="J301" s="319" t="n"/>
      <c r="K301" s="319" t="n"/>
      <c r="L301" s="319" t="n"/>
      <c r="M301" s="319" t="n"/>
      <c r="N301" s="319" t="n"/>
    </row>
    <row r="302">
      <c r="A302" s="88" t="inlineStr">
        <is>
          <t>Квалификация исполнителя</t>
        </is>
      </c>
      <c r="B302" s="321" t="n"/>
      <c r="C302" s="321" t="n"/>
      <c r="D302" s="321" t="n"/>
      <c r="E302" s="321" t="n"/>
      <c r="F302" s="321" t="n"/>
      <c r="G302" s="322" t="n"/>
      <c r="H302" s="334" t="inlineStr">
        <is>
          <t>№ квалификационного удостоверения исполнителя / срок действия</t>
        </is>
      </c>
      <c r="I302" s="321" t="n"/>
      <c r="J302" s="322" t="n"/>
      <c r="K302" s="334" t="inlineStr">
        <is>
          <t>Подпись исполнителя</t>
        </is>
      </c>
      <c r="L302" s="322" t="n"/>
      <c r="M302" s="334" t="inlineStr">
        <is>
          <t>Ф.И.О. исполнителя</t>
        </is>
      </c>
      <c r="N302" s="322" t="n"/>
    </row>
    <row r="303" ht="15.75" customHeight="1">
      <c r="A303" s="95" t="inlineStr">
        <is>
          <t>Специалист НК II уровня квалификации</t>
        </is>
      </c>
      <c r="B303" s="321" t="n"/>
      <c r="C303" s="321" t="n"/>
      <c r="D303" s="321" t="n"/>
      <c r="E303" s="321" t="n"/>
      <c r="F303" s="321" t="n"/>
      <c r="G303" s="322" t="n"/>
      <c r="H303" s="336">
        <f>VLOOKUP(M303,Специалисты!$E$4:$F$9,2,FALSE)</f>
        <v/>
      </c>
      <c r="I303" s="321" t="n"/>
      <c r="J303" s="322" t="n"/>
      <c r="K303" s="336" t="n"/>
      <c r="L303" s="322" t="n"/>
      <c r="M303" s="336" t="inlineStr">
        <is>
          <t>Плешаков А.В.</t>
        </is>
      </c>
      <c r="N303" s="322" t="n"/>
    </row>
    <row r="304" ht="15.75" customHeight="1">
      <c r="A304" s="1" t="n"/>
      <c r="B304" s="1" t="n"/>
      <c r="C304" s="1" t="n"/>
      <c r="D304" s="1" t="n"/>
      <c r="E304" s="1" t="n"/>
      <c r="F304" s="1" t="n"/>
      <c r="G304" s="71" t="n"/>
      <c r="H304" s="71" t="n"/>
      <c r="I304" s="71" t="n"/>
      <c r="J304" s="71" t="n"/>
      <c r="K304" s="71" t="n"/>
      <c r="L304" s="71" t="n"/>
      <c r="M304" s="71" t="n"/>
      <c r="N304" s="71" t="n"/>
    </row>
    <row r="305" ht="15.75" customHeight="1">
      <c r="A305" s="100" t="inlineStr">
        <is>
          <t>Генеральный директор</t>
        </is>
      </c>
      <c r="B305" s="321" t="n"/>
      <c r="C305" s="321" t="n"/>
      <c r="D305" s="321" t="n"/>
      <c r="E305" s="321" t="n"/>
      <c r="F305" s="321" t="n"/>
      <c r="G305" s="321" t="n"/>
      <c r="H305" s="76" t="n"/>
      <c r="I305" s="76" t="n"/>
      <c r="J305" s="76" t="n"/>
      <c r="K305" s="337" t="n"/>
      <c r="L305" s="322" t="n"/>
      <c r="M305" s="337" t="inlineStr">
        <is>
          <t>Волгин Д.С.</t>
        </is>
      </c>
      <c r="N305" s="322" t="n"/>
    </row>
  </sheetData>
  <autoFilter ref="A18:N289"/>
  <mergeCells count="48">
    <mergeCell ref="A303:G303"/>
    <mergeCell ref="A5:D5"/>
    <mergeCell ref="D15:D17"/>
    <mergeCell ref="A8:D8"/>
    <mergeCell ref="K305:L305"/>
    <mergeCell ref="L298:N298"/>
    <mergeCell ref="B15:B17"/>
    <mergeCell ref="E7:H7"/>
    <mergeCell ref="A11:N11"/>
    <mergeCell ref="H302:J302"/>
    <mergeCell ref="H298:K298"/>
    <mergeCell ref="A299:G299"/>
    <mergeCell ref="A294:N295"/>
    <mergeCell ref="K302:L302"/>
    <mergeCell ref="A9:D9"/>
    <mergeCell ref="L299:N299"/>
    <mergeCell ref="A13:N14"/>
    <mergeCell ref="F15:G17"/>
    <mergeCell ref="H15:H17"/>
    <mergeCell ref="A15:A17"/>
    <mergeCell ref="I15:I17"/>
    <mergeCell ref="J5:K6"/>
    <mergeCell ref="H299:K299"/>
    <mergeCell ref="E5:H5"/>
    <mergeCell ref="A3:N3"/>
    <mergeCell ref="M305:N305"/>
    <mergeCell ref="A301:N301"/>
    <mergeCell ref="A12:N12"/>
    <mergeCell ref="K303:L303"/>
    <mergeCell ref="A6:D6"/>
    <mergeCell ref="E8:H8"/>
    <mergeCell ref="C15:C17"/>
    <mergeCell ref="A2:N2"/>
    <mergeCell ref="H303:J303"/>
    <mergeCell ref="A297:N297"/>
    <mergeCell ref="L5:N6"/>
    <mergeCell ref="A7:D7"/>
    <mergeCell ref="A305:G305"/>
    <mergeCell ref="A291:N292"/>
    <mergeCell ref="A298:G298"/>
    <mergeCell ref="M302:N302"/>
    <mergeCell ref="E9:H9"/>
    <mergeCell ref="J15:J17"/>
    <mergeCell ref="M303:N303"/>
    <mergeCell ref="E6:H6"/>
    <mergeCell ref="E15:E17"/>
    <mergeCell ref="A302:G302"/>
    <mergeCell ref="K15:N16"/>
  </mergeCells>
  <printOptions horizontalCentered="1"/>
  <pageMargins left="0.9055118110236221" right="0.7480314960629921" top="0.7480314960629921" bottom="0.7480314960629921" header="0.3149606299212598" footer="0.1181102362204725"/>
  <pageSetup orientation="landscape" paperSize="9" scale="90" fitToHeight="0" firstPageNumber="30" useFirstPageNumber="1"/>
  <headerFooter>
    <oddHeader/>
    <oddFooter>&amp;C&amp;P_x000a_ООО "Оргэнергонефть"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8"/>
  <sheetViews>
    <sheetView view="pageLayout" topLeftCell="A25" zoomScaleNormal="100" zoomScaleSheetLayoutView="100" workbookViewId="0">
      <selection activeCell="N48" sqref="N48"/>
    </sheetView>
  </sheetViews>
  <sheetFormatPr baseColWidth="8" defaultRowHeight="15"/>
  <cols>
    <col width="5" customWidth="1" min="1" max="4"/>
    <col width="6" customWidth="1" min="5" max="5"/>
    <col width="5" customWidth="1" min="6" max="25"/>
    <col width="3.85546875" customWidth="1" min="26" max="26"/>
    <col width="5" customWidth="1" min="257" max="260"/>
    <col width="6" customWidth="1" min="261" max="261"/>
    <col width="5" customWidth="1" min="262" max="281"/>
    <col width="3.85546875" customWidth="1" min="282" max="282"/>
    <col width="5" customWidth="1" min="513" max="516"/>
    <col width="6" customWidth="1" min="517" max="517"/>
    <col width="5" customWidth="1" min="518" max="537"/>
    <col width="3.85546875" customWidth="1" min="538" max="538"/>
    <col width="5" customWidth="1" min="769" max="772"/>
    <col width="6" customWidth="1" min="773" max="773"/>
    <col width="5" customWidth="1" min="774" max="793"/>
    <col width="3.85546875" customWidth="1" min="794" max="794"/>
    <col width="5" customWidth="1" min="1025" max="1028"/>
    <col width="6" customWidth="1" min="1029" max="1029"/>
    <col width="5" customWidth="1" min="1030" max="1049"/>
    <col width="3.85546875" customWidth="1" min="1050" max="1050"/>
    <col width="5" customWidth="1" min="1281" max="1284"/>
    <col width="6" customWidth="1" min="1285" max="1285"/>
    <col width="5" customWidth="1" min="1286" max="1305"/>
    <col width="3.85546875" customWidth="1" min="1306" max="1306"/>
    <col width="5" customWidth="1" min="1537" max="1540"/>
    <col width="6" customWidth="1" min="1541" max="1541"/>
    <col width="5" customWidth="1" min="1542" max="1561"/>
    <col width="3.85546875" customWidth="1" min="1562" max="1562"/>
    <col width="5" customWidth="1" min="1793" max="1796"/>
    <col width="6" customWidth="1" min="1797" max="1797"/>
    <col width="5" customWidth="1" min="1798" max="1817"/>
    <col width="3.85546875" customWidth="1" min="1818" max="1818"/>
    <col width="5" customWidth="1" min="2049" max="2052"/>
    <col width="6" customWidth="1" min="2053" max="2053"/>
    <col width="5" customWidth="1" min="2054" max="2073"/>
    <col width="3.85546875" customWidth="1" min="2074" max="2074"/>
    <col width="5" customWidth="1" min="2305" max="2308"/>
    <col width="6" customWidth="1" min="2309" max="2309"/>
    <col width="5" customWidth="1" min="2310" max="2329"/>
    <col width="3.85546875" customWidth="1" min="2330" max="2330"/>
    <col width="5" customWidth="1" min="2561" max="2564"/>
    <col width="6" customWidth="1" min="2565" max="2565"/>
    <col width="5" customWidth="1" min="2566" max="2585"/>
    <col width="3.85546875" customWidth="1" min="2586" max="2586"/>
    <col width="5" customWidth="1" min="2817" max="2820"/>
    <col width="6" customWidth="1" min="2821" max="2821"/>
    <col width="5" customWidth="1" min="2822" max="2841"/>
    <col width="3.85546875" customWidth="1" min="2842" max="2842"/>
    <col width="5" customWidth="1" min="3073" max="3076"/>
    <col width="6" customWidth="1" min="3077" max="3077"/>
    <col width="5" customWidth="1" min="3078" max="3097"/>
    <col width="3.85546875" customWidth="1" min="3098" max="3098"/>
    <col width="5" customWidth="1" min="3329" max="3332"/>
    <col width="6" customWidth="1" min="3333" max="3333"/>
    <col width="5" customWidth="1" min="3334" max="3353"/>
    <col width="3.85546875" customWidth="1" min="3354" max="3354"/>
    <col width="5" customWidth="1" min="3585" max="3588"/>
    <col width="6" customWidth="1" min="3589" max="3589"/>
    <col width="5" customWidth="1" min="3590" max="3609"/>
    <col width="3.85546875" customWidth="1" min="3610" max="3610"/>
    <col width="5" customWidth="1" min="3841" max="3844"/>
    <col width="6" customWidth="1" min="3845" max="3845"/>
    <col width="5" customWidth="1" min="3846" max="3865"/>
    <col width="3.85546875" customWidth="1" min="3866" max="3866"/>
    <col width="5" customWidth="1" min="4097" max="4100"/>
    <col width="6" customWidth="1" min="4101" max="4101"/>
    <col width="5" customWidth="1" min="4102" max="4121"/>
    <col width="3.85546875" customWidth="1" min="4122" max="4122"/>
    <col width="5" customWidth="1" min="4353" max="4356"/>
    <col width="6" customWidth="1" min="4357" max="4357"/>
    <col width="5" customWidth="1" min="4358" max="4377"/>
    <col width="3.85546875" customWidth="1" min="4378" max="4378"/>
    <col width="5" customWidth="1" min="4609" max="4612"/>
    <col width="6" customWidth="1" min="4613" max="4613"/>
    <col width="5" customWidth="1" min="4614" max="4633"/>
    <col width="3.85546875" customWidth="1" min="4634" max="4634"/>
    <col width="5" customWidth="1" min="4865" max="4868"/>
    <col width="6" customWidth="1" min="4869" max="4869"/>
    <col width="5" customWidth="1" min="4870" max="4889"/>
    <col width="3.85546875" customWidth="1" min="4890" max="4890"/>
    <col width="5" customWidth="1" min="5121" max="5124"/>
    <col width="6" customWidth="1" min="5125" max="5125"/>
    <col width="5" customWidth="1" min="5126" max="5145"/>
    <col width="3.85546875" customWidth="1" min="5146" max="5146"/>
    <col width="5" customWidth="1" min="5377" max="5380"/>
    <col width="6" customWidth="1" min="5381" max="5381"/>
    <col width="5" customWidth="1" min="5382" max="5401"/>
    <col width="3.85546875" customWidth="1" min="5402" max="5402"/>
    <col width="5" customWidth="1" min="5633" max="5636"/>
    <col width="6" customWidth="1" min="5637" max="5637"/>
    <col width="5" customWidth="1" min="5638" max="5657"/>
    <col width="3.85546875" customWidth="1" min="5658" max="5658"/>
    <col width="5" customWidth="1" min="5889" max="5892"/>
    <col width="6" customWidth="1" min="5893" max="5893"/>
    <col width="5" customWidth="1" min="5894" max="5913"/>
    <col width="3.85546875" customWidth="1" min="5914" max="5914"/>
    <col width="5" customWidth="1" min="6145" max="6148"/>
    <col width="6" customWidth="1" min="6149" max="6149"/>
    <col width="5" customWidth="1" min="6150" max="6169"/>
    <col width="3.85546875" customWidth="1" min="6170" max="6170"/>
    <col width="5" customWidth="1" min="6401" max="6404"/>
    <col width="6" customWidth="1" min="6405" max="6405"/>
    <col width="5" customWidth="1" min="6406" max="6425"/>
    <col width="3.85546875" customWidth="1" min="6426" max="6426"/>
    <col width="5" customWidth="1" min="6657" max="6660"/>
    <col width="6" customWidth="1" min="6661" max="6661"/>
    <col width="5" customWidth="1" min="6662" max="6681"/>
    <col width="3.85546875" customWidth="1" min="6682" max="6682"/>
    <col width="5" customWidth="1" min="6913" max="6916"/>
    <col width="6" customWidth="1" min="6917" max="6917"/>
    <col width="5" customWidth="1" min="6918" max="6937"/>
    <col width="3.85546875" customWidth="1" min="6938" max="6938"/>
    <col width="5" customWidth="1" min="7169" max="7172"/>
    <col width="6" customWidth="1" min="7173" max="7173"/>
    <col width="5" customWidth="1" min="7174" max="7193"/>
    <col width="3.85546875" customWidth="1" min="7194" max="7194"/>
    <col width="5" customWidth="1" min="7425" max="7428"/>
    <col width="6" customWidth="1" min="7429" max="7429"/>
    <col width="5" customWidth="1" min="7430" max="7449"/>
    <col width="3.85546875" customWidth="1" min="7450" max="7450"/>
    <col width="5" customWidth="1" min="7681" max="7684"/>
    <col width="6" customWidth="1" min="7685" max="7685"/>
    <col width="5" customWidth="1" min="7686" max="7705"/>
    <col width="3.85546875" customWidth="1" min="7706" max="7706"/>
    <col width="5" customWidth="1" min="7937" max="7940"/>
    <col width="6" customWidth="1" min="7941" max="7941"/>
    <col width="5" customWidth="1" min="7942" max="7961"/>
    <col width="3.85546875" customWidth="1" min="7962" max="7962"/>
    <col width="5" customWidth="1" min="8193" max="8196"/>
    <col width="6" customWidth="1" min="8197" max="8197"/>
    <col width="5" customWidth="1" min="8198" max="8217"/>
    <col width="3.85546875" customWidth="1" min="8218" max="8218"/>
    <col width="5" customWidth="1" min="8449" max="8452"/>
    <col width="6" customWidth="1" min="8453" max="8453"/>
    <col width="5" customWidth="1" min="8454" max="8473"/>
    <col width="3.85546875" customWidth="1" min="8474" max="8474"/>
    <col width="5" customWidth="1" min="8705" max="8708"/>
    <col width="6" customWidth="1" min="8709" max="8709"/>
    <col width="5" customWidth="1" min="8710" max="8729"/>
    <col width="3.85546875" customWidth="1" min="8730" max="8730"/>
    <col width="5" customWidth="1" min="8961" max="8964"/>
    <col width="6" customWidth="1" min="8965" max="8965"/>
    <col width="5" customWidth="1" min="8966" max="8985"/>
    <col width="3.85546875" customWidth="1" min="8986" max="8986"/>
    <col width="5" customWidth="1" min="9217" max="9220"/>
    <col width="6" customWidth="1" min="9221" max="9221"/>
    <col width="5" customWidth="1" min="9222" max="9241"/>
    <col width="3.85546875" customWidth="1" min="9242" max="9242"/>
    <col width="5" customWidth="1" min="9473" max="9476"/>
    <col width="6" customWidth="1" min="9477" max="9477"/>
    <col width="5" customWidth="1" min="9478" max="9497"/>
    <col width="3.85546875" customWidth="1" min="9498" max="9498"/>
    <col width="5" customWidth="1" min="9729" max="9732"/>
    <col width="6" customWidth="1" min="9733" max="9733"/>
    <col width="5" customWidth="1" min="9734" max="9753"/>
    <col width="3.85546875" customWidth="1" min="9754" max="9754"/>
    <col width="5" customWidth="1" min="9985" max="9988"/>
    <col width="6" customWidth="1" min="9989" max="9989"/>
    <col width="5" customWidth="1" min="9990" max="10009"/>
    <col width="3.85546875" customWidth="1" min="10010" max="10010"/>
    <col width="5" customWidth="1" min="10241" max="10244"/>
    <col width="6" customWidth="1" min="10245" max="10245"/>
    <col width="5" customWidth="1" min="10246" max="10265"/>
    <col width="3.85546875" customWidth="1" min="10266" max="10266"/>
    <col width="5" customWidth="1" min="10497" max="10500"/>
    <col width="6" customWidth="1" min="10501" max="10501"/>
    <col width="5" customWidth="1" min="10502" max="10521"/>
    <col width="3.85546875" customWidth="1" min="10522" max="10522"/>
    <col width="5" customWidth="1" min="10753" max="10756"/>
    <col width="6" customWidth="1" min="10757" max="10757"/>
    <col width="5" customWidth="1" min="10758" max="10777"/>
    <col width="3.85546875" customWidth="1" min="10778" max="10778"/>
    <col width="5" customWidth="1" min="11009" max="11012"/>
    <col width="6" customWidth="1" min="11013" max="11013"/>
    <col width="5" customWidth="1" min="11014" max="11033"/>
    <col width="3.85546875" customWidth="1" min="11034" max="11034"/>
    <col width="5" customWidth="1" min="11265" max="11268"/>
    <col width="6" customWidth="1" min="11269" max="11269"/>
    <col width="5" customWidth="1" min="11270" max="11289"/>
    <col width="3.85546875" customWidth="1" min="11290" max="11290"/>
    <col width="5" customWidth="1" min="11521" max="11524"/>
    <col width="6" customWidth="1" min="11525" max="11525"/>
    <col width="5" customWidth="1" min="11526" max="11545"/>
    <col width="3.85546875" customWidth="1" min="11546" max="11546"/>
    <col width="5" customWidth="1" min="11777" max="11780"/>
    <col width="6" customWidth="1" min="11781" max="11781"/>
    <col width="5" customWidth="1" min="11782" max="11801"/>
    <col width="3.85546875" customWidth="1" min="11802" max="11802"/>
    <col width="5" customWidth="1" min="12033" max="12036"/>
    <col width="6" customWidth="1" min="12037" max="12037"/>
    <col width="5" customWidth="1" min="12038" max="12057"/>
    <col width="3.85546875" customWidth="1" min="12058" max="12058"/>
    <col width="5" customWidth="1" min="12289" max="12292"/>
    <col width="6" customWidth="1" min="12293" max="12293"/>
    <col width="5" customWidth="1" min="12294" max="12313"/>
    <col width="3.85546875" customWidth="1" min="12314" max="12314"/>
    <col width="5" customWidth="1" min="12545" max="12548"/>
    <col width="6" customWidth="1" min="12549" max="12549"/>
    <col width="5" customWidth="1" min="12550" max="12569"/>
    <col width="3.85546875" customWidth="1" min="12570" max="12570"/>
    <col width="5" customWidth="1" min="12801" max="12804"/>
    <col width="6" customWidth="1" min="12805" max="12805"/>
    <col width="5" customWidth="1" min="12806" max="12825"/>
    <col width="3.85546875" customWidth="1" min="12826" max="12826"/>
    <col width="5" customWidth="1" min="13057" max="13060"/>
    <col width="6" customWidth="1" min="13061" max="13061"/>
    <col width="5" customWidth="1" min="13062" max="13081"/>
    <col width="3.85546875" customWidth="1" min="13082" max="13082"/>
    <col width="5" customWidth="1" min="13313" max="13316"/>
    <col width="6" customWidth="1" min="13317" max="13317"/>
    <col width="5" customWidth="1" min="13318" max="13337"/>
    <col width="3.85546875" customWidth="1" min="13338" max="13338"/>
    <col width="5" customWidth="1" min="13569" max="13572"/>
    <col width="6" customWidth="1" min="13573" max="13573"/>
    <col width="5" customWidth="1" min="13574" max="13593"/>
    <col width="3.85546875" customWidth="1" min="13594" max="13594"/>
    <col width="5" customWidth="1" min="13825" max="13828"/>
    <col width="6" customWidth="1" min="13829" max="13829"/>
    <col width="5" customWidth="1" min="13830" max="13849"/>
    <col width="3.85546875" customWidth="1" min="13850" max="13850"/>
    <col width="5" customWidth="1" min="14081" max="14084"/>
    <col width="6" customWidth="1" min="14085" max="14085"/>
    <col width="5" customWidth="1" min="14086" max="14105"/>
    <col width="3.85546875" customWidth="1" min="14106" max="14106"/>
    <col width="5" customWidth="1" min="14337" max="14340"/>
    <col width="6" customWidth="1" min="14341" max="14341"/>
    <col width="5" customWidth="1" min="14342" max="14361"/>
    <col width="3.85546875" customWidth="1" min="14362" max="14362"/>
    <col width="5" customWidth="1" min="14593" max="14596"/>
    <col width="6" customWidth="1" min="14597" max="14597"/>
    <col width="5" customWidth="1" min="14598" max="14617"/>
    <col width="3.85546875" customWidth="1" min="14618" max="14618"/>
    <col width="5" customWidth="1" min="14849" max="14852"/>
    <col width="6" customWidth="1" min="14853" max="14853"/>
    <col width="5" customWidth="1" min="14854" max="14873"/>
    <col width="3.85546875" customWidth="1" min="14874" max="14874"/>
    <col width="5" customWidth="1" min="15105" max="15108"/>
    <col width="6" customWidth="1" min="15109" max="15109"/>
    <col width="5" customWidth="1" min="15110" max="15129"/>
    <col width="3.85546875" customWidth="1" min="15130" max="15130"/>
    <col width="5" customWidth="1" min="15361" max="15364"/>
    <col width="6" customWidth="1" min="15365" max="15365"/>
    <col width="5" customWidth="1" min="15366" max="15385"/>
    <col width="3.85546875" customWidth="1" min="15386" max="15386"/>
    <col width="5" customWidth="1" min="15617" max="15620"/>
    <col width="6" customWidth="1" min="15621" max="15621"/>
    <col width="5" customWidth="1" min="15622" max="15641"/>
    <col width="3.85546875" customWidth="1" min="15642" max="15642"/>
    <col width="5" customWidth="1" min="15873" max="15876"/>
    <col width="6" customWidth="1" min="15877" max="15877"/>
    <col width="5" customWidth="1" min="15878" max="15897"/>
    <col width="3.85546875" customWidth="1" min="15898" max="15898"/>
    <col width="5" customWidth="1" min="16129" max="16132"/>
    <col width="6" customWidth="1" min="16133" max="16133"/>
    <col width="5" customWidth="1" min="16134" max="16153"/>
    <col width="3.85546875" customWidth="1" min="16154" max="16154"/>
  </cols>
  <sheetData>
    <row r="1" ht="15.75" customHeight="1">
      <c r="A1" s="22" t="n"/>
      <c r="B1" s="22" t="n"/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22" t="n"/>
      <c r="U1" s="22" t="n"/>
      <c r="V1" s="22" t="n"/>
      <c r="W1" s="22" t="n"/>
      <c r="X1" s="22" t="n"/>
      <c r="Y1" s="22" t="n"/>
      <c r="Z1" s="22" t="n"/>
    </row>
    <row r="2" ht="15.75" customHeight="1">
      <c r="A2" s="166">
        <f>CONCATENATE("Акт №","340/",Форма!$C$2,"/КНПЗ/23","-УЗК")</f>
        <v/>
      </c>
    </row>
    <row r="3" ht="15.75" customHeight="1">
      <c r="A3" s="219" t="inlineStr">
        <is>
          <t>ультразвукового контроля конструктивных элементов трубопровода</t>
        </is>
      </c>
    </row>
    <row r="4" ht="15.75" customHeight="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  <c r="Z4" s="22" t="n"/>
    </row>
    <row r="5" ht="43.35" customHeight="1">
      <c r="A5" s="220" t="inlineStr">
        <is>
          <t>Наименование организации проводившей контроль</t>
        </is>
      </c>
      <c r="B5" s="321" t="n"/>
      <c r="C5" s="321" t="n"/>
      <c r="D5" s="321" t="n"/>
      <c r="E5" s="321" t="n"/>
      <c r="F5" s="126">
        <f>Форма!$C$3</f>
        <v/>
      </c>
      <c r="G5" s="321" t="n"/>
      <c r="H5" s="321" t="n"/>
      <c r="I5" s="321" t="n"/>
      <c r="J5" s="321" t="n"/>
      <c r="K5" s="321" t="n"/>
      <c r="L5" s="321" t="n"/>
      <c r="M5" s="322" t="n"/>
      <c r="N5" s="23" t="n"/>
      <c r="O5" s="215" t="inlineStr">
        <is>
          <t>Предприятие-владелец</t>
        </is>
      </c>
      <c r="P5" s="321" t="n"/>
      <c r="Q5" s="321" t="n"/>
      <c r="R5" s="321" t="n"/>
      <c r="S5" s="322" t="n"/>
      <c r="T5" s="112">
        <f>Форма!$C$8</f>
        <v/>
      </c>
      <c r="U5" s="321" t="n"/>
      <c r="V5" s="321" t="n"/>
      <c r="W5" s="321" t="n"/>
      <c r="X5" s="321" t="n"/>
      <c r="Y5" s="321" t="n"/>
      <c r="Z5" s="322" t="n"/>
    </row>
    <row r="6" ht="54" customHeight="1">
      <c r="A6" s="220" t="inlineStr">
        <is>
          <t>Дата проведения контроля</t>
        </is>
      </c>
      <c r="B6" s="321" t="n"/>
      <c r="C6" s="321" t="n"/>
      <c r="D6" s="321" t="n"/>
      <c r="E6" s="321" t="n"/>
      <c r="F6" s="116">
        <f>Форма!$C$4</f>
        <v/>
      </c>
      <c r="G6" s="321" t="n"/>
      <c r="H6" s="321" t="n"/>
      <c r="I6" s="321" t="n"/>
      <c r="J6" s="321" t="n"/>
      <c r="K6" s="321" t="n"/>
      <c r="L6" s="321" t="n"/>
      <c r="M6" s="322" t="n"/>
      <c r="N6" s="23" t="n"/>
      <c r="O6" s="215" t="inlineStr">
        <is>
          <t>Технологическая установка (участок)</t>
        </is>
      </c>
      <c r="P6" s="321" t="n"/>
      <c r="Q6" s="321" t="n"/>
      <c r="R6" s="321" t="n"/>
      <c r="S6" s="322" t="n"/>
      <c r="T6" s="112">
        <f>Форма!$C$7</f>
        <v/>
      </c>
      <c r="U6" s="321" t="n"/>
      <c r="V6" s="321" t="n"/>
      <c r="W6" s="321" t="n"/>
      <c r="X6" s="321" t="n"/>
      <c r="Y6" s="321" t="n"/>
      <c r="Z6" s="322" t="n"/>
    </row>
    <row r="7" ht="29.25" customHeight="1">
      <c r="A7" s="223" t="inlineStr">
        <is>
          <t>Номер трубопровода</t>
        </is>
      </c>
      <c r="B7" s="316" t="n"/>
      <c r="C7" s="316" t="n"/>
      <c r="D7" s="316" t="n"/>
      <c r="E7" s="316" t="n"/>
      <c r="F7" s="112">
        <f>Форма!$C$5</f>
        <v/>
      </c>
      <c r="G7" s="321" t="n"/>
      <c r="H7" s="321" t="n"/>
      <c r="I7" s="321" t="n"/>
      <c r="J7" s="321" t="n"/>
      <c r="K7" s="321" t="n"/>
      <c r="L7" s="321" t="n"/>
      <c r="M7" s="322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</row>
    <row r="8" ht="50.25" customHeight="1">
      <c r="A8" s="215" t="inlineStr">
        <is>
          <t>Наименование трубопровода</t>
        </is>
      </c>
      <c r="B8" s="321" t="n"/>
      <c r="C8" s="321" t="n"/>
      <c r="D8" s="321" t="n"/>
      <c r="E8" s="322" t="n"/>
      <c r="F8" s="112">
        <f>Форма!$C$6</f>
        <v/>
      </c>
      <c r="G8" s="321" t="n"/>
      <c r="H8" s="321" t="n"/>
      <c r="I8" s="321" t="n"/>
      <c r="J8" s="321" t="n"/>
      <c r="K8" s="321" t="n"/>
      <c r="L8" s="321" t="n"/>
      <c r="M8" s="322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 ht="15.75" customHeight="1">
      <c r="A9" s="22" t="n"/>
      <c r="B9" s="22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</row>
    <row r="10" ht="15.75" customHeight="1">
      <c r="A10" s="176" t="inlineStr">
        <is>
          <t>Сведения о проведении контроля:</t>
        </is>
      </c>
      <c r="B10" s="319" t="n"/>
      <c r="C10" s="319" t="n"/>
      <c r="D10" s="319" t="n"/>
      <c r="E10" s="319" t="n"/>
      <c r="F10" s="319" t="n"/>
      <c r="G10" s="319" t="n"/>
      <c r="H10" s="319" t="n"/>
      <c r="I10" s="319" t="n"/>
      <c r="J10" s="319" t="n"/>
      <c r="K10" s="319" t="n"/>
      <c r="L10" s="319" t="n"/>
      <c r="M10" s="319" t="n"/>
      <c r="N10" s="319" t="n"/>
      <c r="O10" s="319" t="n"/>
      <c r="P10" s="319" t="n"/>
      <c r="Q10" s="319" t="n"/>
      <c r="R10" s="319" t="n"/>
      <c r="S10" s="319" t="n"/>
      <c r="T10" s="319" t="n"/>
      <c r="U10" s="319" t="n"/>
      <c r="V10" s="319" t="n"/>
      <c r="W10" s="319" t="n"/>
      <c r="X10" s="319" t="n"/>
      <c r="Y10" s="319" t="n"/>
      <c r="Z10" s="319" t="n"/>
    </row>
    <row r="11" ht="57" customHeight="1">
      <c r="A11" s="338" t="inlineStr">
        <is>
          <t xml:space="preserve">Контроль проведен в соответствии с требованиями Федеральные нормы и правила в области промышленной безопасности «Правила безопасной эксплуатации технологических трубопроводов», ГОСТ Р 55724-2013 "Контроль неразрушающий. Соединения сварные. Методы ультразвуковые", СТО 00220256-029-2018 </t>
        </is>
      </c>
      <c r="B11" s="321" t="n"/>
      <c r="C11" s="321" t="n"/>
      <c r="D11" s="321" t="n"/>
      <c r="E11" s="321" t="n"/>
      <c r="F11" s="321" t="n"/>
      <c r="G11" s="321" t="n"/>
      <c r="H11" s="321" t="n"/>
      <c r="I11" s="321" t="n"/>
      <c r="J11" s="321" t="n"/>
      <c r="K11" s="321" t="n"/>
      <c r="L11" s="321" t="n"/>
      <c r="M11" s="321" t="n"/>
      <c r="N11" s="321" t="n"/>
      <c r="O11" s="321" t="n"/>
      <c r="P11" s="321" t="n"/>
      <c r="Q11" s="321" t="n"/>
      <c r="R11" s="321" t="n"/>
      <c r="S11" s="321" t="n"/>
      <c r="T11" s="321" t="n"/>
      <c r="U11" s="321" t="n"/>
      <c r="V11" s="321" t="n"/>
      <c r="W11" s="321" t="n"/>
      <c r="X11" s="321" t="n"/>
      <c r="Y11" s="321" t="n"/>
      <c r="Z11" s="322" t="n"/>
    </row>
    <row r="12" ht="15.75" customHeight="1">
      <c r="A12" s="25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</row>
    <row r="13" ht="15.75" customHeight="1">
      <c r="A13" s="176" t="inlineStr">
        <is>
          <t>Результаты контроля:</t>
        </is>
      </c>
      <c r="B13" s="319" t="n"/>
      <c r="C13" s="319" t="n"/>
      <c r="D13" s="319" t="n"/>
      <c r="E13" s="319" t="n"/>
      <c r="F13" s="319" t="n"/>
      <c r="G13" s="319" t="n"/>
      <c r="H13" s="319" t="n"/>
      <c r="I13" s="319" t="n"/>
      <c r="J13" s="319" t="n"/>
      <c r="K13" s="319" t="n"/>
      <c r="L13" s="319" t="n"/>
      <c r="M13" s="319" t="n"/>
      <c r="N13" s="319" t="n"/>
      <c r="O13" s="319" t="n"/>
      <c r="P13" s="319" t="n"/>
      <c r="Q13" s="319" t="n"/>
      <c r="R13" s="319" t="n"/>
      <c r="S13" s="319" t="n"/>
      <c r="T13" s="319" t="n"/>
      <c r="U13" s="319" t="n"/>
      <c r="V13" s="319" t="n"/>
      <c r="W13" s="319" t="n"/>
      <c r="X13" s="319" t="n"/>
      <c r="Y13" s="319" t="n"/>
      <c r="Z13" s="319" t="n"/>
    </row>
    <row r="14" ht="75.75" customHeight="1">
      <c r="A14" s="210" t="inlineStr">
        <is>
          <t>№ п/п</t>
        </is>
      </c>
      <c r="B14" s="210" t="inlineStr">
        <is>
          <t>Зона контроля на схеме</t>
        </is>
      </c>
      <c r="C14" s="322" t="n"/>
      <c r="D14" s="214" t="inlineStr">
        <is>
          <t>Толщина стыкуемых элементов, мм</t>
        </is>
      </c>
      <c r="E14" s="322" t="n"/>
      <c r="F14" s="210" t="inlineStr">
        <is>
          <t>Материальное исполнение</t>
        </is>
      </c>
      <c r="G14" s="321" t="n"/>
      <c r="H14" s="321" t="n"/>
      <c r="I14" s="322" t="n"/>
      <c r="J14" s="210" t="inlineStr">
        <is>
          <t>°Угол ввода ультразвукового луча, º</t>
        </is>
      </c>
      <c r="K14" s="322" t="n"/>
      <c r="L14" s="210" t="inlineStr">
        <is>
          <t>Рабочая частота, МГц</t>
        </is>
      </c>
      <c r="M14" s="322" t="n"/>
      <c r="N14" s="210" t="inlineStr">
        <is>
          <t>Предельная чувствительность, мм²</t>
        </is>
      </c>
      <c r="O14" s="322" t="n"/>
      <c r="P14" s="210" t="inlineStr">
        <is>
          <t>Результаты контроля (Характеристика выявленных дефектов, мм)</t>
        </is>
      </c>
      <c r="Q14" s="321" t="n"/>
      <c r="R14" s="321" t="n"/>
      <c r="S14" s="321" t="n"/>
      <c r="T14" s="322" t="n"/>
      <c r="U14" s="210" t="inlineStr">
        <is>
          <t>Оценка качества</t>
        </is>
      </c>
      <c r="V14" s="321" t="n"/>
      <c r="W14" s="322" t="n"/>
      <c r="X14" s="210" t="inlineStr">
        <is>
          <t>Примечания</t>
        </is>
      </c>
      <c r="Y14" s="321" t="n"/>
      <c r="Z14" s="322" t="n"/>
    </row>
    <row r="15" ht="19.15" customHeight="1">
      <c r="A15" s="196" t="n">
        <v>1</v>
      </c>
      <c r="B15" s="196" t="inlineStr">
        <is>
          <t>УЗК1</t>
        </is>
      </c>
      <c r="C15" s="317" t="n"/>
      <c r="D15" s="197" t="n">
        <v>6</v>
      </c>
      <c r="E15" s="317" t="n"/>
      <c r="F15" s="196" t="n">
        <v>20</v>
      </c>
      <c r="G15" s="316" t="n"/>
      <c r="H15" s="316" t="n"/>
      <c r="I15" s="317" t="n"/>
      <c r="J15" s="198" t="n">
        <v>70</v>
      </c>
      <c r="K15" s="317" t="n"/>
      <c r="L15" s="339" t="n">
        <v>5</v>
      </c>
      <c r="M15" s="322" t="n"/>
      <c r="N15" s="339" t="n">
        <v>1.6</v>
      </c>
      <c r="O15" s="322" t="n"/>
      <c r="P15" s="340" t="inlineStr">
        <is>
          <t>Дефектов не обнаружено</t>
        </is>
      </c>
      <c r="Q15" s="316" t="n"/>
      <c r="R15" s="316" t="n"/>
      <c r="S15" s="316" t="n"/>
      <c r="T15" s="317" t="n"/>
      <c r="U15" s="196" t="inlineStr">
        <is>
          <t>годен</t>
        </is>
      </c>
      <c r="V15" s="316" t="n"/>
      <c r="W15" s="317" t="n"/>
      <c r="X15" s="196" t="inlineStr">
        <is>
          <t>-</t>
        </is>
      </c>
      <c r="Y15" s="316" t="n"/>
      <c r="Z15" s="317" t="n"/>
    </row>
    <row r="16" ht="19.15" customHeight="1">
      <c r="A16" s="196" t="n">
        <v>2</v>
      </c>
      <c r="B16" s="196" t="inlineStr">
        <is>
          <t>УЗК2</t>
        </is>
      </c>
      <c r="C16" s="317" t="n"/>
      <c r="D16" s="197" t="n">
        <v>6</v>
      </c>
      <c r="E16" s="317" t="n"/>
      <c r="F16" s="196" t="n">
        <v>20</v>
      </c>
      <c r="G16" s="316" t="n"/>
      <c r="H16" s="316" t="n"/>
      <c r="I16" s="317" t="n"/>
      <c r="J16" s="198" t="n">
        <v>70</v>
      </c>
      <c r="K16" s="317" t="n"/>
      <c r="L16" s="339" t="n">
        <v>5</v>
      </c>
      <c r="M16" s="322" t="n"/>
      <c r="N16" s="339" t="n">
        <v>1.6</v>
      </c>
      <c r="O16" s="322" t="n"/>
      <c r="P16" s="340" t="inlineStr">
        <is>
          <t>Дефектов не обнаружено</t>
        </is>
      </c>
      <c r="Q16" s="316" t="n"/>
      <c r="R16" s="316" t="n"/>
      <c r="S16" s="316" t="n"/>
      <c r="T16" s="317" t="n"/>
      <c r="U16" s="196" t="inlineStr">
        <is>
          <t>годен</t>
        </is>
      </c>
      <c r="V16" s="316" t="n"/>
      <c r="W16" s="317" t="n"/>
      <c r="X16" s="196" t="inlineStr">
        <is>
          <t>-</t>
        </is>
      </c>
      <c r="Y16" s="316" t="n"/>
      <c r="Z16" s="317" t="n"/>
    </row>
    <row r="17" ht="16.5" customHeight="1">
      <c r="A17" s="207" t="inlineStr">
        <is>
          <t>Примечание:
Расположение зон ультразвукового контроля приведено на схеме контроля.</t>
        </is>
      </c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  <c r="M17" s="321" t="n"/>
      <c r="N17" s="321" t="n"/>
      <c r="O17" s="321" t="n"/>
      <c r="P17" s="321" t="n"/>
      <c r="Q17" s="321" t="n"/>
      <c r="R17" s="321" t="n"/>
      <c r="S17" s="321" t="n"/>
      <c r="T17" s="321" t="n"/>
      <c r="U17" s="321" t="n"/>
      <c r="V17" s="321" t="n"/>
      <c r="W17" s="321" t="n"/>
      <c r="X17" s="321" t="n"/>
      <c r="Y17" s="321" t="n"/>
      <c r="Z17" s="321" t="n"/>
    </row>
    <row r="18" ht="34.5" customHeight="1">
      <c r="A18" s="207" t="inlineStr">
        <is>
          <t>Вывод:
Контрольные сварные соединения удовлетворяет требованиям РДИ 38.18.016-94.</t>
        </is>
      </c>
      <c r="B18" s="316" t="n"/>
      <c r="C18" s="316" t="n"/>
      <c r="D18" s="316" t="n"/>
      <c r="E18" s="316" t="n"/>
      <c r="F18" s="316" t="n"/>
      <c r="G18" s="316" t="n"/>
      <c r="H18" s="316" t="n"/>
      <c r="I18" s="316" t="n"/>
      <c r="J18" s="316" t="n"/>
      <c r="K18" s="316" t="n"/>
      <c r="L18" s="316" t="n"/>
      <c r="M18" s="316" t="n"/>
      <c r="N18" s="316" t="n"/>
      <c r="O18" s="316" t="n"/>
      <c r="P18" s="316" t="n"/>
      <c r="Q18" s="316" t="n"/>
      <c r="R18" s="316" t="n"/>
      <c r="S18" s="316" t="n"/>
      <c r="T18" s="316" t="n"/>
      <c r="U18" s="316" t="n"/>
      <c r="V18" s="316" t="n"/>
      <c r="W18" s="316" t="n"/>
      <c r="X18" s="316" t="n"/>
      <c r="Y18" s="316" t="n"/>
      <c r="Z18" s="316" t="n"/>
    </row>
    <row r="19" ht="16.5" customHeight="1">
      <c r="A19" s="319" t="n"/>
      <c r="B19" s="319" t="n"/>
      <c r="C19" s="319" t="n"/>
      <c r="D19" s="319" t="n"/>
      <c r="E19" s="319" t="n"/>
      <c r="F19" s="319" t="n"/>
      <c r="G19" s="319" t="n"/>
      <c r="H19" s="319" t="n"/>
      <c r="I19" s="319" t="n"/>
      <c r="J19" s="319" t="n"/>
      <c r="K19" s="319" t="n"/>
      <c r="L19" s="319" t="n"/>
      <c r="M19" s="319" t="n"/>
      <c r="N19" s="319" t="n"/>
      <c r="O19" s="319" t="n"/>
      <c r="P19" s="319" t="n"/>
      <c r="Q19" s="319" t="n"/>
      <c r="R19" s="319" t="n"/>
      <c r="S19" s="319" t="n"/>
      <c r="T19" s="319" t="n"/>
      <c r="U19" s="319" t="n"/>
      <c r="V19" s="319" t="n"/>
      <c r="W19" s="319" t="n"/>
      <c r="X19" s="319" t="n"/>
      <c r="Y19" s="319" t="n"/>
      <c r="Z19" s="319" t="n"/>
    </row>
    <row r="20" ht="18.75" customHeight="1">
      <c r="A20" s="111" t="inlineStr">
        <is>
          <t>Данные о приборах:</t>
        </is>
      </c>
      <c r="B20" s="319" t="n"/>
      <c r="C20" s="319" t="n"/>
      <c r="D20" s="319" t="n"/>
      <c r="E20" s="319" t="n"/>
      <c r="F20" s="319" t="n"/>
      <c r="G20" s="319" t="n"/>
      <c r="H20" s="319" t="n"/>
      <c r="I20" s="319" t="n"/>
      <c r="J20" s="319" t="n"/>
      <c r="K20" s="319" t="n"/>
      <c r="L20" s="319" t="n"/>
      <c r="M20" s="319" t="n"/>
      <c r="N20" s="319" t="n"/>
      <c r="O20" s="319" t="n"/>
      <c r="P20" s="319" t="n"/>
      <c r="Q20" s="319" t="n"/>
      <c r="R20" s="319" t="n"/>
      <c r="S20" s="319" t="n"/>
      <c r="T20" s="319" t="n"/>
      <c r="U20" s="319" t="n"/>
      <c r="V20" s="319" t="n"/>
      <c r="W20" s="319" t="n"/>
      <c r="X20" s="319" t="n"/>
      <c r="Y20" s="319" t="n"/>
      <c r="Z20" s="319" t="n"/>
    </row>
    <row r="21" ht="48.75" customHeight="1">
      <c r="A21" s="96" t="inlineStr">
        <is>
          <t>Наименование прибора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2" t="n"/>
      <c r="O21" s="96" t="inlineStr">
        <is>
          <t>Заводской номер прибора</t>
        </is>
      </c>
      <c r="P21" s="321" t="n"/>
      <c r="Q21" s="321" t="n"/>
      <c r="R21" s="321" t="n"/>
      <c r="S21" s="321" t="n"/>
      <c r="T21" s="321" t="n"/>
      <c r="U21" s="321" t="n"/>
      <c r="V21" s="322" t="n"/>
      <c r="W21" s="96" t="inlineStr">
        <is>
          <t>Срок действия свидетельства о поверке</t>
        </is>
      </c>
      <c r="X21" s="321" t="n"/>
      <c r="Y21" s="321" t="n"/>
      <c r="Z21" s="322" t="n"/>
    </row>
    <row r="22" ht="41.25" customHeight="1">
      <c r="A22" s="112" t="inlineStr">
        <is>
          <t>Дефектоскопы ультразвуковые А1214 EXPERT</t>
        </is>
      </c>
      <c r="B22" s="321" t="n"/>
      <c r="C22" s="321" t="n"/>
      <c r="D22" s="321" t="n"/>
      <c r="E22" s="321" t="n"/>
      <c r="F22" s="321" t="n"/>
      <c r="G22" s="321" t="n"/>
      <c r="H22" s="321" t="n"/>
      <c r="I22" s="321" t="n"/>
      <c r="J22" s="321" t="n"/>
      <c r="K22" s="321" t="n"/>
      <c r="L22" s="321" t="n"/>
      <c r="M22" s="321" t="n"/>
      <c r="N22" s="322" t="n"/>
      <c r="O22" s="112" t="n">
        <v>205245</v>
      </c>
      <c r="P22" s="321" t="n"/>
      <c r="Q22" s="321" t="n"/>
      <c r="R22" s="321" t="n"/>
      <c r="S22" s="321" t="n"/>
      <c r="T22" s="321" t="n"/>
      <c r="U22" s="321" t="n"/>
      <c r="V22" s="322" t="n"/>
      <c r="W22" s="116" t="inlineStr">
        <is>
          <t>до 09.11.2023</t>
        </is>
      </c>
      <c r="X22" s="321" t="n"/>
      <c r="Y22" s="321" t="n"/>
      <c r="Z22" s="322" t="n"/>
    </row>
    <row r="23" ht="16.5" customHeight="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2" t="n"/>
      <c r="L23" s="22" t="n"/>
      <c r="M23" s="22" t="n"/>
      <c r="N23" s="22" t="n"/>
      <c r="O23" s="22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</row>
    <row r="24" ht="15.75" customHeight="1">
      <c r="A24" s="111" t="inlineStr">
        <is>
          <t>Контроль выполнил(и):</t>
        </is>
      </c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  <c r="M24" s="319" t="n"/>
      <c r="N24" s="319" t="n"/>
      <c r="O24" s="319" t="n"/>
      <c r="P24" s="319" t="n"/>
      <c r="Q24" s="319" t="n"/>
      <c r="R24" s="319" t="n"/>
      <c r="S24" s="319" t="n"/>
      <c r="T24" s="319" t="n"/>
      <c r="U24" s="319" t="n"/>
      <c r="V24" s="319" t="n"/>
      <c r="W24" s="319" t="n"/>
      <c r="X24" s="319" t="n"/>
      <c r="Y24" s="319" t="n"/>
      <c r="Z24" s="319" t="n"/>
    </row>
    <row r="25">
      <c r="A25" s="96" t="inlineStr">
        <is>
          <t>Уровень квалификации исполнителя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2" t="n"/>
      <c r="K25" s="96" t="inlineStr">
        <is>
          <t>№ квалификационного удостоверения исполнителя / срок действия</t>
        </is>
      </c>
      <c r="L25" s="321" t="n"/>
      <c r="M25" s="321" t="n"/>
      <c r="N25" s="321" t="n"/>
      <c r="O25" s="321" t="n"/>
      <c r="P25" s="321" t="n"/>
      <c r="Q25" s="321" t="n"/>
      <c r="R25" s="322" t="n"/>
      <c r="S25" s="96" t="inlineStr">
        <is>
          <t xml:space="preserve">Подпись </t>
        </is>
      </c>
      <c r="T25" s="321" t="n"/>
      <c r="U25" s="321" t="n"/>
      <c r="V25" s="322" t="n"/>
      <c r="W25" s="96" t="inlineStr">
        <is>
          <t>Ф.И.О. исполнителя</t>
        </is>
      </c>
      <c r="X25" s="321" t="n"/>
      <c r="Y25" s="321" t="n"/>
      <c r="Z25" s="322" t="n"/>
    </row>
    <row r="26" ht="30" customHeight="1">
      <c r="A26" s="117" t="inlineStr">
        <is>
          <t>Специалист НК II уровня квалификации</t>
        </is>
      </c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2" t="n"/>
      <c r="K26" s="341">
        <f>VLOOKUP($W$26,Специалисты!$E$4:$F$9,2,FALSE)</f>
        <v/>
      </c>
      <c r="L26" s="321" t="n"/>
      <c r="M26" s="321" t="n"/>
      <c r="N26" s="321" t="n"/>
      <c r="O26" s="321" t="n"/>
      <c r="P26" s="321" t="n"/>
      <c r="Q26" s="321" t="n"/>
      <c r="R26" s="322" t="n"/>
      <c r="S26" s="206" t="n"/>
      <c r="T26" s="321" t="n"/>
      <c r="U26" s="321" t="n"/>
      <c r="V26" s="322" t="n"/>
      <c r="W26" s="206" t="inlineStr">
        <is>
          <t>Плешаков А.В.</t>
        </is>
      </c>
      <c r="X26" s="321" t="n"/>
      <c r="Y26" s="321" t="n"/>
      <c r="Z26" s="322" t="n"/>
    </row>
    <row r="27" ht="29.25" customHeight="1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</row>
    <row r="28" ht="15.75" customHeight="1">
      <c r="A28" s="204" t="inlineStr">
        <is>
          <t>Генеральный директор</t>
        </is>
      </c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  <c r="M28" s="321" t="n"/>
      <c r="N28" s="321" t="n"/>
      <c r="O28" s="321" t="n"/>
      <c r="P28" s="321" t="n"/>
      <c r="Q28" s="321" t="n"/>
      <c r="R28" s="322" t="n"/>
      <c r="S28" s="205" t="n"/>
      <c r="T28" s="321" t="n"/>
      <c r="U28" s="321" t="n"/>
      <c r="V28" s="322" t="n"/>
      <c r="W28" s="205" t="inlineStr">
        <is>
          <t>Волгин Д.С.</t>
        </is>
      </c>
      <c r="X28" s="321" t="n"/>
      <c r="Y28" s="321" t="n"/>
      <c r="Z28" s="322" t="n"/>
    </row>
    <row r="29" ht="27" customHeight="1"/>
  </sheetData>
  <mergeCells count="65">
    <mergeCell ref="U16:W16"/>
    <mergeCell ref="B16:C16"/>
    <mergeCell ref="A13:Z13"/>
    <mergeCell ref="K25:R25"/>
    <mergeCell ref="L16:M16"/>
    <mergeCell ref="J14:K14"/>
    <mergeCell ref="N16:O16"/>
    <mergeCell ref="O6:S6"/>
    <mergeCell ref="F6:M6"/>
    <mergeCell ref="A24:Z24"/>
    <mergeCell ref="A6:E6"/>
    <mergeCell ref="T6:Z6"/>
    <mergeCell ref="X15:Z15"/>
    <mergeCell ref="A18:Z19"/>
    <mergeCell ref="A11:Z11"/>
    <mergeCell ref="F14:I14"/>
    <mergeCell ref="F7:M7"/>
    <mergeCell ref="S26:V26"/>
    <mergeCell ref="W28:Z28"/>
    <mergeCell ref="X14:Z14"/>
    <mergeCell ref="K26:R26"/>
    <mergeCell ref="A7:E7"/>
    <mergeCell ref="J15:K15"/>
    <mergeCell ref="O5:S5"/>
    <mergeCell ref="L15:M15"/>
    <mergeCell ref="B14:C14"/>
    <mergeCell ref="S25:V25"/>
    <mergeCell ref="F5:M5"/>
    <mergeCell ref="F16:I16"/>
    <mergeCell ref="W25:Z25"/>
    <mergeCell ref="L14:M14"/>
    <mergeCell ref="N14:O14"/>
    <mergeCell ref="T5:Z5"/>
    <mergeCell ref="O22:V22"/>
    <mergeCell ref="F8:M8"/>
    <mergeCell ref="D16:E16"/>
    <mergeCell ref="U14:W14"/>
    <mergeCell ref="J16:K16"/>
    <mergeCell ref="A21:N21"/>
    <mergeCell ref="A3:Z3"/>
    <mergeCell ref="A28:R28"/>
    <mergeCell ref="P16:T16"/>
    <mergeCell ref="O21:V21"/>
    <mergeCell ref="W26:Z26"/>
    <mergeCell ref="F15:I15"/>
    <mergeCell ref="A5:E5"/>
    <mergeCell ref="A2:Z2"/>
    <mergeCell ref="A8:E8"/>
    <mergeCell ref="A25:J25"/>
    <mergeCell ref="S28:V28"/>
    <mergeCell ref="U15:W15"/>
    <mergeCell ref="B15:C15"/>
    <mergeCell ref="A22:N22"/>
    <mergeCell ref="N15:O15"/>
    <mergeCell ref="D15:E15"/>
    <mergeCell ref="A17:Z17"/>
    <mergeCell ref="W22:Z22"/>
    <mergeCell ref="P15:T15"/>
    <mergeCell ref="D14:E14"/>
    <mergeCell ref="A20:Z20"/>
    <mergeCell ref="A26:J26"/>
    <mergeCell ref="W21:Z21"/>
    <mergeCell ref="P14:T14"/>
    <mergeCell ref="A10:Z10"/>
    <mergeCell ref="X16:Z16"/>
  </mergeCells>
  <pageMargins left="0.7086614173228347" right="0.7086614173228347" top="0.7480314960629921" bottom="0.7480314960629921" header="0.3149606299212598" footer="0.3149606299212598"/>
  <pageSetup orientation="portrait" paperSize="9" scale="67" firstPageNumber="39" useFirstPageNumber="1"/>
  <headerFooter>
    <oddHeader/>
    <oddFooter>&amp;C&amp;"Times New Roman,обычный"40_x000a_ООО "Оргэнергонефть"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Z34"/>
  <sheetViews>
    <sheetView tabSelected="1" view="pageLayout" topLeftCell="A49" zoomScaleNormal="100" zoomScaleSheetLayoutView="100" workbookViewId="0">
      <selection activeCell="O58" sqref="O58"/>
    </sheetView>
  </sheetViews>
  <sheetFormatPr baseColWidth="8" defaultRowHeight="15"/>
  <cols>
    <col width="5" customWidth="1" min="1" max="17"/>
    <col width="8.140625" customWidth="1" min="18" max="18"/>
    <col width="5" customWidth="1" min="19" max="26"/>
    <col width="5" customWidth="1" min="257" max="273"/>
    <col width="8.140625" customWidth="1" min="274" max="274"/>
    <col width="5" customWidth="1" min="275" max="282"/>
    <col width="5" customWidth="1" min="513" max="529"/>
    <col width="8.140625" customWidth="1" min="530" max="530"/>
    <col width="5" customWidth="1" min="531" max="538"/>
    <col width="5" customWidth="1" min="769" max="785"/>
    <col width="8.140625" customWidth="1" min="786" max="786"/>
    <col width="5" customWidth="1" min="787" max="794"/>
    <col width="5" customWidth="1" min="1025" max="1041"/>
    <col width="8.140625" customWidth="1" min="1042" max="1042"/>
    <col width="5" customWidth="1" min="1043" max="1050"/>
    <col width="5" customWidth="1" min="1281" max="1297"/>
    <col width="8.140625" customWidth="1" min="1298" max="1298"/>
    <col width="5" customWidth="1" min="1299" max="1306"/>
    <col width="5" customWidth="1" min="1537" max="1553"/>
    <col width="8.140625" customWidth="1" min="1554" max="1554"/>
    <col width="5" customWidth="1" min="1555" max="1562"/>
    <col width="5" customWidth="1" min="1793" max="1809"/>
    <col width="8.140625" customWidth="1" min="1810" max="1810"/>
    <col width="5" customWidth="1" min="1811" max="1818"/>
    <col width="5" customWidth="1" min="2049" max="2065"/>
    <col width="8.140625" customWidth="1" min="2066" max="2066"/>
    <col width="5" customWidth="1" min="2067" max="2074"/>
    <col width="5" customWidth="1" min="2305" max="2321"/>
    <col width="8.140625" customWidth="1" min="2322" max="2322"/>
    <col width="5" customWidth="1" min="2323" max="2330"/>
    <col width="5" customWidth="1" min="2561" max="2577"/>
    <col width="8.140625" customWidth="1" min="2578" max="2578"/>
    <col width="5" customWidth="1" min="2579" max="2586"/>
    <col width="5" customWidth="1" min="2817" max="2833"/>
    <col width="8.140625" customWidth="1" min="2834" max="2834"/>
    <col width="5" customWidth="1" min="2835" max="2842"/>
    <col width="5" customWidth="1" min="3073" max="3089"/>
    <col width="8.140625" customWidth="1" min="3090" max="3090"/>
    <col width="5" customWidth="1" min="3091" max="3098"/>
    <col width="5" customWidth="1" min="3329" max="3345"/>
    <col width="8.140625" customWidth="1" min="3346" max="3346"/>
    <col width="5" customWidth="1" min="3347" max="3354"/>
    <col width="5" customWidth="1" min="3585" max="3601"/>
    <col width="8.140625" customWidth="1" min="3602" max="3602"/>
    <col width="5" customWidth="1" min="3603" max="3610"/>
    <col width="5" customWidth="1" min="3841" max="3857"/>
    <col width="8.140625" customWidth="1" min="3858" max="3858"/>
    <col width="5" customWidth="1" min="3859" max="3866"/>
    <col width="5" customWidth="1" min="4097" max="4113"/>
    <col width="8.140625" customWidth="1" min="4114" max="4114"/>
    <col width="5" customWidth="1" min="4115" max="4122"/>
    <col width="5" customWidth="1" min="4353" max="4369"/>
    <col width="8.140625" customWidth="1" min="4370" max="4370"/>
    <col width="5" customWidth="1" min="4371" max="4378"/>
    <col width="5" customWidth="1" min="4609" max="4625"/>
    <col width="8.140625" customWidth="1" min="4626" max="4626"/>
    <col width="5" customWidth="1" min="4627" max="4634"/>
    <col width="5" customWidth="1" min="4865" max="4881"/>
    <col width="8.140625" customWidth="1" min="4882" max="4882"/>
    <col width="5" customWidth="1" min="4883" max="4890"/>
    <col width="5" customWidth="1" min="5121" max="5137"/>
    <col width="8.140625" customWidth="1" min="5138" max="5138"/>
    <col width="5" customWidth="1" min="5139" max="5146"/>
    <col width="5" customWidth="1" min="5377" max="5393"/>
    <col width="8.140625" customWidth="1" min="5394" max="5394"/>
    <col width="5" customWidth="1" min="5395" max="5402"/>
    <col width="5" customWidth="1" min="5633" max="5649"/>
    <col width="8.140625" customWidth="1" min="5650" max="5650"/>
    <col width="5" customWidth="1" min="5651" max="5658"/>
    <col width="5" customWidth="1" min="5889" max="5905"/>
    <col width="8.140625" customWidth="1" min="5906" max="5906"/>
    <col width="5" customWidth="1" min="5907" max="5914"/>
    <col width="5" customWidth="1" min="6145" max="6161"/>
    <col width="8.140625" customWidth="1" min="6162" max="6162"/>
    <col width="5" customWidth="1" min="6163" max="6170"/>
    <col width="5" customWidth="1" min="6401" max="6417"/>
    <col width="8.140625" customWidth="1" min="6418" max="6418"/>
    <col width="5" customWidth="1" min="6419" max="6426"/>
    <col width="5" customWidth="1" min="6657" max="6673"/>
    <col width="8.140625" customWidth="1" min="6674" max="6674"/>
    <col width="5" customWidth="1" min="6675" max="6682"/>
    <col width="5" customWidth="1" min="6913" max="6929"/>
    <col width="8.140625" customWidth="1" min="6930" max="6930"/>
    <col width="5" customWidth="1" min="6931" max="6938"/>
    <col width="5" customWidth="1" min="7169" max="7185"/>
    <col width="8.140625" customWidth="1" min="7186" max="7186"/>
    <col width="5" customWidth="1" min="7187" max="7194"/>
    <col width="5" customWidth="1" min="7425" max="7441"/>
    <col width="8.140625" customWidth="1" min="7442" max="7442"/>
    <col width="5" customWidth="1" min="7443" max="7450"/>
    <col width="5" customWidth="1" min="7681" max="7697"/>
    <col width="8.140625" customWidth="1" min="7698" max="7698"/>
    <col width="5" customWidth="1" min="7699" max="7706"/>
    <col width="5" customWidth="1" min="7937" max="7953"/>
    <col width="8.140625" customWidth="1" min="7954" max="7954"/>
    <col width="5" customWidth="1" min="7955" max="7962"/>
    <col width="5" customWidth="1" min="8193" max="8209"/>
    <col width="8.140625" customWidth="1" min="8210" max="8210"/>
    <col width="5" customWidth="1" min="8211" max="8218"/>
    <col width="5" customWidth="1" min="8449" max="8465"/>
    <col width="8.140625" customWidth="1" min="8466" max="8466"/>
    <col width="5" customWidth="1" min="8467" max="8474"/>
    <col width="5" customWidth="1" min="8705" max="8721"/>
    <col width="8.140625" customWidth="1" min="8722" max="8722"/>
    <col width="5" customWidth="1" min="8723" max="8730"/>
    <col width="5" customWidth="1" min="8961" max="8977"/>
    <col width="8.140625" customWidth="1" min="8978" max="8978"/>
    <col width="5" customWidth="1" min="8979" max="8986"/>
    <col width="5" customWidth="1" min="9217" max="9233"/>
    <col width="8.140625" customWidth="1" min="9234" max="9234"/>
    <col width="5" customWidth="1" min="9235" max="9242"/>
    <col width="5" customWidth="1" min="9473" max="9489"/>
    <col width="8.140625" customWidth="1" min="9490" max="9490"/>
    <col width="5" customWidth="1" min="9491" max="9498"/>
    <col width="5" customWidth="1" min="9729" max="9745"/>
    <col width="8.140625" customWidth="1" min="9746" max="9746"/>
    <col width="5" customWidth="1" min="9747" max="9754"/>
    <col width="5" customWidth="1" min="9985" max="10001"/>
    <col width="8.140625" customWidth="1" min="10002" max="10002"/>
    <col width="5" customWidth="1" min="10003" max="10010"/>
    <col width="5" customWidth="1" min="10241" max="10257"/>
    <col width="8.140625" customWidth="1" min="10258" max="10258"/>
    <col width="5" customWidth="1" min="10259" max="10266"/>
    <col width="5" customWidth="1" min="10497" max="10513"/>
    <col width="8.140625" customWidth="1" min="10514" max="10514"/>
    <col width="5" customWidth="1" min="10515" max="10522"/>
    <col width="5" customWidth="1" min="10753" max="10769"/>
    <col width="8.140625" customWidth="1" min="10770" max="10770"/>
    <col width="5" customWidth="1" min="10771" max="10778"/>
    <col width="5" customWidth="1" min="11009" max="11025"/>
    <col width="8.140625" customWidth="1" min="11026" max="11026"/>
    <col width="5" customWidth="1" min="11027" max="11034"/>
    <col width="5" customWidth="1" min="11265" max="11281"/>
    <col width="8.140625" customWidth="1" min="11282" max="11282"/>
    <col width="5" customWidth="1" min="11283" max="11290"/>
    <col width="5" customWidth="1" min="11521" max="11537"/>
    <col width="8.140625" customWidth="1" min="11538" max="11538"/>
    <col width="5" customWidth="1" min="11539" max="11546"/>
    <col width="5" customWidth="1" min="11777" max="11793"/>
    <col width="8.140625" customWidth="1" min="11794" max="11794"/>
    <col width="5" customWidth="1" min="11795" max="11802"/>
    <col width="5" customWidth="1" min="12033" max="12049"/>
    <col width="8.140625" customWidth="1" min="12050" max="12050"/>
    <col width="5" customWidth="1" min="12051" max="12058"/>
    <col width="5" customWidth="1" min="12289" max="12305"/>
    <col width="8.140625" customWidth="1" min="12306" max="12306"/>
    <col width="5" customWidth="1" min="12307" max="12314"/>
    <col width="5" customWidth="1" min="12545" max="12561"/>
    <col width="8.140625" customWidth="1" min="12562" max="12562"/>
    <col width="5" customWidth="1" min="12563" max="12570"/>
    <col width="5" customWidth="1" min="12801" max="12817"/>
    <col width="8.140625" customWidth="1" min="12818" max="12818"/>
    <col width="5" customWidth="1" min="12819" max="12826"/>
    <col width="5" customWidth="1" min="13057" max="13073"/>
    <col width="8.140625" customWidth="1" min="13074" max="13074"/>
    <col width="5" customWidth="1" min="13075" max="13082"/>
    <col width="5" customWidth="1" min="13313" max="13329"/>
    <col width="8.140625" customWidth="1" min="13330" max="13330"/>
    <col width="5" customWidth="1" min="13331" max="13338"/>
    <col width="5" customWidth="1" min="13569" max="13585"/>
    <col width="8.140625" customWidth="1" min="13586" max="13586"/>
    <col width="5" customWidth="1" min="13587" max="13594"/>
    <col width="5" customWidth="1" min="13825" max="13841"/>
    <col width="8.140625" customWidth="1" min="13842" max="13842"/>
    <col width="5" customWidth="1" min="13843" max="13850"/>
    <col width="5" customWidth="1" min="14081" max="14097"/>
    <col width="8.140625" customWidth="1" min="14098" max="14098"/>
    <col width="5" customWidth="1" min="14099" max="14106"/>
    <col width="5" customWidth="1" min="14337" max="14353"/>
    <col width="8.140625" customWidth="1" min="14354" max="14354"/>
    <col width="5" customWidth="1" min="14355" max="14362"/>
    <col width="5" customWidth="1" min="14593" max="14609"/>
    <col width="8.140625" customWidth="1" min="14610" max="14610"/>
    <col width="5" customWidth="1" min="14611" max="14618"/>
    <col width="5" customWidth="1" min="14849" max="14865"/>
    <col width="8.140625" customWidth="1" min="14866" max="14866"/>
    <col width="5" customWidth="1" min="14867" max="14874"/>
    <col width="5" customWidth="1" min="15105" max="15121"/>
    <col width="8.140625" customWidth="1" min="15122" max="15122"/>
    <col width="5" customWidth="1" min="15123" max="15130"/>
    <col width="5" customWidth="1" min="15361" max="15377"/>
    <col width="8.140625" customWidth="1" min="15378" max="15378"/>
    <col width="5" customWidth="1" min="15379" max="15386"/>
    <col width="5" customWidth="1" min="15617" max="15633"/>
    <col width="8.140625" customWidth="1" min="15634" max="15634"/>
    <col width="5" customWidth="1" min="15635" max="15642"/>
    <col width="5" customWidth="1" min="15873" max="15889"/>
    <col width="8.140625" customWidth="1" min="15890" max="15890"/>
    <col width="5" customWidth="1" min="15891" max="15898"/>
    <col width="5" customWidth="1" min="16129" max="16145"/>
    <col width="8.140625" customWidth="1" min="16146" max="16146"/>
    <col width="5" customWidth="1" min="16147" max="16154"/>
  </cols>
  <sheetData>
    <row r="1" ht="15.75" customHeight="1">
      <c r="A1" s="18" t="n"/>
      <c r="B1" s="18" t="n"/>
      <c r="C1" s="18" t="n"/>
      <c r="D1" s="18" t="n"/>
      <c r="E1" s="18" t="n"/>
      <c r="F1" s="18" t="n"/>
      <c r="G1" s="18" t="n"/>
      <c r="H1" s="18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18" t="n"/>
      <c r="U1" s="18" t="n"/>
      <c r="V1" s="18" t="n"/>
      <c r="W1" s="18" t="n"/>
      <c r="X1" s="18" t="n"/>
      <c r="Y1" s="18" t="n"/>
      <c r="Z1" s="18" t="n"/>
    </row>
    <row r="2" ht="15.75" customHeight="1">
      <c r="A2" s="166">
        <f>CONCATENATE("Акт №","340/",Форма!$C$2,"/КНПЗ/23","-ПВК")</f>
        <v/>
      </c>
    </row>
    <row r="3" ht="15.75" customHeight="1">
      <c r="A3" s="219" t="inlineStr">
        <is>
          <t>капиллярного контроля конструктивных элементов трубопровода</t>
        </is>
      </c>
    </row>
    <row r="4" ht="15.75" customHeight="1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</row>
    <row r="5" ht="47.25" customHeight="1">
      <c r="A5" s="215" t="inlineStr">
        <is>
          <t>Наименование организации проводившей контроль</t>
        </is>
      </c>
      <c r="B5" s="321" t="n"/>
      <c r="C5" s="321" t="n"/>
      <c r="D5" s="321" t="n"/>
      <c r="E5" s="322" t="n"/>
      <c r="F5" s="126">
        <f>Форма!$C$3</f>
        <v/>
      </c>
      <c r="G5" s="321" t="n"/>
      <c r="H5" s="321" t="n"/>
      <c r="I5" s="321" t="n"/>
      <c r="J5" s="321" t="n"/>
      <c r="K5" s="321" t="n"/>
      <c r="L5" s="321" t="n"/>
      <c r="M5" s="322" t="n"/>
      <c r="N5" s="23" t="n"/>
      <c r="O5" s="215" t="inlineStr">
        <is>
          <t>Предприятие-владелец</t>
        </is>
      </c>
      <c r="P5" s="321" t="n"/>
      <c r="Q5" s="321" t="n"/>
      <c r="R5" s="321" t="n"/>
      <c r="S5" s="322" t="n"/>
      <c r="T5" s="112">
        <f>Форма!$C$8</f>
        <v/>
      </c>
      <c r="U5" s="321" t="n"/>
      <c r="V5" s="321" t="n"/>
      <c r="W5" s="321" t="n"/>
      <c r="X5" s="321" t="n"/>
      <c r="Y5" s="321" t="n"/>
      <c r="Z5" s="322" t="n"/>
    </row>
    <row r="6" ht="46.5" customHeight="1">
      <c r="A6" s="215" t="inlineStr">
        <is>
          <t>Дата проведения контроля</t>
        </is>
      </c>
      <c r="B6" s="321" t="n"/>
      <c r="C6" s="321" t="n"/>
      <c r="D6" s="321" t="n"/>
      <c r="E6" s="322" t="n"/>
      <c r="F6" s="116">
        <f>Форма!$C$4</f>
        <v/>
      </c>
      <c r="G6" s="321" t="n"/>
      <c r="H6" s="321" t="n"/>
      <c r="I6" s="321" t="n"/>
      <c r="J6" s="321" t="n"/>
      <c r="K6" s="321" t="n"/>
      <c r="L6" s="321" t="n"/>
      <c r="M6" s="322" t="n"/>
      <c r="N6" s="23" t="n"/>
      <c r="O6" s="215" t="inlineStr">
        <is>
          <t>Технологическая установка (участок)</t>
        </is>
      </c>
      <c r="P6" s="321" t="n"/>
      <c r="Q6" s="321" t="n"/>
      <c r="R6" s="321" t="n"/>
      <c r="S6" s="322" t="n"/>
      <c r="T6" s="112">
        <f>Форма!$C$7</f>
        <v/>
      </c>
      <c r="U6" s="321" t="n"/>
      <c r="V6" s="321" t="n"/>
      <c r="W6" s="321" t="n"/>
      <c r="X6" s="321" t="n"/>
      <c r="Y6" s="321" t="n"/>
      <c r="Z6" s="322" t="n"/>
    </row>
    <row r="7" ht="31.5" customHeight="1">
      <c r="A7" s="215" t="inlineStr">
        <is>
          <t>Номер трубопровода</t>
        </is>
      </c>
      <c r="B7" s="321" t="n"/>
      <c r="C7" s="321" t="n"/>
      <c r="D7" s="321" t="n"/>
      <c r="E7" s="322" t="n"/>
      <c r="F7" s="126">
        <f>Форма!$C$5</f>
        <v/>
      </c>
      <c r="G7" s="321" t="n"/>
      <c r="H7" s="321" t="n"/>
      <c r="I7" s="321" t="n"/>
      <c r="J7" s="321" t="n"/>
      <c r="K7" s="321" t="n"/>
      <c r="L7" s="321" t="n"/>
      <c r="M7" s="322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</row>
    <row r="8" ht="42.75" customHeight="1">
      <c r="A8" s="215" t="inlineStr">
        <is>
          <t>Наименование трубопровода</t>
        </is>
      </c>
      <c r="B8" s="321" t="n"/>
      <c r="C8" s="321" t="n"/>
      <c r="D8" s="321" t="n"/>
      <c r="E8" s="322" t="n"/>
      <c r="F8" s="112">
        <f>Форма!$C$6</f>
        <v/>
      </c>
      <c r="G8" s="321" t="n"/>
      <c r="H8" s="321" t="n"/>
      <c r="I8" s="321" t="n"/>
      <c r="J8" s="321" t="n"/>
      <c r="K8" s="321" t="n"/>
      <c r="L8" s="321" t="n"/>
      <c r="M8" s="322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 ht="15.75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</row>
    <row r="10" ht="15.75" customHeight="1">
      <c r="A10" s="230" t="inlineStr">
        <is>
          <t>Сведения о проведении контроля</t>
        </is>
      </c>
      <c r="B10" s="319" t="n"/>
      <c r="C10" s="319" t="n"/>
      <c r="D10" s="319" t="n"/>
      <c r="E10" s="319" t="n"/>
      <c r="F10" s="319" t="n"/>
      <c r="G10" s="319" t="n"/>
      <c r="H10" s="319" t="n"/>
      <c r="I10" s="319" t="n"/>
      <c r="J10" s="319" t="n"/>
      <c r="K10" s="319" t="n"/>
      <c r="L10" s="319" t="n"/>
      <c r="M10" s="319" t="n"/>
      <c r="N10" s="319" t="n"/>
      <c r="O10" s="319" t="n"/>
      <c r="P10" s="319" t="n"/>
      <c r="Q10" s="319" t="n"/>
      <c r="R10" s="319" t="n"/>
      <c r="S10" s="319" t="n"/>
      <c r="T10" s="319" t="n"/>
      <c r="U10" s="319" t="n"/>
      <c r="V10" s="319" t="n"/>
      <c r="W10" s="319" t="n"/>
      <c r="X10" s="319" t="n"/>
      <c r="Y10" s="319" t="n"/>
      <c r="Z10" s="319" t="n"/>
    </row>
    <row r="11" ht="63.6" customHeight="1">
      <c r="A11" s="231" t="inlineStr">
        <is>
          <t>Контроль проведен в соответствии с требованиями ГОСТ 18442-80 "Контроль неразрушающий. Капиллярные методы. Общие требования", РДИ 38.18.019-95 "Инструкция по капиллярному контролю деталей технологического оборудования, сварных соединений и наплавок", РД 13-06-2006 "Методические рекомендации о порядке проведения капиллярного контроля технических устройств и сооружений, применяемых и эксплуатируемых на опасных производственных объектах" на участках, определенных по результатам визуально-измерительного контроля и анализа технической документации.</t>
        </is>
      </c>
      <c r="B11" s="321" t="n"/>
      <c r="C11" s="321" t="n"/>
      <c r="D11" s="321" t="n"/>
      <c r="E11" s="321" t="n"/>
      <c r="F11" s="321" t="n"/>
      <c r="G11" s="321" t="n"/>
      <c r="H11" s="321" t="n"/>
      <c r="I11" s="321" t="n"/>
      <c r="J11" s="321" t="n"/>
      <c r="K11" s="321" t="n"/>
      <c r="L11" s="321" t="n"/>
      <c r="M11" s="321" t="n"/>
      <c r="N11" s="321" t="n"/>
      <c r="O11" s="321" t="n"/>
      <c r="P11" s="321" t="n"/>
      <c r="Q11" s="321" t="n"/>
      <c r="R11" s="321" t="n"/>
      <c r="S11" s="321" t="n"/>
      <c r="T11" s="321" t="n"/>
      <c r="U11" s="321" t="n"/>
      <c r="V11" s="321" t="n"/>
      <c r="W11" s="321" t="n"/>
      <c r="X11" s="321" t="n"/>
      <c r="Y11" s="321" t="n"/>
      <c r="Z11" s="322" t="n"/>
    </row>
    <row r="12" ht="15.75" customHeight="1">
      <c r="A12" s="30" t="n"/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</row>
    <row r="13" ht="15.75" customHeight="1">
      <c r="A13" s="232" t="inlineStr">
        <is>
          <t>Результаты контроля</t>
        </is>
      </c>
    </row>
    <row r="14" ht="57" customHeight="1">
      <c r="A14" s="210" t="inlineStr">
        <is>
          <t>№ п/п</t>
        </is>
      </c>
      <c r="B14" s="96" t="inlineStr">
        <is>
          <t>Зона контроля на схеме</t>
        </is>
      </c>
      <c r="C14" s="322" t="n"/>
      <c r="D14" s="229" t="inlineStr">
        <is>
          <t>Тип контролируемой поверхности</t>
        </is>
      </c>
      <c r="E14" s="321" t="n"/>
      <c r="F14" s="321" t="n"/>
      <c r="G14" s="321" t="n"/>
      <c r="H14" s="321" t="n"/>
      <c r="I14" s="321" t="n"/>
      <c r="J14" s="321" t="n"/>
      <c r="K14" s="321" t="n"/>
      <c r="L14" s="322" t="n"/>
      <c r="M14" s="210" t="inlineStr">
        <is>
          <t>Результаты контроля (Характеристика выявленных дефектов, мм)</t>
        </is>
      </c>
      <c r="N14" s="321" t="n"/>
      <c r="O14" s="321" t="n"/>
      <c r="P14" s="321" t="n"/>
      <c r="Q14" s="321" t="n"/>
      <c r="R14" s="321" t="n"/>
      <c r="S14" s="322" t="n"/>
      <c r="T14" s="210" t="inlineStr">
        <is>
          <t>Оценка качества</t>
        </is>
      </c>
      <c r="U14" s="321" t="n"/>
      <c r="V14" s="322" t="n"/>
      <c r="W14" s="210" t="inlineStr">
        <is>
          <t>Примечания</t>
        </is>
      </c>
      <c r="X14" s="321" t="n"/>
      <c r="Y14" s="321" t="n"/>
      <c r="Z14" s="322" t="n"/>
    </row>
    <row r="15" ht="15.75" customFormat="1" customHeight="1" s="31">
      <c r="A15" s="117" t="n">
        <v>1</v>
      </c>
      <c r="B15" s="117" t="inlineStr">
        <is>
          <t>ПВК1</t>
        </is>
      </c>
      <c r="C15" s="322" t="n"/>
      <c r="D15" s="225" t="inlineStr">
        <is>
          <t>Угловое сварное соединение</t>
        </is>
      </c>
      <c r="E15" s="321" t="n"/>
      <c r="F15" s="321" t="n"/>
      <c r="G15" s="321" t="n"/>
      <c r="H15" s="321" t="n"/>
      <c r="I15" s="321" t="n"/>
      <c r="J15" s="321" t="n"/>
      <c r="K15" s="321" t="n"/>
      <c r="L15" s="322" t="n"/>
      <c r="M15" s="225" t="inlineStr">
        <is>
          <t>Дефектов не обнаружено</t>
        </is>
      </c>
      <c r="N15" s="321" t="n"/>
      <c r="O15" s="321" t="n"/>
      <c r="P15" s="321" t="n"/>
      <c r="Q15" s="321" t="n"/>
      <c r="R15" s="321" t="n"/>
      <c r="S15" s="322" t="n"/>
      <c r="T15" s="117" t="inlineStr">
        <is>
          <t>годен</t>
        </is>
      </c>
      <c r="U15" s="321" t="n"/>
      <c r="V15" s="322" t="n"/>
      <c r="W15" s="225" t="inlineStr">
        <is>
          <t>-</t>
        </is>
      </c>
      <c r="X15" s="321" t="n"/>
      <c r="Y15" s="321" t="n"/>
      <c r="Z15" s="322" t="n"/>
    </row>
    <row r="16" ht="15.75" customFormat="1" customHeight="1" s="31">
      <c r="A16" s="117" t="n">
        <v>2</v>
      </c>
      <c r="B16" s="117" t="inlineStr">
        <is>
          <t>ПВК2</t>
        </is>
      </c>
      <c r="C16" s="322" t="n"/>
      <c r="D16" s="225" t="inlineStr">
        <is>
          <t>Угловое сварное соединение</t>
        </is>
      </c>
      <c r="E16" s="321" t="n"/>
      <c r="F16" s="321" t="n"/>
      <c r="G16" s="321" t="n"/>
      <c r="H16" s="321" t="n"/>
      <c r="I16" s="321" t="n"/>
      <c r="J16" s="321" t="n"/>
      <c r="K16" s="321" t="n"/>
      <c r="L16" s="322" t="n"/>
      <c r="M16" s="225" t="inlineStr">
        <is>
          <t>Дефектов не обнаружено</t>
        </is>
      </c>
      <c r="N16" s="321" t="n"/>
      <c r="O16" s="321" t="n"/>
      <c r="P16" s="321" t="n"/>
      <c r="Q16" s="321" t="n"/>
      <c r="R16" s="321" t="n"/>
      <c r="S16" s="322" t="n"/>
      <c r="T16" s="117" t="inlineStr">
        <is>
          <t>годен</t>
        </is>
      </c>
      <c r="U16" s="321" t="n"/>
      <c r="V16" s="322" t="n"/>
      <c r="W16" s="225" t="inlineStr">
        <is>
          <t>-</t>
        </is>
      </c>
      <c r="X16" s="321" t="n"/>
      <c r="Y16" s="321" t="n"/>
      <c r="Z16" s="322" t="n"/>
    </row>
    <row r="17" ht="15.75" customFormat="1" customHeight="1" s="31">
      <c r="A17" s="32" t="n"/>
      <c r="B17" s="32" t="n"/>
      <c r="C17" s="32" t="n"/>
      <c r="D17" s="32" t="n"/>
      <c r="E17" s="32" t="n"/>
      <c r="F17" s="32" t="n"/>
      <c r="G17" s="32" t="n"/>
      <c r="H17" s="32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2" t="n"/>
      <c r="S17" s="32" t="n"/>
      <c r="T17" s="32" t="n"/>
      <c r="U17" s="32" t="n"/>
      <c r="V17" s="32" t="n"/>
      <c r="W17" s="32" t="n"/>
      <c r="X17" s="32" t="n"/>
      <c r="Y17" s="32" t="n"/>
      <c r="Z17" s="32" t="n"/>
    </row>
    <row r="18" ht="15.75" customFormat="1" customHeight="1" s="31">
      <c r="A18" s="323" t="inlineStr">
        <is>
          <t xml:space="preserve">Примечание:
Расположение зон капиллярного контроля приведено на схеме контроля.
</t>
        </is>
      </c>
      <c r="B18" s="321" t="n"/>
      <c r="C18" s="321" t="n"/>
      <c r="D18" s="321" t="n"/>
      <c r="E18" s="321" t="n"/>
      <c r="F18" s="321" t="n"/>
      <c r="G18" s="321" t="n"/>
      <c r="H18" s="321" t="n"/>
      <c r="I18" s="321" t="n"/>
      <c r="J18" s="321" t="n"/>
      <c r="K18" s="321" t="n"/>
      <c r="L18" s="321" t="n"/>
      <c r="M18" s="321" t="n"/>
      <c r="N18" s="321" t="n"/>
      <c r="O18" s="321" t="n"/>
      <c r="P18" s="321" t="n"/>
      <c r="Q18" s="321" t="n"/>
      <c r="R18" s="321" t="n"/>
      <c r="S18" s="321" t="n"/>
      <c r="T18" s="321" t="n"/>
      <c r="U18" s="321" t="n"/>
      <c r="V18" s="321" t="n"/>
      <c r="W18" s="321" t="n"/>
      <c r="X18" s="321" t="n"/>
      <c r="Y18" s="321" t="n"/>
      <c r="Z18" s="322" t="n"/>
    </row>
    <row r="19" ht="15.75" customHeight="1">
      <c r="A19" s="323" t="inlineStr">
        <is>
          <t>Расположение зон капиллярного контроля приведено на схеме контроля.</t>
        </is>
      </c>
      <c r="B19" s="321" t="n"/>
      <c r="C19" s="321" t="n"/>
      <c r="D19" s="321" t="n"/>
      <c r="E19" s="321" t="n"/>
      <c r="F19" s="321" t="n"/>
      <c r="G19" s="321" t="n"/>
      <c r="H19" s="321" t="n"/>
      <c r="I19" s="321" t="n"/>
      <c r="J19" s="321" t="n"/>
      <c r="K19" s="321" t="n"/>
      <c r="L19" s="321" t="n"/>
      <c r="M19" s="321" t="n"/>
      <c r="N19" s="321" t="n"/>
      <c r="O19" s="321" t="n"/>
      <c r="P19" s="321" t="n"/>
      <c r="Q19" s="321" t="n"/>
      <c r="R19" s="321" t="n"/>
      <c r="S19" s="321" t="n"/>
      <c r="T19" s="321" t="n"/>
      <c r="U19" s="321" t="n"/>
      <c r="V19" s="321" t="n"/>
      <c r="W19" s="321" t="n"/>
      <c r="X19" s="321" t="n"/>
      <c r="Y19" s="321" t="n"/>
      <c r="Z19" s="322" t="n"/>
    </row>
    <row r="20" ht="15.75" customHeight="1">
      <c r="A20" s="324" t="inlineStr">
        <is>
          <t>Выводы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21" t="n"/>
      <c r="Z20" s="322" t="n"/>
    </row>
    <row r="21" ht="15.75" customHeight="1">
      <c r="A21" s="110" t="inlineStr">
        <is>
          <t>Дефектов в зонах контроля не обнаружено.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1" t="n"/>
      <c r="Z21" s="322" t="n"/>
    </row>
    <row r="22" ht="15.75" customHeight="1">
      <c r="A22" s="29" t="n"/>
      <c r="B22" s="29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</row>
    <row r="23" ht="15.75" customHeight="1">
      <c r="A23" s="111" t="inlineStr">
        <is>
          <t>Данные о приборах / преобразователях:</t>
        </is>
      </c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  <c r="M23" s="319" t="n"/>
      <c r="N23" s="319" t="n"/>
      <c r="O23" s="319" t="n"/>
      <c r="P23" s="319" t="n"/>
      <c r="Q23" s="319" t="n"/>
      <c r="R23" s="319" t="n"/>
      <c r="S23" s="319" t="n"/>
      <c r="T23" s="319" t="n"/>
      <c r="U23" s="319" t="n"/>
      <c r="V23" s="319" t="n"/>
      <c r="W23" s="319" t="n"/>
      <c r="X23" s="319" t="n"/>
      <c r="Y23" s="319" t="n"/>
      <c r="Z23" s="319" t="n"/>
    </row>
    <row r="24" ht="11.25" customHeight="1">
      <c r="A24" s="96" t="inlineStr">
        <is>
          <t>Наименование прибора (оборудования)</t>
        </is>
      </c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321" t="n"/>
      <c r="N24" s="321" t="n"/>
      <c r="O24" s="321" t="n"/>
      <c r="P24" s="321" t="n"/>
      <c r="Q24" s="321" t="n"/>
      <c r="R24" s="321" t="n"/>
      <c r="S24" s="321" t="n"/>
      <c r="T24" s="321" t="n"/>
      <c r="U24" s="321" t="n"/>
      <c r="V24" s="322" t="n"/>
      <c r="W24" s="96" t="inlineStr">
        <is>
          <t>Срок годности материалов по сертификату</t>
        </is>
      </c>
      <c r="X24" s="321" t="n"/>
      <c r="Y24" s="321" t="n"/>
      <c r="Z24" s="322" t="n"/>
    </row>
    <row r="25" ht="12" customHeight="1">
      <c r="A25" s="225" t="inlineStr">
        <is>
          <t>Аэрозольный комплект Sherwin</t>
        </is>
      </c>
      <c r="B25" s="316" t="n"/>
      <c r="C25" s="316" t="n"/>
      <c r="D25" s="316" t="n"/>
      <c r="E25" s="316" t="n"/>
      <c r="F25" s="316" t="n"/>
      <c r="G25" s="316" t="n"/>
      <c r="H25" s="316" t="n"/>
      <c r="I25" s="316" t="n"/>
      <c r="J25" s="316" t="n"/>
      <c r="K25" s="316" t="n"/>
      <c r="L25" s="316" t="n"/>
      <c r="M25" s="316" t="n"/>
      <c r="N25" s="317" t="n"/>
      <c r="O25" s="117" t="inlineStr">
        <is>
          <t>Пенетрант PL200100991</t>
        </is>
      </c>
      <c r="P25" s="321" t="n"/>
      <c r="Q25" s="321" t="n"/>
      <c r="R25" s="321" t="n"/>
      <c r="S25" s="321" t="n"/>
      <c r="T25" s="321" t="n"/>
      <c r="U25" s="321" t="n"/>
      <c r="V25" s="322" t="n"/>
      <c r="W25" s="117">
        <f>VLOOKUP($O25,'Приборы ЛНК'!$F$20:$H$24,3,FALSE)</f>
        <v/>
      </c>
      <c r="X25" s="321" t="n"/>
      <c r="Y25" s="321" t="n"/>
      <c r="Z25" s="322" t="n"/>
    </row>
    <row r="26" ht="47.25" customHeight="1">
      <c r="A26" s="331" t="n"/>
      <c r="N26" s="332" t="n"/>
      <c r="O26" s="117" t="inlineStr">
        <is>
          <t>Очиститель PL210100925</t>
        </is>
      </c>
      <c r="P26" s="321" t="n"/>
      <c r="Q26" s="321" t="n"/>
      <c r="R26" s="321" t="n"/>
      <c r="S26" s="321" t="n"/>
      <c r="T26" s="321" t="n"/>
      <c r="U26" s="321" t="n"/>
      <c r="V26" s="322" t="n"/>
      <c r="W26" s="117">
        <f>VLOOKUP($O26,'Приборы ЛНК'!$F$20:$H$24,3,FALSE)</f>
        <v/>
      </c>
      <c r="X26" s="321" t="n"/>
      <c r="Y26" s="321" t="n"/>
      <c r="Z26" s="322" t="n"/>
    </row>
    <row r="27" ht="15.75" customHeight="1">
      <c r="A27" s="318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  <c r="M27" s="319" t="n"/>
      <c r="N27" s="320" t="n"/>
      <c r="O27" s="117" t="inlineStr">
        <is>
          <t>Проявитель PL210200818-1</t>
        </is>
      </c>
      <c r="P27" s="321" t="n"/>
      <c r="Q27" s="321" t="n"/>
      <c r="R27" s="321" t="n"/>
      <c r="S27" s="321" t="n"/>
      <c r="T27" s="321" t="n"/>
      <c r="U27" s="321" t="n"/>
      <c r="V27" s="322" t="n"/>
      <c r="W27" s="117">
        <f>VLOOKUP($O27,'Приборы ЛНК'!$F$20:$H$24,3,FALSE)</f>
        <v/>
      </c>
      <c r="X27" s="321" t="n"/>
      <c r="Y27" s="321" t="n"/>
      <c r="Z27" s="322" t="n"/>
    </row>
    <row r="28" ht="15.75" customHeight="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2" t="n"/>
      <c r="K28" s="22" t="n"/>
      <c r="L28" s="22" t="n"/>
      <c r="M28" s="22" t="n"/>
      <c r="N28" s="22" t="n"/>
      <c r="O28" s="22" t="n"/>
      <c r="P28" s="22" t="n"/>
      <c r="Q28" s="22" t="n"/>
      <c r="R28" s="22" t="n"/>
      <c r="S28" s="22" t="n"/>
      <c r="T28" s="22" t="n"/>
      <c r="U28" s="22" t="n"/>
      <c r="V28" s="22" t="n"/>
      <c r="W28" s="22" t="n"/>
      <c r="X28" s="22" t="n"/>
      <c r="Y28" s="22" t="n"/>
      <c r="Z28" s="22" t="n"/>
    </row>
    <row r="29" ht="15.75" customHeight="1">
      <c r="A29" s="111" t="inlineStr">
        <is>
          <t>Контроль выполнил(и):</t>
        </is>
      </c>
      <c r="B29" s="319" t="n"/>
      <c r="C29" s="319" t="n"/>
      <c r="D29" s="319" t="n"/>
      <c r="E29" s="319" t="n"/>
      <c r="F29" s="319" t="n"/>
      <c r="G29" s="319" t="n"/>
      <c r="H29" s="319" t="n"/>
      <c r="I29" s="319" t="n"/>
      <c r="J29" s="319" t="n"/>
      <c r="K29" s="319" t="n"/>
      <c r="L29" s="319" t="n"/>
      <c r="M29" s="319" t="n"/>
      <c r="N29" s="319" t="n"/>
      <c r="O29" s="319" t="n"/>
      <c r="P29" s="319" t="n"/>
      <c r="Q29" s="319" t="n"/>
      <c r="R29" s="319" t="n"/>
      <c r="S29" s="319" t="n"/>
      <c r="T29" s="319" t="n"/>
      <c r="U29" s="319" t="n"/>
      <c r="V29" s="319" t="n"/>
      <c r="W29" s="319" t="n"/>
      <c r="X29" s="319" t="n"/>
      <c r="Y29" s="319" t="n"/>
      <c r="Z29" s="319" t="n"/>
    </row>
    <row r="30">
      <c r="A30" s="96" t="inlineStr">
        <is>
          <t>Уровень квалификации исполнителя</t>
        </is>
      </c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2" t="n"/>
      <c r="K30" s="96" t="inlineStr">
        <is>
          <t>№ квалификационного удостоверения исполнителя / срок действия</t>
        </is>
      </c>
      <c r="L30" s="321" t="n"/>
      <c r="M30" s="321" t="n"/>
      <c r="N30" s="321" t="n"/>
      <c r="O30" s="321" t="n"/>
      <c r="P30" s="321" t="n"/>
      <c r="Q30" s="321" t="n"/>
      <c r="R30" s="322" t="n"/>
      <c r="S30" s="96" t="inlineStr">
        <is>
          <t xml:space="preserve">Подпись </t>
        </is>
      </c>
      <c r="T30" s="321" t="n"/>
      <c r="U30" s="321" t="n"/>
      <c r="V30" s="322" t="n"/>
      <c r="W30" s="96" t="inlineStr">
        <is>
          <t>Ф.И.О. исполнителя</t>
        </is>
      </c>
      <c r="X30" s="321" t="n"/>
      <c r="Y30" s="321" t="n"/>
      <c r="Z30" s="322" t="n"/>
    </row>
    <row r="31" ht="15.75" customHeight="1">
      <c r="A31" s="117" t="inlineStr">
        <is>
          <t>Специалист НК II уровня квалификации</t>
        </is>
      </c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2" t="n"/>
      <c r="K31" s="121">
        <f>VLOOKUP($W$31,Специалисты!$H$4:$I$5,2,FALSE)</f>
        <v/>
      </c>
      <c r="L31" s="321" t="n"/>
      <c r="M31" s="321" t="n"/>
      <c r="N31" s="321" t="n"/>
      <c r="O31" s="321" t="n"/>
      <c r="P31" s="321" t="n"/>
      <c r="Q31" s="321" t="n"/>
      <c r="R31" s="322" t="n"/>
      <c r="S31" s="121" t="n"/>
      <c r="T31" s="321" t="n"/>
      <c r="U31" s="321" t="n"/>
      <c r="V31" s="322" t="n"/>
      <c r="W31" s="95" t="inlineStr">
        <is>
          <t>Хлебодаров С.А.</t>
        </is>
      </c>
      <c r="X31" s="321" t="n"/>
      <c r="Y31" s="321" t="n"/>
      <c r="Z31" s="322" t="n"/>
    </row>
    <row r="32" ht="30.75" customHeight="1">
      <c r="A32" s="18" t="n"/>
      <c r="B32" s="18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</row>
    <row r="33" ht="15.75" customHeight="1">
      <c r="A33" s="122">
        <f>ВИК!$A$38</f>
        <v/>
      </c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321" t="n"/>
      <c r="N33" s="321" t="n"/>
      <c r="O33" s="321" t="n"/>
      <c r="P33" s="321" t="n"/>
      <c r="Q33" s="321" t="n"/>
      <c r="R33" s="322" t="n"/>
      <c r="S33" s="123" t="n"/>
      <c r="T33" s="321" t="n"/>
      <c r="U33" s="321" t="n"/>
      <c r="V33" s="322" t="n"/>
      <c r="W33" s="123">
        <f>ВИК!$N$38</f>
        <v/>
      </c>
      <c r="X33" s="321" t="n"/>
      <c r="Y33" s="321" t="n"/>
      <c r="Z33" s="322" t="n"/>
    </row>
    <row r="34" ht="15.75" customHeight="1">
      <c r="A34" s="23" t="n"/>
      <c r="B34" s="23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23" t="n"/>
      <c r="L34" s="23" t="n"/>
      <c r="M34" s="23" t="n"/>
      <c r="N34" s="23" t="n"/>
      <c r="O34" s="23" t="n"/>
      <c r="P34" s="23" t="n"/>
      <c r="Q34" s="23" t="n"/>
      <c r="R34" s="23" t="n"/>
      <c r="S34" s="23" t="n"/>
      <c r="T34" s="23" t="n"/>
      <c r="U34" s="23" t="n"/>
      <c r="V34" s="23" t="n"/>
      <c r="W34" s="23" t="n"/>
      <c r="X34" s="23" t="n"/>
      <c r="Y34" s="23" t="n"/>
      <c r="Z34" s="23" t="n"/>
    </row>
  </sheetData>
  <mergeCells count="58">
    <mergeCell ref="S33:V33"/>
    <mergeCell ref="B16:C16"/>
    <mergeCell ref="A13:Z13"/>
    <mergeCell ref="W27:Z27"/>
    <mergeCell ref="K30:R30"/>
    <mergeCell ref="S30:V30"/>
    <mergeCell ref="O6:S6"/>
    <mergeCell ref="F6:M6"/>
    <mergeCell ref="A6:E6"/>
    <mergeCell ref="T6:Z6"/>
    <mergeCell ref="D16:L16"/>
    <mergeCell ref="M14:S14"/>
    <mergeCell ref="A11:Z11"/>
    <mergeCell ref="W14:Z14"/>
    <mergeCell ref="F7:M7"/>
    <mergeCell ref="A31:J31"/>
    <mergeCell ref="S31:V31"/>
    <mergeCell ref="A33:R33"/>
    <mergeCell ref="A7:E7"/>
    <mergeCell ref="O5:S5"/>
    <mergeCell ref="A30:J30"/>
    <mergeCell ref="B14:C14"/>
    <mergeCell ref="F5:M5"/>
    <mergeCell ref="W25:Z25"/>
    <mergeCell ref="W15:Z15"/>
    <mergeCell ref="T16:V16"/>
    <mergeCell ref="T5:Z5"/>
    <mergeCell ref="W24:Z24"/>
    <mergeCell ref="A24:V24"/>
    <mergeCell ref="F8:M8"/>
    <mergeCell ref="O26:V26"/>
    <mergeCell ref="W33:Z33"/>
    <mergeCell ref="D15:L15"/>
    <mergeCell ref="K31:R31"/>
    <mergeCell ref="O25:V25"/>
    <mergeCell ref="A25:N27"/>
    <mergeCell ref="A18:Z18"/>
    <mergeCell ref="D14:L14"/>
    <mergeCell ref="A3:Z3"/>
    <mergeCell ref="A21:Z21"/>
    <mergeCell ref="W30:Z30"/>
    <mergeCell ref="W26:Z26"/>
    <mergeCell ref="A5:E5"/>
    <mergeCell ref="A2:Z2"/>
    <mergeCell ref="A8:E8"/>
    <mergeCell ref="O27:V27"/>
    <mergeCell ref="T15:V15"/>
    <mergeCell ref="A23:Z23"/>
    <mergeCell ref="T14:V14"/>
    <mergeCell ref="B15:C15"/>
    <mergeCell ref="W31:Z31"/>
    <mergeCell ref="M16:S16"/>
    <mergeCell ref="W16:Z16"/>
    <mergeCell ref="M15:S15"/>
    <mergeCell ref="A20:Z20"/>
    <mergeCell ref="A29:Z29"/>
    <mergeCell ref="A10:Z10"/>
    <mergeCell ref="A19:Z19"/>
  </mergeCells>
  <dataValidations disablePrompts="1" count="1">
    <dataValidation sqref="J28:L28 J65564:L65564 J131100:L131100 J196636:L196636 J262172:L262172 J327708:L327708 J393244:L393244 J458780:L458780 J524316:L524316 J589852:L589852 J655388:L655388 J720924:L720924 J786460:L786460 J851996:L851996 J917532:L917532 J983068:L983068 JF30:JH30 JF65566:JH65566 JF131102:JH131102 JF196638:JH196638 JF262174:JH262174 JF327710:JH327710 JF393246:JH393246 JF458782:JH458782 JF524318:JH524318 JF589854:JH589854 JF655390:JH655390 JF720926:JH720926 JF786462:JH786462 JF851998:JH851998 JF917534:JH917534 JF983070:JH983070 TB30:TD30 TB65566:TD65566 TB131102:TD131102 TB196638:TD196638 TB262174:TD262174 TB327710:TD327710 TB393246:TD393246 TB458782:TD458782 TB524318:TD524318 TB589854:TD589854 TB655390:TD655390 TB720926:TD720926 TB786462:TD786462 TB851998:TD851998 TB917534:TD917534 TB983070:TD983070 ACX30:ACZ30 ACX65566:ACZ65566 ACX131102:ACZ131102 ACX196638:ACZ196638 ACX262174:ACZ262174 ACX327710:ACZ327710 ACX393246:ACZ393246 ACX458782:ACZ458782 ACX524318:ACZ524318 ACX589854:ACZ589854 ACX655390:ACZ655390 ACX720926:ACZ720926 ACX786462:ACZ786462 ACX851998:ACZ851998 ACX917534:ACZ917534 ACX983070:ACZ983070 AMT30:AMV30 AMT65566:AMV65566 AMT131102:AMV131102 AMT196638:AMV196638 AMT262174:AMV262174 AMT327710:AMV327710 AMT393246:AMV393246 AMT458782:AMV458782 AMT524318:AMV524318 AMT589854:AMV589854 AMT655390:AMV655390 AMT720926:AMV720926 AMT786462:AMV786462 AMT851998:AMV851998 AMT917534:AMV917534 AMT983070:AMV983070 AWP30:AWR30 AWP65566:AWR65566 AWP131102:AWR131102 AWP196638:AWR196638 AWP262174:AWR262174 AWP327710:AWR327710 AWP393246:AWR393246 AWP458782:AWR458782 AWP524318:AWR524318 AWP589854:AWR589854 AWP655390:AWR655390 AWP720926:AWR720926 AWP786462:AWR786462 AWP851998:AWR851998 AWP917534:AWR917534 AWP983070:AWR983070 BGL30:BGN30 BGL65566:BGN65566 BGL131102:BGN131102 BGL196638:BGN196638 BGL262174:BGN262174 BGL327710:BGN327710 BGL393246:BGN393246 BGL458782:BGN458782 BGL524318:BGN524318 BGL589854:BGN589854 BGL655390:BGN655390 BGL720926:BGN720926 BGL786462:BGN786462 BGL851998:BGN851998 BGL917534:BGN917534 BGL983070:BGN983070 BQH30:BQJ30 BQH65566:BQJ65566 BQH131102:BQJ131102 BQH196638:BQJ196638 BQH262174:BQJ262174 BQH327710:BQJ327710 BQH393246:BQJ393246 BQH458782:BQJ458782 BQH524318:BQJ524318 BQH589854:BQJ589854 BQH655390:BQJ655390 BQH720926:BQJ720926 BQH786462:BQJ786462 BQH851998:BQJ851998 BQH917534:BQJ917534 BQH983070:BQJ983070 CAD30:CAF30 CAD65566:CAF65566 CAD131102:CAF131102 CAD196638:CAF196638 CAD262174:CAF262174 CAD327710:CAF327710 CAD393246:CAF393246 CAD458782:CAF458782 CAD524318:CAF524318 CAD589854:CAF589854 CAD655390:CAF655390 CAD720926:CAF720926 CAD786462:CAF786462 CAD851998:CAF851998 CAD917534:CAF917534 CAD983070:CAF983070 CJZ30:CKB30 CJZ65566:CKB65566 CJZ131102:CKB131102 CJZ196638:CKB196638 CJZ262174:CKB262174 CJZ327710:CKB327710 CJZ393246:CKB393246 CJZ458782:CKB458782 CJZ524318:CKB524318 CJZ589854:CKB589854 CJZ655390:CKB655390 CJZ720926:CKB720926 CJZ786462:CKB786462 CJZ851998:CKB851998 CJZ917534:CKB917534 CJZ983070:CKB983070 CTV30:CTX30 CTV65566:CTX65566 CTV131102:CTX131102 CTV196638:CTX196638 CTV262174:CTX262174 CTV327710:CTX327710 CTV393246:CTX393246 CTV458782:CTX458782 CTV524318:CTX524318 CTV589854:CTX589854 CTV655390:CTX655390 CTV720926:CTX720926 CTV786462:CTX786462 CTV851998:CTX851998 CTV917534:CTX917534 CTV983070:CTX983070 DDR30:DDT30 DDR65566:DDT65566 DDR131102:DDT131102 DDR196638:DDT196638 DDR262174:DDT262174 DDR327710:DDT327710 DDR393246:DDT393246 DDR458782:DDT458782 DDR524318:DDT524318 DDR589854:DDT589854 DDR655390:DDT655390 DDR720926:DDT720926 DDR786462:DDT786462 DDR851998:DDT851998 DDR917534:DDT917534 DDR983070:DDT983070 DNN30:DNP30 DNN65566:DNP65566 DNN131102:DNP131102 DNN196638:DNP196638 DNN262174:DNP262174 DNN327710:DNP327710 DNN393246:DNP393246 DNN458782:DNP458782 DNN524318:DNP524318 DNN589854:DNP589854 DNN655390:DNP655390 DNN720926:DNP720926 DNN786462:DNP786462 DNN851998:DNP851998 DNN917534:DNP917534 DNN983070:DNP983070 DXJ30:DXL30 DXJ65566:DXL65566 DXJ131102:DXL131102 DXJ196638:DXL196638 DXJ262174:DXL262174 DXJ327710:DXL327710 DXJ393246:DXL393246 DXJ458782:DXL458782 DXJ524318:DXL524318 DXJ589854:DXL589854 DXJ655390:DXL655390 DXJ720926:DXL720926 DXJ786462:DXL786462 DXJ851998:DXL851998 DXJ917534:DXL917534 DXJ983070:DXL983070 EHF30:EHH30 EHF65566:EHH65566 EHF131102:EHH131102 EHF196638:EHH196638 EHF262174:EHH262174 EHF327710:EHH327710 EHF393246:EHH393246 EHF458782:EHH458782 EHF524318:EHH524318 EHF589854:EHH589854 EHF655390:EHH655390 EHF720926:EHH720926 EHF786462:EHH786462 EHF851998:EHH851998 EHF917534:EHH917534 EHF983070:EHH983070 ERB30:ERD30 ERB65566:ERD65566 ERB131102:ERD131102 ERB196638:ERD196638 ERB262174:ERD262174 ERB327710:ERD327710 ERB393246:ERD393246 ERB458782:ERD458782 ERB524318:ERD524318 ERB589854:ERD589854 ERB655390:ERD655390 ERB720926:ERD720926 ERB786462:ERD786462 ERB851998:ERD851998 ERB917534:ERD917534 ERB983070:ERD983070 FAX30:FAZ30 FAX65566:FAZ65566 FAX131102:FAZ131102 FAX196638:FAZ196638 FAX262174:FAZ262174 FAX327710:FAZ327710 FAX393246:FAZ393246 FAX458782:FAZ458782 FAX524318:FAZ524318 FAX589854:FAZ589854 FAX655390:FAZ655390 FAX720926:FAZ720926 FAX786462:FAZ786462 FAX851998:FAZ851998 FAX917534:FAZ917534 FAX983070:FAZ983070 FKT30:FKV30 FKT65566:FKV65566 FKT131102:FKV131102 FKT196638:FKV196638 FKT262174:FKV262174 FKT327710:FKV327710 FKT393246:FKV393246 FKT458782:FKV458782 FKT524318:FKV524318 FKT589854:FKV589854 FKT655390:FKV655390 FKT720926:FKV720926 FKT786462:FKV786462 FKT851998:FKV851998 FKT917534:FKV917534 FKT983070:FKV983070 FUP30:FUR30 FUP65566:FUR65566 FUP131102:FUR131102 FUP196638:FUR196638 FUP262174:FUR262174 FUP327710:FUR327710 FUP393246:FUR393246 FUP458782:FUR458782 FUP524318:FUR524318 FUP589854:FUR589854 FUP655390:FUR655390 FUP720926:FUR720926 FUP786462:FUR786462 FUP851998:FUR851998 FUP917534:FUR917534 FUP983070:FUR983070 GEL30:GEN30 GEL65566:GEN65566 GEL131102:GEN131102 GEL196638:GEN196638 GEL262174:GEN262174 GEL327710:GEN327710 GEL393246:GEN393246 GEL458782:GEN458782 GEL524318:GEN524318 GEL589854:GEN589854 GEL655390:GEN655390 GEL720926:GEN720926 GEL786462:GEN786462 GEL851998:GEN851998 GEL917534:GEN917534 GEL983070:GEN983070 GOH30:GOJ30 GOH65566:GOJ65566 GOH131102:GOJ131102 GOH196638:GOJ196638 GOH262174:GOJ262174 GOH327710:GOJ327710 GOH393246:GOJ393246 GOH458782:GOJ458782 GOH524318:GOJ524318 GOH589854:GOJ589854 GOH655390:GOJ655390 GOH720926:GOJ720926 GOH786462:GOJ786462 GOH851998:GOJ851998 GOH917534:GOJ917534 GOH983070:GOJ983070 GYD30:GYF30 GYD65566:GYF65566 GYD131102:GYF131102 GYD196638:GYF196638 GYD262174:GYF262174 GYD327710:GYF327710 GYD393246:GYF393246 GYD458782:GYF458782 GYD524318:GYF524318 GYD589854:GYF589854 GYD655390:GYF655390 GYD720926:GYF720926 GYD786462:GYF786462 GYD851998:GYF851998 GYD917534:GYF917534 GYD983070:GYF983070 HHZ30:HIB30 HHZ65566:HIB65566 HHZ131102:HIB131102 HHZ196638:HIB196638 HHZ262174:HIB262174 HHZ327710:HIB327710 HHZ393246:HIB393246 HHZ458782:HIB458782 HHZ524318:HIB524318 HHZ589854:HIB589854 HHZ655390:HIB655390 HHZ720926:HIB720926 HHZ786462:HIB786462 HHZ851998:HIB851998 HHZ917534:HIB917534 HHZ983070:HIB983070 HRV30:HRX30 HRV65566:HRX65566 HRV131102:HRX131102 HRV196638:HRX196638 HRV262174:HRX262174 HRV327710:HRX327710 HRV393246:HRX393246 HRV458782:HRX458782 HRV524318:HRX524318 HRV589854:HRX589854 HRV655390:HRX655390 HRV720926:HRX720926 HRV786462:HRX786462 HRV851998:HRX851998 HRV917534:HRX917534 HRV983070:HRX983070 IBR30:IBT30 IBR65566:IBT65566 IBR131102:IBT131102 IBR196638:IBT196638 IBR262174:IBT262174 IBR327710:IBT327710 IBR393246:IBT393246 IBR458782:IBT458782 IBR524318:IBT524318 IBR589854:IBT589854 IBR655390:IBT655390 IBR720926:IBT720926 IBR786462:IBT786462 IBR851998:IBT851998 IBR917534:IBT917534 IBR983070:IBT983070 ILN30:ILP30 ILN65566:ILP65566 ILN131102:ILP131102 ILN196638:ILP196638 ILN262174:ILP262174 ILN327710:ILP327710 ILN393246:ILP393246 ILN458782:ILP458782 ILN524318:ILP524318 ILN589854:ILP589854 ILN655390:ILP655390 ILN720926:ILP720926 ILN786462:ILP786462 ILN851998:ILP851998 ILN917534:ILP917534 ILN983070:ILP983070 IVJ30:IVL30 IVJ65566:IVL65566 IVJ131102:IVL131102 IVJ196638:IVL196638 IVJ262174:IVL262174 IVJ327710:IVL327710 IVJ393246:IVL393246 IVJ458782:IVL458782 IVJ524318:IVL524318 IVJ589854:IVL589854 IVJ655390:IVL655390 IVJ720926:IVL720926 IVJ786462:IVL786462 IVJ851998:IVL851998 IVJ917534:IVL917534 IVJ983070:IVL983070 JFF30:JFH30 JFF65566:JFH65566 JFF131102:JFH131102 JFF196638:JFH196638 JFF262174:JFH262174 JFF327710:JFH327710 JFF393246:JFH393246 JFF458782:JFH458782 JFF524318:JFH524318 JFF589854:JFH589854 JFF655390:JFH655390 JFF720926:JFH720926 JFF786462:JFH786462 JFF851998:JFH851998 JFF917534:JFH917534 JFF983070:JFH983070 JPB30:JPD30 JPB65566:JPD65566 JPB131102:JPD131102 JPB196638:JPD196638 JPB262174:JPD262174 JPB327710:JPD327710 JPB393246:JPD393246 JPB458782:JPD458782 JPB524318:JPD524318 JPB589854:JPD589854 JPB655390:JPD655390 JPB720926:JPD720926 JPB786462:JPD786462 JPB851998:JPD851998 JPB917534:JPD917534 JPB983070:JPD983070 JYX30:JYZ30 JYX65566:JYZ65566 JYX131102:JYZ131102 JYX196638:JYZ196638 JYX262174:JYZ262174 JYX327710:JYZ327710 JYX393246:JYZ393246 JYX458782:JYZ458782 JYX524318:JYZ524318 JYX589854:JYZ589854 JYX655390:JYZ655390 JYX720926:JYZ720926 JYX786462:JYZ786462 JYX851998:JYZ851998 JYX917534:JYZ917534 JYX983070:JYZ983070 KIT30:KIV30 KIT65566:KIV65566 KIT131102:KIV131102 KIT196638:KIV196638 KIT262174:KIV262174 KIT327710:KIV327710 KIT393246:KIV393246 KIT458782:KIV458782 KIT524318:KIV524318 KIT589854:KIV589854 KIT655390:KIV655390 KIT720926:KIV720926 KIT786462:KIV786462 KIT851998:KIV851998 KIT917534:KIV917534 KIT983070:KIV983070 KSP30:KSR30 KSP65566:KSR65566 KSP131102:KSR131102 KSP196638:KSR196638 KSP262174:KSR262174 KSP327710:KSR327710 KSP393246:KSR393246 KSP458782:KSR458782 KSP524318:KSR524318 KSP589854:KSR589854 KSP655390:KSR655390 KSP720926:KSR720926 KSP786462:KSR786462 KSP851998:KSR851998 KSP917534:KSR917534 KSP983070:KSR983070 LCL30:LCN30 LCL65566:LCN65566 LCL131102:LCN131102 LCL196638:LCN196638 LCL262174:LCN262174 LCL327710:LCN327710 LCL393246:LCN393246 LCL458782:LCN458782 LCL524318:LCN524318 LCL589854:LCN589854 LCL655390:LCN655390 LCL720926:LCN720926 LCL786462:LCN786462 LCL851998:LCN851998 LCL917534:LCN917534 LCL983070:LCN983070 LMH30:LMJ30 LMH65566:LMJ65566 LMH131102:LMJ131102 LMH196638:LMJ196638 LMH262174:LMJ262174 LMH327710:LMJ327710 LMH393246:LMJ393246 LMH458782:LMJ458782 LMH524318:LMJ524318 LMH589854:LMJ589854 LMH655390:LMJ655390 LMH720926:LMJ720926 LMH786462:LMJ786462 LMH851998:LMJ851998 LMH917534:LMJ917534 LMH983070:LMJ983070 LWD30:LWF30 LWD65566:LWF65566 LWD131102:LWF131102 LWD196638:LWF196638 LWD262174:LWF262174 LWD327710:LWF327710 LWD393246:LWF393246 LWD458782:LWF458782 LWD524318:LWF524318 LWD589854:LWF589854 LWD655390:LWF655390 LWD720926:LWF720926 LWD786462:LWF786462 LWD851998:LWF851998 LWD917534:LWF917534 LWD983070:LWF983070 MFZ30:MGB30 MFZ65566:MGB65566 MFZ131102:MGB131102 MFZ196638:MGB196638 MFZ262174:MGB262174 MFZ327710:MGB327710 MFZ393246:MGB393246 MFZ458782:MGB458782 MFZ524318:MGB524318 MFZ589854:MGB589854 MFZ655390:MGB655390 MFZ720926:MGB720926 MFZ786462:MGB786462 MFZ851998:MGB851998 MFZ917534:MGB917534 MFZ983070:MGB983070 MPV30:MPX30 MPV65566:MPX65566 MPV131102:MPX131102 MPV196638:MPX196638 MPV262174:MPX262174 MPV327710:MPX327710 MPV393246:MPX393246 MPV458782:MPX458782 MPV524318:MPX524318 MPV589854:MPX589854 MPV655390:MPX655390 MPV720926:MPX720926 MPV786462:MPX786462 MPV851998:MPX851998 MPV917534:MPX917534 MPV983070:MPX983070 MZR30:MZT30 MZR65566:MZT65566 MZR131102:MZT131102 MZR196638:MZT196638 MZR262174:MZT262174 MZR327710:MZT327710 MZR393246:MZT393246 MZR458782:MZT458782 MZR524318:MZT524318 MZR589854:MZT589854 MZR655390:MZT655390 MZR720926:MZT720926 MZR786462:MZT786462 MZR851998:MZT851998 MZR917534:MZT917534 MZR983070:MZT983070 NJN30:NJP30 NJN65566:NJP65566 NJN131102:NJP131102 NJN196638:NJP196638 NJN262174:NJP262174 NJN327710:NJP327710 NJN393246:NJP393246 NJN458782:NJP458782 NJN524318:NJP524318 NJN589854:NJP589854 NJN655390:NJP655390 NJN720926:NJP720926 NJN786462:NJP786462 NJN851998:NJP851998 NJN917534:NJP917534 NJN983070:NJP983070 NTJ30:NTL30 NTJ65566:NTL65566 NTJ131102:NTL131102 NTJ196638:NTL196638 NTJ262174:NTL262174 NTJ327710:NTL327710 NTJ393246:NTL393246 NTJ458782:NTL458782 NTJ524318:NTL524318 NTJ589854:NTL589854 NTJ655390:NTL655390 NTJ720926:NTL720926 NTJ786462:NTL786462 NTJ851998:NTL851998 NTJ917534:NTL917534 NTJ983070:NTL983070 ODF30:ODH30 ODF65566:ODH65566 ODF131102:ODH131102 ODF196638:ODH196638 ODF262174:ODH262174 ODF327710:ODH327710 ODF393246:ODH393246 ODF458782:ODH458782 ODF524318:ODH524318 ODF589854:ODH589854 ODF655390:ODH655390 ODF720926:ODH720926 ODF786462:ODH786462 ODF851998:ODH851998 ODF917534:ODH917534 ODF983070:ODH983070 ONB30:OND30 ONB65566:OND65566 ONB131102:OND131102 ONB196638:OND196638 ONB262174:OND262174 ONB327710:OND327710 ONB393246:OND393246 ONB458782:OND458782 ONB524318:OND524318 ONB589854:OND589854 ONB655390:OND655390 ONB720926:OND720926 ONB786462:OND786462 ONB851998:OND851998 ONB917534:OND917534 ONB983070:OND983070 OWX30:OWZ30 OWX65566:OWZ65566 OWX131102:OWZ131102 OWX196638:OWZ196638 OWX262174:OWZ262174 OWX327710:OWZ327710 OWX393246:OWZ393246 OWX458782:OWZ458782 OWX524318:OWZ524318 OWX589854:OWZ589854 OWX655390:OWZ655390 OWX720926:OWZ720926 OWX786462:OWZ786462 OWX851998:OWZ851998 OWX917534:OWZ917534 OWX983070:OWZ983070 PGT30:PGV30 PGT65566:PGV65566 PGT131102:PGV131102 PGT196638:PGV196638 PGT262174:PGV262174 PGT327710:PGV327710 PGT393246:PGV393246 PGT458782:PGV458782 PGT524318:PGV524318 PGT589854:PGV589854 PGT655390:PGV655390 PGT720926:PGV720926 PGT786462:PGV786462 PGT851998:PGV851998 PGT917534:PGV917534 PGT983070:PGV983070 PQP30:PQR30 PQP65566:PQR65566 PQP131102:PQR131102 PQP196638:PQR196638 PQP262174:PQR262174 PQP327710:PQR327710 PQP393246:PQR393246 PQP458782:PQR458782 PQP524318:PQR524318 PQP589854:PQR589854 PQP655390:PQR655390 PQP720926:PQR720926 PQP786462:PQR786462 PQP851998:PQR851998 PQP917534:PQR917534 PQP983070:PQR983070 QAL30:QAN30 QAL65566:QAN65566 QAL131102:QAN131102 QAL196638:QAN196638 QAL262174:QAN262174 QAL327710:QAN327710 QAL393246:QAN393246 QAL458782:QAN458782 QAL524318:QAN524318 QAL589854:QAN589854 QAL655390:QAN655390 QAL720926:QAN720926 QAL786462:QAN786462 QAL851998:QAN851998 QAL917534:QAN917534 QAL983070:QAN983070 QKH30:QKJ30 QKH65566:QKJ65566 QKH131102:QKJ131102 QKH196638:QKJ196638 QKH262174:QKJ262174 QKH327710:QKJ327710 QKH393246:QKJ393246 QKH458782:QKJ458782 QKH524318:QKJ524318 QKH589854:QKJ589854 QKH655390:QKJ655390 QKH720926:QKJ720926 QKH786462:QKJ786462 QKH851998:QKJ851998 QKH917534:QKJ917534 QKH983070:QKJ983070 QUD30:QUF30 QUD65566:QUF65566 QUD131102:QUF131102 QUD196638:QUF196638 QUD262174:QUF262174 QUD327710:QUF327710 QUD393246:QUF393246 QUD458782:QUF458782 QUD524318:QUF524318 QUD589854:QUF589854 QUD655390:QUF655390 QUD720926:QUF720926 QUD786462:QUF786462 QUD851998:QUF851998 QUD917534:QUF917534 QUD983070:QUF983070 RDZ30:REB30 RDZ65566:REB65566 RDZ131102:REB131102 RDZ196638:REB196638 RDZ262174:REB262174 RDZ327710:REB327710 RDZ393246:REB393246 RDZ458782:REB458782 RDZ524318:REB524318 RDZ589854:REB589854 RDZ655390:REB655390 RDZ720926:REB720926 RDZ786462:REB786462 RDZ851998:REB851998 RDZ917534:REB917534 RDZ983070:REB983070 RNV30:RNX30 RNV65566:RNX65566 RNV131102:RNX131102 RNV196638:RNX196638 RNV262174:RNX262174 RNV327710:RNX327710 RNV393246:RNX393246 RNV458782:RNX458782 RNV524318:RNX524318 RNV589854:RNX589854 RNV655390:RNX655390 RNV720926:RNX720926 RNV786462:RNX786462 RNV851998:RNX851998 RNV917534:RNX917534 RNV983070:RNX983070 RXR30:RXT30 RXR65566:RXT65566 RXR131102:RXT131102 RXR196638:RXT196638 RXR262174:RXT262174 RXR327710:RXT327710 RXR393246:RXT393246 RXR458782:RXT458782 RXR524318:RXT524318 RXR589854:RXT589854 RXR655390:RXT655390 RXR720926:RXT720926 RXR786462:RXT786462 RXR851998:RXT851998 RXR917534:RXT917534 RXR983070:RXT983070 SHN30:SHP30 SHN65566:SHP65566 SHN131102:SHP131102 SHN196638:SHP196638 SHN262174:SHP262174 SHN327710:SHP327710 SHN393246:SHP393246 SHN458782:SHP458782 SHN524318:SHP524318 SHN589854:SHP589854 SHN655390:SHP655390 SHN720926:SHP720926 SHN786462:SHP786462 SHN851998:SHP851998 SHN917534:SHP917534 SHN983070:SHP983070 SRJ30:SRL30 SRJ65566:SRL65566 SRJ131102:SRL131102 SRJ196638:SRL196638 SRJ262174:SRL262174 SRJ327710:SRL327710 SRJ393246:SRL393246 SRJ458782:SRL458782 SRJ524318:SRL524318 SRJ589854:SRL589854 SRJ655390:SRL655390 SRJ720926:SRL720926 SRJ786462:SRL786462 SRJ851998:SRL851998 SRJ917534:SRL917534 SRJ983070:SRL983070 TBF30:TBH30 TBF65566:TBH65566 TBF131102:TBH131102 TBF196638:TBH196638 TBF262174:TBH262174 TBF327710:TBH327710 TBF393246:TBH393246 TBF458782:TBH458782 TBF524318:TBH524318 TBF589854:TBH589854 TBF655390:TBH655390 TBF720926:TBH720926 TBF786462:TBH786462 TBF851998:TBH851998 TBF917534:TBH917534 TBF983070:TBH983070 TLB30:TLD30 TLB65566:TLD65566 TLB131102:TLD131102 TLB196638:TLD196638 TLB262174:TLD262174 TLB327710:TLD327710 TLB393246:TLD393246 TLB458782:TLD458782 TLB524318:TLD524318 TLB589854:TLD589854 TLB655390:TLD655390 TLB720926:TLD720926 TLB786462:TLD786462 TLB851998:TLD851998 TLB917534:TLD917534 TLB983070:TLD983070 TUX30:TUZ30 TUX65566:TUZ65566 TUX131102:TUZ131102 TUX196638:TUZ196638 TUX262174:TUZ262174 TUX327710:TUZ327710 TUX393246:TUZ393246 TUX458782:TUZ458782 TUX524318:TUZ524318 TUX589854:TUZ589854 TUX655390:TUZ655390 TUX720926:TUZ720926 TUX786462:TUZ786462 TUX851998:TUZ851998 TUX917534:TUZ917534 TUX983070:TUZ983070 UET30:UEV30 UET65566:UEV65566 UET131102:UEV131102 UET196638:UEV196638 UET262174:UEV262174 UET327710:UEV327710 UET393246:UEV393246 UET458782:UEV458782 UET524318:UEV524318 UET589854:UEV589854 UET655390:UEV655390 UET720926:UEV720926 UET786462:UEV786462 UET851998:UEV851998 UET917534:UEV917534 UET983070:UEV983070 UOP30:UOR30 UOP65566:UOR65566 UOP131102:UOR131102 UOP196638:UOR196638 UOP262174:UOR262174 UOP327710:UOR327710 UOP393246:UOR393246 UOP458782:UOR458782 UOP524318:UOR524318 UOP589854:UOR589854 UOP655390:UOR655390 UOP720926:UOR720926 UOP786462:UOR786462 UOP851998:UOR851998 UOP917534:UOR917534 UOP983070:UOR983070 UYL30:UYN30 UYL65566:UYN65566 UYL131102:UYN131102 UYL196638:UYN196638 UYL262174:UYN262174 UYL327710:UYN327710 UYL393246:UYN393246 UYL458782:UYN458782 UYL524318:UYN524318 UYL589854:UYN589854 UYL655390:UYN655390 UYL720926:UYN720926 UYL786462:UYN786462 UYL851998:UYN851998 UYL917534:UYN917534 UYL983070:UYN983070 VIH30:VIJ30 VIH65566:VIJ65566 VIH131102:VIJ131102 VIH196638:VIJ196638 VIH262174:VIJ262174 VIH327710:VIJ327710 VIH393246:VIJ393246 VIH458782:VIJ458782 VIH524318:VIJ524318 VIH589854:VIJ589854 VIH655390:VIJ655390 VIH720926:VIJ720926 VIH786462:VIJ786462 VIH851998:VIJ851998 VIH917534:VIJ917534 VIH983070:VIJ983070 VSD30:VSF30 VSD65566:VSF65566 VSD131102:VSF131102 VSD196638:VSF196638 VSD262174:VSF262174 VSD327710:VSF327710 VSD393246:VSF393246 VSD458782:VSF458782 VSD524318:VSF524318 VSD589854:VSF589854 VSD655390:VSF655390 VSD720926:VSF720926 VSD786462:VSF786462 VSD851998:VSF851998 VSD917534:VSF917534 VSD983070:VSF983070 WBZ30:WCB30 WBZ65566:WCB65566 WBZ131102:WCB131102 WBZ196638:WCB196638 WBZ262174:WCB262174 WBZ327710:WCB327710 WBZ393246:WCB393246 WBZ458782:WCB458782 WBZ524318:WCB524318 WBZ589854:WCB589854 WBZ655390:WCB655390 WBZ720926:WCB720926 WBZ786462:WCB786462 WBZ851998:WCB851998 WBZ917534:WCB917534 WBZ983070:WCB983070 WLV30:WLX30 WLV65566:WLX65566 WLV131102:WLX131102 WLV196638:WLX196638 WLV262174:WLX262174 WLV327710:WLX327710 WLV393246:WLX393246 WLV458782:WLX458782 WLV524318:WLX524318 WLV589854:WLX589854 WLV655390:WLX655390 WLV720926:WLX720926 WLV786462:WLX786462 WLV851998:WLX851998 WLV917534:WLX917534 WLV983070:WLX983070 WVR30:WVT30 WVR65566:WVT65566 WVR131102:WVT131102 WVR196638:WVT196638 WVR262174:WVT262174 WVR327710:WVT327710 WVR393246:WVT393246 WVR458782:WVT458782 WVR524318:WVT524318 WVR589854:WVT589854 WVR655390:WVT655390 WVR720926:WVT720926 WVR786462:WVT786462 WVR851998:WVT851998 WVR917534:WVT917534 WVR983070:WVT983070" showDropDown="0" showInputMessage="1" showErrorMessage="1" allowBlank="0" type="list">
      <formula1>#REF!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65" firstPageNumber="32" useFirstPageNumber="1"/>
  <headerFooter>
    <oddHeader/>
    <oddFooter>&amp;C&amp;"Times New Roman,обычный"41_x000a_ООО "Оргэнергонефть"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D292"/>
  <sheetViews>
    <sheetView view="pageLayout" zoomScale="85" zoomScaleNormal="100" zoomScaleSheetLayoutView="115" zoomScalePageLayoutView="85" workbookViewId="0">
      <selection activeCell="J10" sqref="J10"/>
    </sheetView>
  </sheetViews>
  <sheetFormatPr baseColWidth="8" defaultRowHeight="15.75"/>
  <cols>
    <col width="0.7109375" customWidth="1" style="1" min="1" max="1"/>
    <col width="4" customWidth="1" style="1" min="2" max="2"/>
    <col width="22" customWidth="1" style="1" min="3" max="3"/>
    <col width="13" customWidth="1" style="1" min="4" max="4"/>
    <col width="20.85546875" customWidth="1" style="1" min="5" max="5"/>
    <col width="8" customWidth="1" style="1" min="6" max="6"/>
    <col width="4.42578125" customWidth="1" style="1" min="7" max="7"/>
    <col width="3.5703125" customWidth="1" style="1" min="8" max="8"/>
    <col width="12.140625" customWidth="1" style="1" min="9" max="9"/>
    <col width="10" customWidth="1" style="1" min="10" max="10"/>
    <col width="8.140625" customWidth="1" style="1" min="11" max="11"/>
    <col width="11.42578125" customWidth="1" style="1" min="12" max="12"/>
    <col width="5.140625" customWidth="1" style="1" min="13" max="13"/>
    <col width="11.7109375" customWidth="1" style="1" min="14" max="14"/>
    <col width="9.28515625" customWidth="1" style="1" min="15" max="15"/>
    <col width="15.28515625" customWidth="1" style="1" min="16" max="16"/>
    <col width="9.140625" customWidth="1" style="1" min="17" max="256"/>
    <col width="0.7109375" customWidth="1" style="1" min="257" max="257"/>
    <col width="4" customWidth="1" style="1" min="258" max="258"/>
    <col width="22" customWidth="1" style="1" min="259" max="259"/>
    <col width="13" customWidth="1" style="1" min="260" max="260"/>
    <col width="20.85546875" customWidth="1" style="1" min="261" max="261"/>
    <col width="8" customWidth="1" style="1" min="262" max="262"/>
    <col width="4.42578125" customWidth="1" style="1" min="263" max="263"/>
    <col width="3.5703125" customWidth="1" style="1" min="264" max="264"/>
    <col width="12.140625" customWidth="1" style="1" min="265" max="265"/>
    <col width="10" customWidth="1" style="1" min="266" max="266"/>
    <col width="8.140625" customWidth="1" style="1" min="267" max="267"/>
    <col width="11.42578125" customWidth="1" style="1" min="268" max="268"/>
    <col width="5.140625" customWidth="1" style="1" min="269" max="269"/>
    <col width="11.7109375" customWidth="1" style="1" min="270" max="270"/>
    <col width="9.28515625" customWidth="1" style="1" min="271" max="271"/>
    <col width="15.28515625" customWidth="1" style="1" min="272" max="272"/>
    <col width="9.140625" customWidth="1" style="1" min="273" max="512"/>
    <col width="0.7109375" customWidth="1" style="1" min="513" max="513"/>
    <col width="4" customWidth="1" style="1" min="514" max="514"/>
    <col width="22" customWidth="1" style="1" min="515" max="515"/>
    <col width="13" customWidth="1" style="1" min="516" max="516"/>
    <col width="20.85546875" customWidth="1" style="1" min="517" max="517"/>
    <col width="8" customWidth="1" style="1" min="518" max="518"/>
    <col width="4.42578125" customWidth="1" style="1" min="519" max="519"/>
    <col width="3.5703125" customWidth="1" style="1" min="520" max="520"/>
    <col width="12.140625" customWidth="1" style="1" min="521" max="521"/>
    <col width="10" customWidth="1" style="1" min="522" max="522"/>
    <col width="8.140625" customWidth="1" style="1" min="523" max="523"/>
    <col width="11.42578125" customWidth="1" style="1" min="524" max="524"/>
    <col width="5.140625" customWidth="1" style="1" min="525" max="525"/>
    <col width="11.7109375" customWidth="1" style="1" min="526" max="526"/>
    <col width="9.28515625" customWidth="1" style="1" min="527" max="527"/>
    <col width="15.28515625" customWidth="1" style="1" min="528" max="528"/>
    <col width="9.140625" customWidth="1" style="1" min="529" max="768"/>
    <col width="0.7109375" customWidth="1" style="1" min="769" max="769"/>
    <col width="4" customWidth="1" style="1" min="770" max="770"/>
    <col width="22" customWidth="1" style="1" min="771" max="771"/>
    <col width="13" customWidth="1" style="1" min="772" max="772"/>
    <col width="20.85546875" customWidth="1" style="1" min="773" max="773"/>
    <col width="8" customWidth="1" style="1" min="774" max="774"/>
    <col width="4.42578125" customWidth="1" style="1" min="775" max="775"/>
    <col width="3.5703125" customWidth="1" style="1" min="776" max="776"/>
    <col width="12.140625" customWidth="1" style="1" min="777" max="777"/>
    <col width="10" customWidth="1" style="1" min="778" max="778"/>
    <col width="8.140625" customWidth="1" style="1" min="779" max="779"/>
    <col width="11.42578125" customWidth="1" style="1" min="780" max="780"/>
    <col width="5.140625" customWidth="1" style="1" min="781" max="781"/>
    <col width="11.7109375" customWidth="1" style="1" min="782" max="782"/>
    <col width="9.28515625" customWidth="1" style="1" min="783" max="783"/>
    <col width="15.28515625" customWidth="1" style="1" min="784" max="784"/>
    <col width="9.140625" customWidth="1" style="1" min="785" max="1024"/>
    <col width="0.7109375" customWidth="1" style="1" min="1025" max="1025"/>
    <col width="4" customWidth="1" style="1" min="1026" max="1026"/>
    <col width="22" customWidth="1" style="1" min="1027" max="1027"/>
    <col width="13" customWidth="1" style="1" min="1028" max="1028"/>
    <col width="20.85546875" customWidth="1" style="1" min="1029" max="1029"/>
    <col width="8" customWidth="1" style="1" min="1030" max="1030"/>
    <col width="4.42578125" customWidth="1" style="1" min="1031" max="1031"/>
    <col width="3.5703125" customWidth="1" style="1" min="1032" max="1032"/>
    <col width="12.140625" customWidth="1" style="1" min="1033" max="1033"/>
    <col width="10" customWidth="1" style="1" min="1034" max="1034"/>
    <col width="8.140625" customWidth="1" style="1" min="1035" max="1035"/>
    <col width="11.42578125" customWidth="1" style="1" min="1036" max="1036"/>
    <col width="5.140625" customWidth="1" style="1" min="1037" max="1037"/>
    <col width="11.7109375" customWidth="1" style="1" min="1038" max="1038"/>
    <col width="9.28515625" customWidth="1" style="1" min="1039" max="1039"/>
    <col width="15.28515625" customWidth="1" style="1" min="1040" max="1040"/>
    <col width="9.140625" customWidth="1" style="1" min="1041" max="1280"/>
    <col width="0.7109375" customWidth="1" style="1" min="1281" max="1281"/>
    <col width="4" customWidth="1" style="1" min="1282" max="1282"/>
    <col width="22" customWidth="1" style="1" min="1283" max="1283"/>
    <col width="13" customWidth="1" style="1" min="1284" max="1284"/>
    <col width="20.85546875" customWidth="1" style="1" min="1285" max="1285"/>
    <col width="8" customWidth="1" style="1" min="1286" max="1286"/>
    <col width="4.42578125" customWidth="1" style="1" min="1287" max="1287"/>
    <col width="3.5703125" customWidth="1" style="1" min="1288" max="1288"/>
    <col width="12.140625" customWidth="1" style="1" min="1289" max="1289"/>
    <col width="10" customWidth="1" style="1" min="1290" max="1290"/>
    <col width="8.140625" customWidth="1" style="1" min="1291" max="1291"/>
    <col width="11.42578125" customWidth="1" style="1" min="1292" max="1292"/>
    <col width="5.140625" customWidth="1" style="1" min="1293" max="1293"/>
    <col width="11.7109375" customWidth="1" style="1" min="1294" max="1294"/>
    <col width="9.28515625" customWidth="1" style="1" min="1295" max="1295"/>
    <col width="15.28515625" customWidth="1" style="1" min="1296" max="1296"/>
    <col width="9.140625" customWidth="1" style="1" min="1297" max="1536"/>
    <col width="0.7109375" customWidth="1" style="1" min="1537" max="1537"/>
    <col width="4" customWidth="1" style="1" min="1538" max="1538"/>
    <col width="22" customWidth="1" style="1" min="1539" max="1539"/>
    <col width="13" customWidth="1" style="1" min="1540" max="1540"/>
    <col width="20.85546875" customWidth="1" style="1" min="1541" max="1541"/>
    <col width="8" customWidth="1" style="1" min="1542" max="1542"/>
    <col width="4.42578125" customWidth="1" style="1" min="1543" max="1543"/>
    <col width="3.5703125" customWidth="1" style="1" min="1544" max="1544"/>
    <col width="12.140625" customWidth="1" style="1" min="1545" max="1545"/>
    <col width="10" customWidth="1" style="1" min="1546" max="1546"/>
    <col width="8.140625" customWidth="1" style="1" min="1547" max="1547"/>
    <col width="11.42578125" customWidth="1" style="1" min="1548" max="1548"/>
    <col width="5.140625" customWidth="1" style="1" min="1549" max="1549"/>
    <col width="11.7109375" customWidth="1" style="1" min="1550" max="1550"/>
    <col width="9.28515625" customWidth="1" style="1" min="1551" max="1551"/>
    <col width="15.28515625" customWidth="1" style="1" min="1552" max="1552"/>
    <col width="9.140625" customWidth="1" style="1" min="1553" max="1792"/>
    <col width="0.7109375" customWidth="1" style="1" min="1793" max="1793"/>
    <col width="4" customWidth="1" style="1" min="1794" max="1794"/>
    <col width="22" customWidth="1" style="1" min="1795" max="1795"/>
    <col width="13" customWidth="1" style="1" min="1796" max="1796"/>
    <col width="20.85546875" customWidth="1" style="1" min="1797" max="1797"/>
    <col width="8" customWidth="1" style="1" min="1798" max="1798"/>
    <col width="4.42578125" customWidth="1" style="1" min="1799" max="1799"/>
    <col width="3.5703125" customWidth="1" style="1" min="1800" max="1800"/>
    <col width="12.140625" customWidth="1" style="1" min="1801" max="1801"/>
    <col width="10" customWidth="1" style="1" min="1802" max="1802"/>
    <col width="8.140625" customWidth="1" style="1" min="1803" max="1803"/>
    <col width="11.42578125" customWidth="1" style="1" min="1804" max="1804"/>
    <col width="5.140625" customWidth="1" style="1" min="1805" max="1805"/>
    <col width="11.7109375" customWidth="1" style="1" min="1806" max="1806"/>
    <col width="9.28515625" customWidth="1" style="1" min="1807" max="1807"/>
    <col width="15.28515625" customWidth="1" style="1" min="1808" max="1808"/>
    <col width="9.140625" customWidth="1" style="1" min="1809" max="2048"/>
    <col width="0.7109375" customWidth="1" style="1" min="2049" max="2049"/>
    <col width="4" customWidth="1" style="1" min="2050" max="2050"/>
    <col width="22" customWidth="1" style="1" min="2051" max="2051"/>
    <col width="13" customWidth="1" style="1" min="2052" max="2052"/>
    <col width="20.85546875" customWidth="1" style="1" min="2053" max="2053"/>
    <col width="8" customWidth="1" style="1" min="2054" max="2054"/>
    <col width="4.42578125" customWidth="1" style="1" min="2055" max="2055"/>
    <col width="3.5703125" customWidth="1" style="1" min="2056" max="2056"/>
    <col width="12.140625" customWidth="1" style="1" min="2057" max="2057"/>
    <col width="10" customWidth="1" style="1" min="2058" max="2058"/>
    <col width="8.140625" customWidth="1" style="1" min="2059" max="2059"/>
    <col width="11.42578125" customWidth="1" style="1" min="2060" max="2060"/>
    <col width="5.140625" customWidth="1" style="1" min="2061" max="2061"/>
    <col width="11.7109375" customWidth="1" style="1" min="2062" max="2062"/>
    <col width="9.28515625" customWidth="1" style="1" min="2063" max="2063"/>
    <col width="15.28515625" customWidth="1" style="1" min="2064" max="2064"/>
    <col width="9.140625" customWidth="1" style="1" min="2065" max="2304"/>
    <col width="0.7109375" customWidth="1" style="1" min="2305" max="2305"/>
    <col width="4" customWidth="1" style="1" min="2306" max="2306"/>
    <col width="22" customWidth="1" style="1" min="2307" max="2307"/>
    <col width="13" customWidth="1" style="1" min="2308" max="2308"/>
    <col width="20.85546875" customWidth="1" style="1" min="2309" max="2309"/>
    <col width="8" customWidth="1" style="1" min="2310" max="2310"/>
    <col width="4.42578125" customWidth="1" style="1" min="2311" max="2311"/>
    <col width="3.5703125" customWidth="1" style="1" min="2312" max="2312"/>
    <col width="12.140625" customWidth="1" style="1" min="2313" max="2313"/>
    <col width="10" customWidth="1" style="1" min="2314" max="2314"/>
    <col width="8.140625" customWidth="1" style="1" min="2315" max="2315"/>
    <col width="11.42578125" customWidth="1" style="1" min="2316" max="2316"/>
    <col width="5.140625" customWidth="1" style="1" min="2317" max="2317"/>
    <col width="11.7109375" customWidth="1" style="1" min="2318" max="2318"/>
    <col width="9.28515625" customWidth="1" style="1" min="2319" max="2319"/>
    <col width="15.28515625" customWidth="1" style="1" min="2320" max="2320"/>
    <col width="9.140625" customWidth="1" style="1" min="2321" max="2560"/>
    <col width="0.7109375" customWidth="1" style="1" min="2561" max="2561"/>
    <col width="4" customWidth="1" style="1" min="2562" max="2562"/>
    <col width="22" customWidth="1" style="1" min="2563" max="2563"/>
    <col width="13" customWidth="1" style="1" min="2564" max="2564"/>
    <col width="20.85546875" customWidth="1" style="1" min="2565" max="2565"/>
    <col width="8" customWidth="1" style="1" min="2566" max="2566"/>
    <col width="4.42578125" customWidth="1" style="1" min="2567" max="2567"/>
    <col width="3.5703125" customWidth="1" style="1" min="2568" max="2568"/>
    <col width="12.140625" customWidth="1" style="1" min="2569" max="2569"/>
    <col width="10" customWidth="1" style="1" min="2570" max="2570"/>
    <col width="8.140625" customWidth="1" style="1" min="2571" max="2571"/>
    <col width="11.42578125" customWidth="1" style="1" min="2572" max="2572"/>
    <col width="5.140625" customWidth="1" style="1" min="2573" max="2573"/>
    <col width="11.7109375" customWidth="1" style="1" min="2574" max="2574"/>
    <col width="9.28515625" customWidth="1" style="1" min="2575" max="2575"/>
    <col width="15.28515625" customWidth="1" style="1" min="2576" max="2576"/>
    <col width="9.140625" customWidth="1" style="1" min="2577" max="2816"/>
    <col width="0.7109375" customWidth="1" style="1" min="2817" max="2817"/>
    <col width="4" customWidth="1" style="1" min="2818" max="2818"/>
    <col width="22" customWidth="1" style="1" min="2819" max="2819"/>
    <col width="13" customWidth="1" style="1" min="2820" max="2820"/>
    <col width="20.85546875" customWidth="1" style="1" min="2821" max="2821"/>
    <col width="8" customWidth="1" style="1" min="2822" max="2822"/>
    <col width="4.42578125" customWidth="1" style="1" min="2823" max="2823"/>
    <col width="3.5703125" customWidth="1" style="1" min="2824" max="2824"/>
    <col width="12.140625" customWidth="1" style="1" min="2825" max="2825"/>
    <col width="10" customWidth="1" style="1" min="2826" max="2826"/>
    <col width="8.140625" customWidth="1" style="1" min="2827" max="2827"/>
    <col width="11.42578125" customWidth="1" style="1" min="2828" max="2828"/>
    <col width="5.140625" customWidth="1" style="1" min="2829" max="2829"/>
    <col width="11.7109375" customWidth="1" style="1" min="2830" max="2830"/>
    <col width="9.28515625" customWidth="1" style="1" min="2831" max="2831"/>
    <col width="15.28515625" customWidth="1" style="1" min="2832" max="2832"/>
    <col width="9.140625" customWidth="1" style="1" min="2833" max="3072"/>
    <col width="0.7109375" customWidth="1" style="1" min="3073" max="3073"/>
    <col width="4" customWidth="1" style="1" min="3074" max="3074"/>
    <col width="22" customWidth="1" style="1" min="3075" max="3075"/>
    <col width="13" customWidth="1" style="1" min="3076" max="3076"/>
    <col width="20.85546875" customWidth="1" style="1" min="3077" max="3077"/>
    <col width="8" customWidth="1" style="1" min="3078" max="3078"/>
    <col width="4.42578125" customWidth="1" style="1" min="3079" max="3079"/>
    <col width="3.5703125" customWidth="1" style="1" min="3080" max="3080"/>
    <col width="12.140625" customWidth="1" style="1" min="3081" max="3081"/>
    <col width="10" customWidth="1" style="1" min="3082" max="3082"/>
    <col width="8.140625" customWidth="1" style="1" min="3083" max="3083"/>
    <col width="11.42578125" customWidth="1" style="1" min="3084" max="3084"/>
    <col width="5.140625" customWidth="1" style="1" min="3085" max="3085"/>
    <col width="11.7109375" customWidth="1" style="1" min="3086" max="3086"/>
    <col width="9.28515625" customWidth="1" style="1" min="3087" max="3087"/>
    <col width="15.28515625" customWidth="1" style="1" min="3088" max="3088"/>
    <col width="9.140625" customWidth="1" style="1" min="3089" max="3328"/>
    <col width="0.7109375" customWidth="1" style="1" min="3329" max="3329"/>
    <col width="4" customWidth="1" style="1" min="3330" max="3330"/>
    <col width="22" customWidth="1" style="1" min="3331" max="3331"/>
    <col width="13" customWidth="1" style="1" min="3332" max="3332"/>
    <col width="20.85546875" customWidth="1" style="1" min="3333" max="3333"/>
    <col width="8" customWidth="1" style="1" min="3334" max="3334"/>
    <col width="4.42578125" customWidth="1" style="1" min="3335" max="3335"/>
    <col width="3.5703125" customWidth="1" style="1" min="3336" max="3336"/>
    <col width="12.140625" customWidth="1" style="1" min="3337" max="3337"/>
    <col width="10" customWidth="1" style="1" min="3338" max="3338"/>
    <col width="8.140625" customWidth="1" style="1" min="3339" max="3339"/>
    <col width="11.42578125" customWidth="1" style="1" min="3340" max="3340"/>
    <col width="5.140625" customWidth="1" style="1" min="3341" max="3341"/>
    <col width="11.7109375" customWidth="1" style="1" min="3342" max="3342"/>
    <col width="9.28515625" customWidth="1" style="1" min="3343" max="3343"/>
    <col width="15.28515625" customWidth="1" style="1" min="3344" max="3344"/>
    <col width="9.140625" customWidth="1" style="1" min="3345" max="3584"/>
    <col width="0.7109375" customWidth="1" style="1" min="3585" max="3585"/>
    <col width="4" customWidth="1" style="1" min="3586" max="3586"/>
    <col width="22" customWidth="1" style="1" min="3587" max="3587"/>
    <col width="13" customWidth="1" style="1" min="3588" max="3588"/>
    <col width="20.85546875" customWidth="1" style="1" min="3589" max="3589"/>
    <col width="8" customWidth="1" style="1" min="3590" max="3590"/>
    <col width="4.42578125" customWidth="1" style="1" min="3591" max="3591"/>
    <col width="3.5703125" customWidth="1" style="1" min="3592" max="3592"/>
    <col width="12.140625" customWidth="1" style="1" min="3593" max="3593"/>
    <col width="10" customWidth="1" style="1" min="3594" max="3594"/>
    <col width="8.140625" customWidth="1" style="1" min="3595" max="3595"/>
    <col width="11.42578125" customWidth="1" style="1" min="3596" max="3596"/>
    <col width="5.140625" customWidth="1" style="1" min="3597" max="3597"/>
    <col width="11.7109375" customWidth="1" style="1" min="3598" max="3598"/>
    <col width="9.28515625" customWidth="1" style="1" min="3599" max="3599"/>
    <col width="15.28515625" customWidth="1" style="1" min="3600" max="3600"/>
    <col width="9.140625" customWidth="1" style="1" min="3601" max="3840"/>
    <col width="0.7109375" customWidth="1" style="1" min="3841" max="3841"/>
    <col width="4" customWidth="1" style="1" min="3842" max="3842"/>
    <col width="22" customWidth="1" style="1" min="3843" max="3843"/>
    <col width="13" customWidth="1" style="1" min="3844" max="3844"/>
    <col width="20.85546875" customWidth="1" style="1" min="3845" max="3845"/>
    <col width="8" customWidth="1" style="1" min="3846" max="3846"/>
    <col width="4.42578125" customWidth="1" style="1" min="3847" max="3847"/>
    <col width="3.5703125" customWidth="1" style="1" min="3848" max="3848"/>
    <col width="12.140625" customWidth="1" style="1" min="3849" max="3849"/>
    <col width="10" customWidth="1" style="1" min="3850" max="3850"/>
    <col width="8.140625" customWidth="1" style="1" min="3851" max="3851"/>
    <col width="11.42578125" customWidth="1" style="1" min="3852" max="3852"/>
    <col width="5.140625" customWidth="1" style="1" min="3853" max="3853"/>
    <col width="11.7109375" customWidth="1" style="1" min="3854" max="3854"/>
    <col width="9.28515625" customWidth="1" style="1" min="3855" max="3855"/>
    <col width="15.28515625" customWidth="1" style="1" min="3856" max="3856"/>
    <col width="9.140625" customWidth="1" style="1" min="3857" max="4096"/>
    <col width="0.7109375" customWidth="1" style="1" min="4097" max="4097"/>
    <col width="4" customWidth="1" style="1" min="4098" max="4098"/>
    <col width="22" customWidth="1" style="1" min="4099" max="4099"/>
    <col width="13" customWidth="1" style="1" min="4100" max="4100"/>
    <col width="20.85546875" customWidth="1" style="1" min="4101" max="4101"/>
    <col width="8" customWidth="1" style="1" min="4102" max="4102"/>
    <col width="4.42578125" customWidth="1" style="1" min="4103" max="4103"/>
    <col width="3.5703125" customWidth="1" style="1" min="4104" max="4104"/>
    <col width="12.140625" customWidth="1" style="1" min="4105" max="4105"/>
    <col width="10" customWidth="1" style="1" min="4106" max="4106"/>
    <col width="8.140625" customWidth="1" style="1" min="4107" max="4107"/>
    <col width="11.42578125" customWidth="1" style="1" min="4108" max="4108"/>
    <col width="5.140625" customWidth="1" style="1" min="4109" max="4109"/>
    <col width="11.7109375" customWidth="1" style="1" min="4110" max="4110"/>
    <col width="9.28515625" customWidth="1" style="1" min="4111" max="4111"/>
    <col width="15.28515625" customWidth="1" style="1" min="4112" max="4112"/>
    <col width="9.140625" customWidth="1" style="1" min="4113" max="4352"/>
    <col width="0.7109375" customWidth="1" style="1" min="4353" max="4353"/>
    <col width="4" customWidth="1" style="1" min="4354" max="4354"/>
    <col width="22" customWidth="1" style="1" min="4355" max="4355"/>
    <col width="13" customWidth="1" style="1" min="4356" max="4356"/>
    <col width="20.85546875" customWidth="1" style="1" min="4357" max="4357"/>
    <col width="8" customWidth="1" style="1" min="4358" max="4358"/>
    <col width="4.42578125" customWidth="1" style="1" min="4359" max="4359"/>
    <col width="3.5703125" customWidth="1" style="1" min="4360" max="4360"/>
    <col width="12.140625" customWidth="1" style="1" min="4361" max="4361"/>
    <col width="10" customWidth="1" style="1" min="4362" max="4362"/>
    <col width="8.140625" customWidth="1" style="1" min="4363" max="4363"/>
    <col width="11.42578125" customWidth="1" style="1" min="4364" max="4364"/>
    <col width="5.140625" customWidth="1" style="1" min="4365" max="4365"/>
    <col width="11.7109375" customWidth="1" style="1" min="4366" max="4366"/>
    <col width="9.28515625" customWidth="1" style="1" min="4367" max="4367"/>
    <col width="15.28515625" customWidth="1" style="1" min="4368" max="4368"/>
    <col width="9.140625" customWidth="1" style="1" min="4369" max="4608"/>
    <col width="0.7109375" customWidth="1" style="1" min="4609" max="4609"/>
    <col width="4" customWidth="1" style="1" min="4610" max="4610"/>
    <col width="22" customWidth="1" style="1" min="4611" max="4611"/>
    <col width="13" customWidth="1" style="1" min="4612" max="4612"/>
    <col width="20.85546875" customWidth="1" style="1" min="4613" max="4613"/>
    <col width="8" customWidth="1" style="1" min="4614" max="4614"/>
    <col width="4.42578125" customWidth="1" style="1" min="4615" max="4615"/>
    <col width="3.5703125" customWidth="1" style="1" min="4616" max="4616"/>
    <col width="12.140625" customWidth="1" style="1" min="4617" max="4617"/>
    <col width="10" customWidth="1" style="1" min="4618" max="4618"/>
    <col width="8.140625" customWidth="1" style="1" min="4619" max="4619"/>
    <col width="11.42578125" customWidth="1" style="1" min="4620" max="4620"/>
    <col width="5.140625" customWidth="1" style="1" min="4621" max="4621"/>
    <col width="11.7109375" customWidth="1" style="1" min="4622" max="4622"/>
    <col width="9.28515625" customWidth="1" style="1" min="4623" max="4623"/>
    <col width="15.28515625" customWidth="1" style="1" min="4624" max="4624"/>
    <col width="9.140625" customWidth="1" style="1" min="4625" max="4864"/>
    <col width="0.7109375" customWidth="1" style="1" min="4865" max="4865"/>
    <col width="4" customWidth="1" style="1" min="4866" max="4866"/>
    <col width="22" customWidth="1" style="1" min="4867" max="4867"/>
    <col width="13" customWidth="1" style="1" min="4868" max="4868"/>
    <col width="20.85546875" customWidth="1" style="1" min="4869" max="4869"/>
    <col width="8" customWidth="1" style="1" min="4870" max="4870"/>
    <col width="4.42578125" customWidth="1" style="1" min="4871" max="4871"/>
    <col width="3.5703125" customWidth="1" style="1" min="4872" max="4872"/>
    <col width="12.140625" customWidth="1" style="1" min="4873" max="4873"/>
    <col width="10" customWidth="1" style="1" min="4874" max="4874"/>
    <col width="8.140625" customWidth="1" style="1" min="4875" max="4875"/>
    <col width="11.42578125" customWidth="1" style="1" min="4876" max="4876"/>
    <col width="5.140625" customWidth="1" style="1" min="4877" max="4877"/>
    <col width="11.7109375" customWidth="1" style="1" min="4878" max="4878"/>
    <col width="9.28515625" customWidth="1" style="1" min="4879" max="4879"/>
    <col width="15.28515625" customWidth="1" style="1" min="4880" max="4880"/>
    <col width="9.140625" customWidth="1" style="1" min="4881" max="5120"/>
    <col width="0.7109375" customWidth="1" style="1" min="5121" max="5121"/>
    <col width="4" customWidth="1" style="1" min="5122" max="5122"/>
    <col width="22" customWidth="1" style="1" min="5123" max="5123"/>
    <col width="13" customWidth="1" style="1" min="5124" max="5124"/>
    <col width="20.85546875" customWidth="1" style="1" min="5125" max="5125"/>
    <col width="8" customWidth="1" style="1" min="5126" max="5126"/>
    <col width="4.42578125" customWidth="1" style="1" min="5127" max="5127"/>
    <col width="3.5703125" customWidth="1" style="1" min="5128" max="5128"/>
    <col width="12.140625" customWidth="1" style="1" min="5129" max="5129"/>
    <col width="10" customWidth="1" style="1" min="5130" max="5130"/>
    <col width="8.140625" customWidth="1" style="1" min="5131" max="5131"/>
    <col width="11.42578125" customWidth="1" style="1" min="5132" max="5132"/>
    <col width="5.140625" customWidth="1" style="1" min="5133" max="5133"/>
    <col width="11.7109375" customWidth="1" style="1" min="5134" max="5134"/>
    <col width="9.28515625" customWidth="1" style="1" min="5135" max="5135"/>
    <col width="15.28515625" customWidth="1" style="1" min="5136" max="5136"/>
    <col width="9.140625" customWidth="1" style="1" min="5137" max="5376"/>
    <col width="0.7109375" customWidth="1" style="1" min="5377" max="5377"/>
    <col width="4" customWidth="1" style="1" min="5378" max="5378"/>
    <col width="22" customWidth="1" style="1" min="5379" max="5379"/>
    <col width="13" customWidth="1" style="1" min="5380" max="5380"/>
    <col width="20.85546875" customWidth="1" style="1" min="5381" max="5381"/>
    <col width="8" customWidth="1" style="1" min="5382" max="5382"/>
    <col width="4.42578125" customWidth="1" style="1" min="5383" max="5383"/>
    <col width="3.5703125" customWidth="1" style="1" min="5384" max="5384"/>
    <col width="12.140625" customWidth="1" style="1" min="5385" max="5385"/>
    <col width="10" customWidth="1" style="1" min="5386" max="5386"/>
    <col width="8.140625" customWidth="1" style="1" min="5387" max="5387"/>
    <col width="11.42578125" customWidth="1" style="1" min="5388" max="5388"/>
    <col width="5.140625" customWidth="1" style="1" min="5389" max="5389"/>
    <col width="11.7109375" customWidth="1" style="1" min="5390" max="5390"/>
    <col width="9.28515625" customWidth="1" style="1" min="5391" max="5391"/>
    <col width="15.28515625" customWidth="1" style="1" min="5392" max="5392"/>
    <col width="9.140625" customWidth="1" style="1" min="5393" max="5632"/>
    <col width="0.7109375" customWidth="1" style="1" min="5633" max="5633"/>
    <col width="4" customWidth="1" style="1" min="5634" max="5634"/>
    <col width="22" customWidth="1" style="1" min="5635" max="5635"/>
    <col width="13" customWidth="1" style="1" min="5636" max="5636"/>
    <col width="20.85546875" customWidth="1" style="1" min="5637" max="5637"/>
    <col width="8" customWidth="1" style="1" min="5638" max="5638"/>
    <col width="4.42578125" customWidth="1" style="1" min="5639" max="5639"/>
    <col width="3.5703125" customWidth="1" style="1" min="5640" max="5640"/>
    <col width="12.140625" customWidth="1" style="1" min="5641" max="5641"/>
    <col width="10" customWidth="1" style="1" min="5642" max="5642"/>
    <col width="8.140625" customWidth="1" style="1" min="5643" max="5643"/>
    <col width="11.42578125" customWidth="1" style="1" min="5644" max="5644"/>
    <col width="5.140625" customWidth="1" style="1" min="5645" max="5645"/>
    <col width="11.7109375" customWidth="1" style="1" min="5646" max="5646"/>
    <col width="9.28515625" customWidth="1" style="1" min="5647" max="5647"/>
    <col width="15.28515625" customWidth="1" style="1" min="5648" max="5648"/>
    <col width="9.140625" customWidth="1" style="1" min="5649" max="5888"/>
    <col width="0.7109375" customWidth="1" style="1" min="5889" max="5889"/>
    <col width="4" customWidth="1" style="1" min="5890" max="5890"/>
    <col width="22" customWidth="1" style="1" min="5891" max="5891"/>
    <col width="13" customWidth="1" style="1" min="5892" max="5892"/>
    <col width="20.85546875" customWidth="1" style="1" min="5893" max="5893"/>
    <col width="8" customWidth="1" style="1" min="5894" max="5894"/>
    <col width="4.42578125" customWidth="1" style="1" min="5895" max="5895"/>
    <col width="3.5703125" customWidth="1" style="1" min="5896" max="5896"/>
    <col width="12.140625" customWidth="1" style="1" min="5897" max="5897"/>
    <col width="10" customWidth="1" style="1" min="5898" max="5898"/>
    <col width="8.140625" customWidth="1" style="1" min="5899" max="5899"/>
    <col width="11.42578125" customWidth="1" style="1" min="5900" max="5900"/>
    <col width="5.140625" customWidth="1" style="1" min="5901" max="5901"/>
    <col width="11.7109375" customWidth="1" style="1" min="5902" max="5902"/>
    <col width="9.28515625" customWidth="1" style="1" min="5903" max="5903"/>
    <col width="15.28515625" customWidth="1" style="1" min="5904" max="5904"/>
    <col width="9.140625" customWidth="1" style="1" min="5905" max="6144"/>
    <col width="0.7109375" customWidth="1" style="1" min="6145" max="6145"/>
    <col width="4" customWidth="1" style="1" min="6146" max="6146"/>
    <col width="22" customWidth="1" style="1" min="6147" max="6147"/>
    <col width="13" customWidth="1" style="1" min="6148" max="6148"/>
    <col width="20.85546875" customWidth="1" style="1" min="6149" max="6149"/>
    <col width="8" customWidth="1" style="1" min="6150" max="6150"/>
    <col width="4.42578125" customWidth="1" style="1" min="6151" max="6151"/>
    <col width="3.5703125" customWidth="1" style="1" min="6152" max="6152"/>
    <col width="12.140625" customWidth="1" style="1" min="6153" max="6153"/>
    <col width="10" customWidth="1" style="1" min="6154" max="6154"/>
    <col width="8.140625" customWidth="1" style="1" min="6155" max="6155"/>
    <col width="11.42578125" customWidth="1" style="1" min="6156" max="6156"/>
    <col width="5.140625" customWidth="1" style="1" min="6157" max="6157"/>
    <col width="11.7109375" customWidth="1" style="1" min="6158" max="6158"/>
    <col width="9.28515625" customWidth="1" style="1" min="6159" max="6159"/>
    <col width="15.28515625" customWidth="1" style="1" min="6160" max="6160"/>
    <col width="9.140625" customWidth="1" style="1" min="6161" max="6400"/>
    <col width="0.7109375" customWidth="1" style="1" min="6401" max="6401"/>
    <col width="4" customWidth="1" style="1" min="6402" max="6402"/>
    <col width="22" customWidth="1" style="1" min="6403" max="6403"/>
    <col width="13" customWidth="1" style="1" min="6404" max="6404"/>
    <col width="20.85546875" customWidth="1" style="1" min="6405" max="6405"/>
    <col width="8" customWidth="1" style="1" min="6406" max="6406"/>
    <col width="4.42578125" customWidth="1" style="1" min="6407" max="6407"/>
    <col width="3.5703125" customWidth="1" style="1" min="6408" max="6408"/>
    <col width="12.140625" customWidth="1" style="1" min="6409" max="6409"/>
    <col width="10" customWidth="1" style="1" min="6410" max="6410"/>
    <col width="8.140625" customWidth="1" style="1" min="6411" max="6411"/>
    <col width="11.42578125" customWidth="1" style="1" min="6412" max="6412"/>
    <col width="5.140625" customWidth="1" style="1" min="6413" max="6413"/>
    <col width="11.7109375" customWidth="1" style="1" min="6414" max="6414"/>
    <col width="9.28515625" customWidth="1" style="1" min="6415" max="6415"/>
    <col width="15.28515625" customWidth="1" style="1" min="6416" max="6416"/>
    <col width="9.140625" customWidth="1" style="1" min="6417" max="6656"/>
    <col width="0.7109375" customWidth="1" style="1" min="6657" max="6657"/>
    <col width="4" customWidth="1" style="1" min="6658" max="6658"/>
    <col width="22" customWidth="1" style="1" min="6659" max="6659"/>
    <col width="13" customWidth="1" style="1" min="6660" max="6660"/>
    <col width="20.85546875" customWidth="1" style="1" min="6661" max="6661"/>
    <col width="8" customWidth="1" style="1" min="6662" max="6662"/>
    <col width="4.42578125" customWidth="1" style="1" min="6663" max="6663"/>
    <col width="3.5703125" customWidth="1" style="1" min="6664" max="6664"/>
    <col width="12.140625" customWidth="1" style="1" min="6665" max="6665"/>
    <col width="10" customWidth="1" style="1" min="6666" max="6666"/>
    <col width="8.140625" customWidth="1" style="1" min="6667" max="6667"/>
    <col width="11.42578125" customWidth="1" style="1" min="6668" max="6668"/>
    <col width="5.140625" customWidth="1" style="1" min="6669" max="6669"/>
    <col width="11.7109375" customWidth="1" style="1" min="6670" max="6670"/>
    <col width="9.28515625" customWidth="1" style="1" min="6671" max="6671"/>
    <col width="15.28515625" customWidth="1" style="1" min="6672" max="6672"/>
    <col width="9.140625" customWidth="1" style="1" min="6673" max="6912"/>
    <col width="0.7109375" customWidth="1" style="1" min="6913" max="6913"/>
    <col width="4" customWidth="1" style="1" min="6914" max="6914"/>
    <col width="22" customWidth="1" style="1" min="6915" max="6915"/>
    <col width="13" customWidth="1" style="1" min="6916" max="6916"/>
    <col width="20.85546875" customWidth="1" style="1" min="6917" max="6917"/>
    <col width="8" customWidth="1" style="1" min="6918" max="6918"/>
    <col width="4.42578125" customWidth="1" style="1" min="6919" max="6919"/>
    <col width="3.5703125" customWidth="1" style="1" min="6920" max="6920"/>
    <col width="12.140625" customWidth="1" style="1" min="6921" max="6921"/>
    <col width="10" customWidth="1" style="1" min="6922" max="6922"/>
    <col width="8.140625" customWidth="1" style="1" min="6923" max="6923"/>
    <col width="11.42578125" customWidth="1" style="1" min="6924" max="6924"/>
    <col width="5.140625" customWidth="1" style="1" min="6925" max="6925"/>
    <col width="11.7109375" customWidth="1" style="1" min="6926" max="6926"/>
    <col width="9.28515625" customWidth="1" style="1" min="6927" max="6927"/>
    <col width="15.28515625" customWidth="1" style="1" min="6928" max="6928"/>
    <col width="9.140625" customWidth="1" style="1" min="6929" max="7168"/>
    <col width="0.7109375" customWidth="1" style="1" min="7169" max="7169"/>
    <col width="4" customWidth="1" style="1" min="7170" max="7170"/>
    <col width="22" customWidth="1" style="1" min="7171" max="7171"/>
    <col width="13" customWidth="1" style="1" min="7172" max="7172"/>
    <col width="20.85546875" customWidth="1" style="1" min="7173" max="7173"/>
    <col width="8" customWidth="1" style="1" min="7174" max="7174"/>
    <col width="4.42578125" customWidth="1" style="1" min="7175" max="7175"/>
    <col width="3.5703125" customWidth="1" style="1" min="7176" max="7176"/>
    <col width="12.140625" customWidth="1" style="1" min="7177" max="7177"/>
    <col width="10" customWidth="1" style="1" min="7178" max="7178"/>
    <col width="8.140625" customWidth="1" style="1" min="7179" max="7179"/>
    <col width="11.42578125" customWidth="1" style="1" min="7180" max="7180"/>
    <col width="5.140625" customWidth="1" style="1" min="7181" max="7181"/>
    <col width="11.7109375" customWidth="1" style="1" min="7182" max="7182"/>
    <col width="9.28515625" customWidth="1" style="1" min="7183" max="7183"/>
    <col width="15.28515625" customWidth="1" style="1" min="7184" max="7184"/>
    <col width="9.140625" customWidth="1" style="1" min="7185" max="7424"/>
    <col width="0.7109375" customWidth="1" style="1" min="7425" max="7425"/>
    <col width="4" customWidth="1" style="1" min="7426" max="7426"/>
    <col width="22" customWidth="1" style="1" min="7427" max="7427"/>
    <col width="13" customWidth="1" style="1" min="7428" max="7428"/>
    <col width="20.85546875" customWidth="1" style="1" min="7429" max="7429"/>
    <col width="8" customWidth="1" style="1" min="7430" max="7430"/>
    <col width="4.42578125" customWidth="1" style="1" min="7431" max="7431"/>
    <col width="3.5703125" customWidth="1" style="1" min="7432" max="7432"/>
    <col width="12.140625" customWidth="1" style="1" min="7433" max="7433"/>
    <col width="10" customWidth="1" style="1" min="7434" max="7434"/>
    <col width="8.140625" customWidth="1" style="1" min="7435" max="7435"/>
    <col width="11.42578125" customWidth="1" style="1" min="7436" max="7436"/>
    <col width="5.140625" customWidth="1" style="1" min="7437" max="7437"/>
    <col width="11.7109375" customWidth="1" style="1" min="7438" max="7438"/>
    <col width="9.28515625" customWidth="1" style="1" min="7439" max="7439"/>
    <col width="15.28515625" customWidth="1" style="1" min="7440" max="7440"/>
    <col width="9.140625" customWidth="1" style="1" min="7441" max="7680"/>
    <col width="0.7109375" customWidth="1" style="1" min="7681" max="7681"/>
    <col width="4" customWidth="1" style="1" min="7682" max="7682"/>
    <col width="22" customWidth="1" style="1" min="7683" max="7683"/>
    <col width="13" customWidth="1" style="1" min="7684" max="7684"/>
    <col width="20.85546875" customWidth="1" style="1" min="7685" max="7685"/>
    <col width="8" customWidth="1" style="1" min="7686" max="7686"/>
    <col width="4.42578125" customWidth="1" style="1" min="7687" max="7687"/>
    <col width="3.5703125" customWidth="1" style="1" min="7688" max="7688"/>
    <col width="12.140625" customWidth="1" style="1" min="7689" max="7689"/>
    <col width="10" customWidth="1" style="1" min="7690" max="7690"/>
    <col width="8.140625" customWidth="1" style="1" min="7691" max="7691"/>
    <col width="11.42578125" customWidth="1" style="1" min="7692" max="7692"/>
    <col width="5.140625" customWidth="1" style="1" min="7693" max="7693"/>
    <col width="11.7109375" customWidth="1" style="1" min="7694" max="7694"/>
    <col width="9.28515625" customWidth="1" style="1" min="7695" max="7695"/>
    <col width="15.28515625" customWidth="1" style="1" min="7696" max="7696"/>
    <col width="9.140625" customWidth="1" style="1" min="7697" max="7936"/>
    <col width="0.7109375" customWidth="1" style="1" min="7937" max="7937"/>
    <col width="4" customWidth="1" style="1" min="7938" max="7938"/>
    <col width="22" customWidth="1" style="1" min="7939" max="7939"/>
    <col width="13" customWidth="1" style="1" min="7940" max="7940"/>
    <col width="20.85546875" customWidth="1" style="1" min="7941" max="7941"/>
    <col width="8" customWidth="1" style="1" min="7942" max="7942"/>
    <col width="4.42578125" customWidth="1" style="1" min="7943" max="7943"/>
    <col width="3.5703125" customWidth="1" style="1" min="7944" max="7944"/>
    <col width="12.140625" customWidth="1" style="1" min="7945" max="7945"/>
    <col width="10" customWidth="1" style="1" min="7946" max="7946"/>
    <col width="8.140625" customWidth="1" style="1" min="7947" max="7947"/>
    <col width="11.42578125" customWidth="1" style="1" min="7948" max="7948"/>
    <col width="5.140625" customWidth="1" style="1" min="7949" max="7949"/>
    <col width="11.7109375" customWidth="1" style="1" min="7950" max="7950"/>
    <col width="9.28515625" customWidth="1" style="1" min="7951" max="7951"/>
    <col width="15.28515625" customWidth="1" style="1" min="7952" max="7952"/>
    <col width="9.140625" customWidth="1" style="1" min="7953" max="8192"/>
    <col width="0.7109375" customWidth="1" style="1" min="8193" max="8193"/>
    <col width="4" customWidth="1" style="1" min="8194" max="8194"/>
    <col width="22" customWidth="1" style="1" min="8195" max="8195"/>
    <col width="13" customWidth="1" style="1" min="8196" max="8196"/>
    <col width="20.85546875" customWidth="1" style="1" min="8197" max="8197"/>
    <col width="8" customWidth="1" style="1" min="8198" max="8198"/>
    <col width="4.42578125" customWidth="1" style="1" min="8199" max="8199"/>
    <col width="3.5703125" customWidth="1" style="1" min="8200" max="8200"/>
    <col width="12.140625" customWidth="1" style="1" min="8201" max="8201"/>
    <col width="10" customWidth="1" style="1" min="8202" max="8202"/>
    <col width="8.140625" customWidth="1" style="1" min="8203" max="8203"/>
    <col width="11.42578125" customWidth="1" style="1" min="8204" max="8204"/>
    <col width="5.140625" customWidth="1" style="1" min="8205" max="8205"/>
    <col width="11.7109375" customWidth="1" style="1" min="8206" max="8206"/>
    <col width="9.28515625" customWidth="1" style="1" min="8207" max="8207"/>
    <col width="15.28515625" customWidth="1" style="1" min="8208" max="8208"/>
    <col width="9.140625" customWidth="1" style="1" min="8209" max="8448"/>
    <col width="0.7109375" customWidth="1" style="1" min="8449" max="8449"/>
    <col width="4" customWidth="1" style="1" min="8450" max="8450"/>
    <col width="22" customWidth="1" style="1" min="8451" max="8451"/>
    <col width="13" customWidth="1" style="1" min="8452" max="8452"/>
    <col width="20.85546875" customWidth="1" style="1" min="8453" max="8453"/>
    <col width="8" customWidth="1" style="1" min="8454" max="8454"/>
    <col width="4.42578125" customWidth="1" style="1" min="8455" max="8455"/>
    <col width="3.5703125" customWidth="1" style="1" min="8456" max="8456"/>
    <col width="12.140625" customWidth="1" style="1" min="8457" max="8457"/>
    <col width="10" customWidth="1" style="1" min="8458" max="8458"/>
    <col width="8.140625" customWidth="1" style="1" min="8459" max="8459"/>
    <col width="11.42578125" customWidth="1" style="1" min="8460" max="8460"/>
    <col width="5.140625" customWidth="1" style="1" min="8461" max="8461"/>
    <col width="11.7109375" customWidth="1" style="1" min="8462" max="8462"/>
    <col width="9.28515625" customWidth="1" style="1" min="8463" max="8463"/>
    <col width="15.28515625" customWidth="1" style="1" min="8464" max="8464"/>
    <col width="9.140625" customWidth="1" style="1" min="8465" max="8704"/>
    <col width="0.7109375" customWidth="1" style="1" min="8705" max="8705"/>
    <col width="4" customWidth="1" style="1" min="8706" max="8706"/>
    <col width="22" customWidth="1" style="1" min="8707" max="8707"/>
    <col width="13" customWidth="1" style="1" min="8708" max="8708"/>
    <col width="20.85546875" customWidth="1" style="1" min="8709" max="8709"/>
    <col width="8" customWidth="1" style="1" min="8710" max="8710"/>
    <col width="4.42578125" customWidth="1" style="1" min="8711" max="8711"/>
    <col width="3.5703125" customWidth="1" style="1" min="8712" max="8712"/>
    <col width="12.140625" customWidth="1" style="1" min="8713" max="8713"/>
    <col width="10" customWidth="1" style="1" min="8714" max="8714"/>
    <col width="8.140625" customWidth="1" style="1" min="8715" max="8715"/>
    <col width="11.42578125" customWidth="1" style="1" min="8716" max="8716"/>
    <col width="5.140625" customWidth="1" style="1" min="8717" max="8717"/>
    <col width="11.7109375" customWidth="1" style="1" min="8718" max="8718"/>
    <col width="9.28515625" customWidth="1" style="1" min="8719" max="8719"/>
    <col width="15.28515625" customWidth="1" style="1" min="8720" max="8720"/>
    <col width="9.140625" customWidth="1" style="1" min="8721" max="8960"/>
    <col width="0.7109375" customWidth="1" style="1" min="8961" max="8961"/>
    <col width="4" customWidth="1" style="1" min="8962" max="8962"/>
    <col width="22" customWidth="1" style="1" min="8963" max="8963"/>
    <col width="13" customWidth="1" style="1" min="8964" max="8964"/>
    <col width="20.85546875" customWidth="1" style="1" min="8965" max="8965"/>
    <col width="8" customWidth="1" style="1" min="8966" max="8966"/>
    <col width="4.42578125" customWidth="1" style="1" min="8967" max="8967"/>
    <col width="3.5703125" customWidth="1" style="1" min="8968" max="8968"/>
    <col width="12.140625" customWidth="1" style="1" min="8969" max="8969"/>
    <col width="10" customWidth="1" style="1" min="8970" max="8970"/>
    <col width="8.140625" customWidth="1" style="1" min="8971" max="8971"/>
    <col width="11.42578125" customWidth="1" style="1" min="8972" max="8972"/>
    <col width="5.140625" customWidth="1" style="1" min="8973" max="8973"/>
    <col width="11.7109375" customWidth="1" style="1" min="8974" max="8974"/>
    <col width="9.28515625" customWidth="1" style="1" min="8975" max="8975"/>
    <col width="15.28515625" customWidth="1" style="1" min="8976" max="8976"/>
    <col width="9.140625" customWidth="1" style="1" min="8977" max="9216"/>
    <col width="0.7109375" customWidth="1" style="1" min="9217" max="9217"/>
    <col width="4" customWidth="1" style="1" min="9218" max="9218"/>
    <col width="22" customWidth="1" style="1" min="9219" max="9219"/>
    <col width="13" customWidth="1" style="1" min="9220" max="9220"/>
    <col width="20.85546875" customWidth="1" style="1" min="9221" max="9221"/>
    <col width="8" customWidth="1" style="1" min="9222" max="9222"/>
    <col width="4.42578125" customWidth="1" style="1" min="9223" max="9223"/>
    <col width="3.5703125" customWidth="1" style="1" min="9224" max="9224"/>
    <col width="12.140625" customWidth="1" style="1" min="9225" max="9225"/>
    <col width="10" customWidth="1" style="1" min="9226" max="9226"/>
    <col width="8.140625" customWidth="1" style="1" min="9227" max="9227"/>
    <col width="11.42578125" customWidth="1" style="1" min="9228" max="9228"/>
    <col width="5.140625" customWidth="1" style="1" min="9229" max="9229"/>
    <col width="11.7109375" customWidth="1" style="1" min="9230" max="9230"/>
    <col width="9.28515625" customWidth="1" style="1" min="9231" max="9231"/>
    <col width="15.28515625" customWidth="1" style="1" min="9232" max="9232"/>
    <col width="9.140625" customWidth="1" style="1" min="9233" max="9472"/>
    <col width="0.7109375" customWidth="1" style="1" min="9473" max="9473"/>
    <col width="4" customWidth="1" style="1" min="9474" max="9474"/>
    <col width="22" customWidth="1" style="1" min="9475" max="9475"/>
    <col width="13" customWidth="1" style="1" min="9476" max="9476"/>
    <col width="20.85546875" customWidth="1" style="1" min="9477" max="9477"/>
    <col width="8" customWidth="1" style="1" min="9478" max="9478"/>
    <col width="4.42578125" customWidth="1" style="1" min="9479" max="9479"/>
    <col width="3.5703125" customWidth="1" style="1" min="9480" max="9480"/>
    <col width="12.140625" customWidth="1" style="1" min="9481" max="9481"/>
    <col width="10" customWidth="1" style="1" min="9482" max="9482"/>
    <col width="8.140625" customWidth="1" style="1" min="9483" max="9483"/>
    <col width="11.42578125" customWidth="1" style="1" min="9484" max="9484"/>
    <col width="5.140625" customWidth="1" style="1" min="9485" max="9485"/>
    <col width="11.7109375" customWidth="1" style="1" min="9486" max="9486"/>
    <col width="9.28515625" customWidth="1" style="1" min="9487" max="9487"/>
    <col width="15.28515625" customWidth="1" style="1" min="9488" max="9488"/>
    <col width="9.140625" customWidth="1" style="1" min="9489" max="9728"/>
    <col width="0.7109375" customWidth="1" style="1" min="9729" max="9729"/>
    <col width="4" customWidth="1" style="1" min="9730" max="9730"/>
    <col width="22" customWidth="1" style="1" min="9731" max="9731"/>
    <col width="13" customWidth="1" style="1" min="9732" max="9732"/>
    <col width="20.85546875" customWidth="1" style="1" min="9733" max="9733"/>
    <col width="8" customWidth="1" style="1" min="9734" max="9734"/>
    <col width="4.42578125" customWidth="1" style="1" min="9735" max="9735"/>
    <col width="3.5703125" customWidth="1" style="1" min="9736" max="9736"/>
    <col width="12.140625" customWidth="1" style="1" min="9737" max="9737"/>
    <col width="10" customWidth="1" style="1" min="9738" max="9738"/>
    <col width="8.140625" customWidth="1" style="1" min="9739" max="9739"/>
    <col width="11.42578125" customWidth="1" style="1" min="9740" max="9740"/>
    <col width="5.140625" customWidth="1" style="1" min="9741" max="9741"/>
    <col width="11.7109375" customWidth="1" style="1" min="9742" max="9742"/>
    <col width="9.28515625" customWidth="1" style="1" min="9743" max="9743"/>
    <col width="15.28515625" customWidth="1" style="1" min="9744" max="9744"/>
    <col width="9.140625" customWidth="1" style="1" min="9745" max="9984"/>
    <col width="0.7109375" customWidth="1" style="1" min="9985" max="9985"/>
    <col width="4" customWidth="1" style="1" min="9986" max="9986"/>
    <col width="22" customWidth="1" style="1" min="9987" max="9987"/>
    <col width="13" customWidth="1" style="1" min="9988" max="9988"/>
    <col width="20.85546875" customWidth="1" style="1" min="9989" max="9989"/>
    <col width="8" customWidth="1" style="1" min="9990" max="9990"/>
    <col width="4.42578125" customWidth="1" style="1" min="9991" max="9991"/>
    <col width="3.5703125" customWidth="1" style="1" min="9992" max="9992"/>
    <col width="12.140625" customWidth="1" style="1" min="9993" max="9993"/>
    <col width="10" customWidth="1" style="1" min="9994" max="9994"/>
    <col width="8.140625" customWidth="1" style="1" min="9995" max="9995"/>
    <col width="11.42578125" customWidth="1" style="1" min="9996" max="9996"/>
    <col width="5.140625" customWidth="1" style="1" min="9997" max="9997"/>
    <col width="11.7109375" customWidth="1" style="1" min="9998" max="9998"/>
    <col width="9.28515625" customWidth="1" style="1" min="9999" max="9999"/>
    <col width="15.28515625" customWidth="1" style="1" min="10000" max="10000"/>
    <col width="9.140625" customWidth="1" style="1" min="10001" max="10240"/>
    <col width="0.7109375" customWidth="1" style="1" min="10241" max="10241"/>
    <col width="4" customWidth="1" style="1" min="10242" max="10242"/>
    <col width="22" customWidth="1" style="1" min="10243" max="10243"/>
    <col width="13" customWidth="1" style="1" min="10244" max="10244"/>
    <col width="20.85546875" customWidth="1" style="1" min="10245" max="10245"/>
    <col width="8" customWidth="1" style="1" min="10246" max="10246"/>
    <col width="4.42578125" customWidth="1" style="1" min="10247" max="10247"/>
    <col width="3.5703125" customWidth="1" style="1" min="10248" max="10248"/>
    <col width="12.140625" customWidth="1" style="1" min="10249" max="10249"/>
    <col width="10" customWidth="1" style="1" min="10250" max="10250"/>
    <col width="8.140625" customWidth="1" style="1" min="10251" max="10251"/>
    <col width="11.42578125" customWidth="1" style="1" min="10252" max="10252"/>
    <col width="5.140625" customWidth="1" style="1" min="10253" max="10253"/>
    <col width="11.7109375" customWidth="1" style="1" min="10254" max="10254"/>
    <col width="9.28515625" customWidth="1" style="1" min="10255" max="10255"/>
    <col width="15.28515625" customWidth="1" style="1" min="10256" max="10256"/>
    <col width="9.140625" customWidth="1" style="1" min="10257" max="10496"/>
    <col width="0.7109375" customWidth="1" style="1" min="10497" max="10497"/>
    <col width="4" customWidth="1" style="1" min="10498" max="10498"/>
    <col width="22" customWidth="1" style="1" min="10499" max="10499"/>
    <col width="13" customWidth="1" style="1" min="10500" max="10500"/>
    <col width="20.85546875" customWidth="1" style="1" min="10501" max="10501"/>
    <col width="8" customWidth="1" style="1" min="10502" max="10502"/>
    <col width="4.42578125" customWidth="1" style="1" min="10503" max="10503"/>
    <col width="3.5703125" customWidth="1" style="1" min="10504" max="10504"/>
    <col width="12.140625" customWidth="1" style="1" min="10505" max="10505"/>
    <col width="10" customWidth="1" style="1" min="10506" max="10506"/>
    <col width="8.140625" customWidth="1" style="1" min="10507" max="10507"/>
    <col width="11.42578125" customWidth="1" style="1" min="10508" max="10508"/>
    <col width="5.140625" customWidth="1" style="1" min="10509" max="10509"/>
    <col width="11.7109375" customWidth="1" style="1" min="10510" max="10510"/>
    <col width="9.28515625" customWidth="1" style="1" min="10511" max="10511"/>
    <col width="15.28515625" customWidth="1" style="1" min="10512" max="10512"/>
    <col width="9.140625" customWidth="1" style="1" min="10513" max="10752"/>
    <col width="0.7109375" customWidth="1" style="1" min="10753" max="10753"/>
    <col width="4" customWidth="1" style="1" min="10754" max="10754"/>
    <col width="22" customWidth="1" style="1" min="10755" max="10755"/>
    <col width="13" customWidth="1" style="1" min="10756" max="10756"/>
    <col width="20.85546875" customWidth="1" style="1" min="10757" max="10757"/>
    <col width="8" customWidth="1" style="1" min="10758" max="10758"/>
    <col width="4.42578125" customWidth="1" style="1" min="10759" max="10759"/>
    <col width="3.5703125" customWidth="1" style="1" min="10760" max="10760"/>
    <col width="12.140625" customWidth="1" style="1" min="10761" max="10761"/>
    <col width="10" customWidth="1" style="1" min="10762" max="10762"/>
    <col width="8.140625" customWidth="1" style="1" min="10763" max="10763"/>
    <col width="11.42578125" customWidth="1" style="1" min="10764" max="10764"/>
    <col width="5.140625" customWidth="1" style="1" min="10765" max="10765"/>
    <col width="11.7109375" customWidth="1" style="1" min="10766" max="10766"/>
    <col width="9.28515625" customWidth="1" style="1" min="10767" max="10767"/>
    <col width="15.28515625" customWidth="1" style="1" min="10768" max="10768"/>
    <col width="9.140625" customWidth="1" style="1" min="10769" max="11008"/>
    <col width="0.7109375" customWidth="1" style="1" min="11009" max="11009"/>
    <col width="4" customWidth="1" style="1" min="11010" max="11010"/>
    <col width="22" customWidth="1" style="1" min="11011" max="11011"/>
    <col width="13" customWidth="1" style="1" min="11012" max="11012"/>
    <col width="20.85546875" customWidth="1" style="1" min="11013" max="11013"/>
    <col width="8" customWidth="1" style="1" min="11014" max="11014"/>
    <col width="4.42578125" customWidth="1" style="1" min="11015" max="11015"/>
    <col width="3.5703125" customWidth="1" style="1" min="11016" max="11016"/>
    <col width="12.140625" customWidth="1" style="1" min="11017" max="11017"/>
    <col width="10" customWidth="1" style="1" min="11018" max="11018"/>
    <col width="8.140625" customWidth="1" style="1" min="11019" max="11019"/>
    <col width="11.42578125" customWidth="1" style="1" min="11020" max="11020"/>
    <col width="5.140625" customWidth="1" style="1" min="11021" max="11021"/>
    <col width="11.7109375" customWidth="1" style="1" min="11022" max="11022"/>
    <col width="9.28515625" customWidth="1" style="1" min="11023" max="11023"/>
    <col width="15.28515625" customWidth="1" style="1" min="11024" max="11024"/>
    <col width="9.140625" customWidth="1" style="1" min="11025" max="11264"/>
    <col width="0.7109375" customWidth="1" style="1" min="11265" max="11265"/>
    <col width="4" customWidth="1" style="1" min="11266" max="11266"/>
    <col width="22" customWidth="1" style="1" min="11267" max="11267"/>
    <col width="13" customWidth="1" style="1" min="11268" max="11268"/>
    <col width="20.85546875" customWidth="1" style="1" min="11269" max="11269"/>
    <col width="8" customWidth="1" style="1" min="11270" max="11270"/>
    <col width="4.42578125" customWidth="1" style="1" min="11271" max="11271"/>
    <col width="3.5703125" customWidth="1" style="1" min="11272" max="11272"/>
    <col width="12.140625" customWidth="1" style="1" min="11273" max="11273"/>
    <col width="10" customWidth="1" style="1" min="11274" max="11274"/>
    <col width="8.140625" customWidth="1" style="1" min="11275" max="11275"/>
    <col width="11.42578125" customWidth="1" style="1" min="11276" max="11276"/>
    <col width="5.140625" customWidth="1" style="1" min="11277" max="11277"/>
    <col width="11.7109375" customWidth="1" style="1" min="11278" max="11278"/>
    <col width="9.28515625" customWidth="1" style="1" min="11279" max="11279"/>
    <col width="15.28515625" customWidth="1" style="1" min="11280" max="11280"/>
    <col width="9.140625" customWidth="1" style="1" min="11281" max="11520"/>
    <col width="0.7109375" customWidth="1" style="1" min="11521" max="11521"/>
    <col width="4" customWidth="1" style="1" min="11522" max="11522"/>
    <col width="22" customWidth="1" style="1" min="11523" max="11523"/>
    <col width="13" customWidth="1" style="1" min="11524" max="11524"/>
    <col width="20.85546875" customWidth="1" style="1" min="11525" max="11525"/>
    <col width="8" customWidth="1" style="1" min="11526" max="11526"/>
    <col width="4.42578125" customWidth="1" style="1" min="11527" max="11527"/>
    <col width="3.5703125" customWidth="1" style="1" min="11528" max="11528"/>
    <col width="12.140625" customWidth="1" style="1" min="11529" max="11529"/>
    <col width="10" customWidth="1" style="1" min="11530" max="11530"/>
    <col width="8.140625" customWidth="1" style="1" min="11531" max="11531"/>
    <col width="11.42578125" customWidth="1" style="1" min="11532" max="11532"/>
    <col width="5.140625" customWidth="1" style="1" min="11533" max="11533"/>
    <col width="11.7109375" customWidth="1" style="1" min="11534" max="11534"/>
    <col width="9.28515625" customWidth="1" style="1" min="11535" max="11535"/>
    <col width="15.28515625" customWidth="1" style="1" min="11536" max="11536"/>
    <col width="9.140625" customWidth="1" style="1" min="11537" max="11776"/>
    <col width="0.7109375" customWidth="1" style="1" min="11777" max="11777"/>
    <col width="4" customWidth="1" style="1" min="11778" max="11778"/>
    <col width="22" customWidth="1" style="1" min="11779" max="11779"/>
    <col width="13" customWidth="1" style="1" min="11780" max="11780"/>
    <col width="20.85546875" customWidth="1" style="1" min="11781" max="11781"/>
    <col width="8" customWidth="1" style="1" min="11782" max="11782"/>
    <col width="4.42578125" customWidth="1" style="1" min="11783" max="11783"/>
    <col width="3.5703125" customWidth="1" style="1" min="11784" max="11784"/>
    <col width="12.140625" customWidth="1" style="1" min="11785" max="11785"/>
    <col width="10" customWidth="1" style="1" min="11786" max="11786"/>
    <col width="8.140625" customWidth="1" style="1" min="11787" max="11787"/>
    <col width="11.42578125" customWidth="1" style="1" min="11788" max="11788"/>
    <col width="5.140625" customWidth="1" style="1" min="11789" max="11789"/>
    <col width="11.7109375" customWidth="1" style="1" min="11790" max="11790"/>
    <col width="9.28515625" customWidth="1" style="1" min="11791" max="11791"/>
    <col width="15.28515625" customWidth="1" style="1" min="11792" max="11792"/>
    <col width="9.140625" customWidth="1" style="1" min="11793" max="12032"/>
    <col width="0.7109375" customWidth="1" style="1" min="12033" max="12033"/>
    <col width="4" customWidth="1" style="1" min="12034" max="12034"/>
    <col width="22" customWidth="1" style="1" min="12035" max="12035"/>
    <col width="13" customWidth="1" style="1" min="12036" max="12036"/>
    <col width="20.85546875" customWidth="1" style="1" min="12037" max="12037"/>
    <col width="8" customWidth="1" style="1" min="12038" max="12038"/>
    <col width="4.42578125" customWidth="1" style="1" min="12039" max="12039"/>
    <col width="3.5703125" customWidth="1" style="1" min="12040" max="12040"/>
    <col width="12.140625" customWidth="1" style="1" min="12041" max="12041"/>
    <col width="10" customWidth="1" style="1" min="12042" max="12042"/>
    <col width="8.140625" customWidth="1" style="1" min="12043" max="12043"/>
    <col width="11.42578125" customWidth="1" style="1" min="12044" max="12044"/>
    <col width="5.140625" customWidth="1" style="1" min="12045" max="12045"/>
    <col width="11.7109375" customWidth="1" style="1" min="12046" max="12046"/>
    <col width="9.28515625" customWidth="1" style="1" min="12047" max="12047"/>
    <col width="15.28515625" customWidth="1" style="1" min="12048" max="12048"/>
    <col width="9.140625" customWidth="1" style="1" min="12049" max="12288"/>
    <col width="0.7109375" customWidth="1" style="1" min="12289" max="12289"/>
    <col width="4" customWidth="1" style="1" min="12290" max="12290"/>
    <col width="22" customWidth="1" style="1" min="12291" max="12291"/>
    <col width="13" customWidth="1" style="1" min="12292" max="12292"/>
    <col width="20.85546875" customWidth="1" style="1" min="12293" max="12293"/>
    <col width="8" customWidth="1" style="1" min="12294" max="12294"/>
    <col width="4.42578125" customWidth="1" style="1" min="12295" max="12295"/>
    <col width="3.5703125" customWidth="1" style="1" min="12296" max="12296"/>
    <col width="12.140625" customWidth="1" style="1" min="12297" max="12297"/>
    <col width="10" customWidth="1" style="1" min="12298" max="12298"/>
    <col width="8.140625" customWidth="1" style="1" min="12299" max="12299"/>
    <col width="11.42578125" customWidth="1" style="1" min="12300" max="12300"/>
    <col width="5.140625" customWidth="1" style="1" min="12301" max="12301"/>
    <col width="11.7109375" customWidth="1" style="1" min="12302" max="12302"/>
    <col width="9.28515625" customWidth="1" style="1" min="12303" max="12303"/>
    <col width="15.28515625" customWidth="1" style="1" min="12304" max="12304"/>
    <col width="9.140625" customWidth="1" style="1" min="12305" max="12544"/>
    <col width="0.7109375" customWidth="1" style="1" min="12545" max="12545"/>
    <col width="4" customWidth="1" style="1" min="12546" max="12546"/>
    <col width="22" customWidth="1" style="1" min="12547" max="12547"/>
    <col width="13" customWidth="1" style="1" min="12548" max="12548"/>
    <col width="20.85546875" customWidth="1" style="1" min="12549" max="12549"/>
    <col width="8" customWidth="1" style="1" min="12550" max="12550"/>
    <col width="4.42578125" customWidth="1" style="1" min="12551" max="12551"/>
    <col width="3.5703125" customWidth="1" style="1" min="12552" max="12552"/>
    <col width="12.140625" customWidth="1" style="1" min="12553" max="12553"/>
    <col width="10" customWidth="1" style="1" min="12554" max="12554"/>
    <col width="8.140625" customWidth="1" style="1" min="12555" max="12555"/>
    <col width="11.42578125" customWidth="1" style="1" min="12556" max="12556"/>
    <col width="5.140625" customWidth="1" style="1" min="12557" max="12557"/>
    <col width="11.7109375" customWidth="1" style="1" min="12558" max="12558"/>
    <col width="9.28515625" customWidth="1" style="1" min="12559" max="12559"/>
    <col width="15.28515625" customWidth="1" style="1" min="12560" max="12560"/>
    <col width="9.140625" customWidth="1" style="1" min="12561" max="12800"/>
    <col width="0.7109375" customWidth="1" style="1" min="12801" max="12801"/>
    <col width="4" customWidth="1" style="1" min="12802" max="12802"/>
    <col width="22" customWidth="1" style="1" min="12803" max="12803"/>
    <col width="13" customWidth="1" style="1" min="12804" max="12804"/>
    <col width="20.85546875" customWidth="1" style="1" min="12805" max="12805"/>
    <col width="8" customWidth="1" style="1" min="12806" max="12806"/>
    <col width="4.42578125" customWidth="1" style="1" min="12807" max="12807"/>
    <col width="3.5703125" customWidth="1" style="1" min="12808" max="12808"/>
    <col width="12.140625" customWidth="1" style="1" min="12809" max="12809"/>
    <col width="10" customWidth="1" style="1" min="12810" max="12810"/>
    <col width="8.140625" customWidth="1" style="1" min="12811" max="12811"/>
    <col width="11.42578125" customWidth="1" style="1" min="12812" max="12812"/>
    <col width="5.140625" customWidth="1" style="1" min="12813" max="12813"/>
    <col width="11.7109375" customWidth="1" style="1" min="12814" max="12814"/>
    <col width="9.28515625" customWidth="1" style="1" min="12815" max="12815"/>
    <col width="15.28515625" customWidth="1" style="1" min="12816" max="12816"/>
    <col width="9.140625" customWidth="1" style="1" min="12817" max="13056"/>
    <col width="0.7109375" customWidth="1" style="1" min="13057" max="13057"/>
    <col width="4" customWidth="1" style="1" min="13058" max="13058"/>
    <col width="22" customWidth="1" style="1" min="13059" max="13059"/>
    <col width="13" customWidth="1" style="1" min="13060" max="13060"/>
    <col width="20.85546875" customWidth="1" style="1" min="13061" max="13061"/>
    <col width="8" customWidth="1" style="1" min="13062" max="13062"/>
    <col width="4.42578125" customWidth="1" style="1" min="13063" max="13063"/>
    <col width="3.5703125" customWidth="1" style="1" min="13064" max="13064"/>
    <col width="12.140625" customWidth="1" style="1" min="13065" max="13065"/>
    <col width="10" customWidth="1" style="1" min="13066" max="13066"/>
    <col width="8.140625" customWidth="1" style="1" min="13067" max="13067"/>
    <col width="11.42578125" customWidth="1" style="1" min="13068" max="13068"/>
    <col width="5.140625" customWidth="1" style="1" min="13069" max="13069"/>
    <col width="11.7109375" customWidth="1" style="1" min="13070" max="13070"/>
    <col width="9.28515625" customWidth="1" style="1" min="13071" max="13071"/>
    <col width="15.28515625" customWidth="1" style="1" min="13072" max="13072"/>
    <col width="9.140625" customWidth="1" style="1" min="13073" max="13312"/>
    <col width="0.7109375" customWidth="1" style="1" min="13313" max="13313"/>
    <col width="4" customWidth="1" style="1" min="13314" max="13314"/>
    <col width="22" customWidth="1" style="1" min="13315" max="13315"/>
    <col width="13" customWidth="1" style="1" min="13316" max="13316"/>
    <col width="20.85546875" customWidth="1" style="1" min="13317" max="13317"/>
    <col width="8" customWidth="1" style="1" min="13318" max="13318"/>
    <col width="4.42578125" customWidth="1" style="1" min="13319" max="13319"/>
    <col width="3.5703125" customWidth="1" style="1" min="13320" max="13320"/>
    <col width="12.140625" customWidth="1" style="1" min="13321" max="13321"/>
    <col width="10" customWidth="1" style="1" min="13322" max="13322"/>
    <col width="8.140625" customWidth="1" style="1" min="13323" max="13323"/>
    <col width="11.42578125" customWidth="1" style="1" min="13324" max="13324"/>
    <col width="5.140625" customWidth="1" style="1" min="13325" max="13325"/>
    <col width="11.7109375" customWidth="1" style="1" min="13326" max="13326"/>
    <col width="9.28515625" customWidth="1" style="1" min="13327" max="13327"/>
    <col width="15.28515625" customWidth="1" style="1" min="13328" max="13328"/>
    <col width="9.140625" customWidth="1" style="1" min="13329" max="13568"/>
    <col width="0.7109375" customWidth="1" style="1" min="13569" max="13569"/>
    <col width="4" customWidth="1" style="1" min="13570" max="13570"/>
    <col width="22" customWidth="1" style="1" min="13571" max="13571"/>
    <col width="13" customWidth="1" style="1" min="13572" max="13572"/>
    <col width="20.85546875" customWidth="1" style="1" min="13573" max="13573"/>
    <col width="8" customWidth="1" style="1" min="13574" max="13574"/>
    <col width="4.42578125" customWidth="1" style="1" min="13575" max="13575"/>
    <col width="3.5703125" customWidth="1" style="1" min="13576" max="13576"/>
    <col width="12.140625" customWidth="1" style="1" min="13577" max="13577"/>
    <col width="10" customWidth="1" style="1" min="13578" max="13578"/>
    <col width="8.140625" customWidth="1" style="1" min="13579" max="13579"/>
    <col width="11.42578125" customWidth="1" style="1" min="13580" max="13580"/>
    <col width="5.140625" customWidth="1" style="1" min="13581" max="13581"/>
    <col width="11.7109375" customWidth="1" style="1" min="13582" max="13582"/>
    <col width="9.28515625" customWidth="1" style="1" min="13583" max="13583"/>
    <col width="15.28515625" customWidth="1" style="1" min="13584" max="13584"/>
    <col width="9.140625" customWidth="1" style="1" min="13585" max="13824"/>
    <col width="0.7109375" customWidth="1" style="1" min="13825" max="13825"/>
    <col width="4" customWidth="1" style="1" min="13826" max="13826"/>
    <col width="22" customWidth="1" style="1" min="13827" max="13827"/>
    <col width="13" customWidth="1" style="1" min="13828" max="13828"/>
    <col width="20.85546875" customWidth="1" style="1" min="13829" max="13829"/>
    <col width="8" customWidth="1" style="1" min="13830" max="13830"/>
    <col width="4.42578125" customWidth="1" style="1" min="13831" max="13831"/>
    <col width="3.5703125" customWidth="1" style="1" min="13832" max="13832"/>
    <col width="12.140625" customWidth="1" style="1" min="13833" max="13833"/>
    <col width="10" customWidth="1" style="1" min="13834" max="13834"/>
    <col width="8.140625" customWidth="1" style="1" min="13835" max="13835"/>
    <col width="11.42578125" customWidth="1" style="1" min="13836" max="13836"/>
    <col width="5.140625" customWidth="1" style="1" min="13837" max="13837"/>
    <col width="11.7109375" customWidth="1" style="1" min="13838" max="13838"/>
    <col width="9.28515625" customWidth="1" style="1" min="13839" max="13839"/>
    <col width="15.28515625" customWidth="1" style="1" min="13840" max="13840"/>
    <col width="9.140625" customWidth="1" style="1" min="13841" max="14080"/>
    <col width="0.7109375" customWidth="1" style="1" min="14081" max="14081"/>
    <col width="4" customWidth="1" style="1" min="14082" max="14082"/>
    <col width="22" customWidth="1" style="1" min="14083" max="14083"/>
    <col width="13" customWidth="1" style="1" min="14084" max="14084"/>
    <col width="20.85546875" customWidth="1" style="1" min="14085" max="14085"/>
    <col width="8" customWidth="1" style="1" min="14086" max="14086"/>
    <col width="4.42578125" customWidth="1" style="1" min="14087" max="14087"/>
    <col width="3.5703125" customWidth="1" style="1" min="14088" max="14088"/>
    <col width="12.140625" customWidth="1" style="1" min="14089" max="14089"/>
    <col width="10" customWidth="1" style="1" min="14090" max="14090"/>
    <col width="8.140625" customWidth="1" style="1" min="14091" max="14091"/>
    <col width="11.42578125" customWidth="1" style="1" min="14092" max="14092"/>
    <col width="5.140625" customWidth="1" style="1" min="14093" max="14093"/>
    <col width="11.7109375" customWidth="1" style="1" min="14094" max="14094"/>
    <col width="9.28515625" customWidth="1" style="1" min="14095" max="14095"/>
    <col width="15.28515625" customWidth="1" style="1" min="14096" max="14096"/>
    <col width="9.140625" customWidth="1" style="1" min="14097" max="14336"/>
    <col width="0.7109375" customWidth="1" style="1" min="14337" max="14337"/>
    <col width="4" customWidth="1" style="1" min="14338" max="14338"/>
    <col width="22" customWidth="1" style="1" min="14339" max="14339"/>
    <col width="13" customWidth="1" style="1" min="14340" max="14340"/>
    <col width="20.85546875" customWidth="1" style="1" min="14341" max="14341"/>
    <col width="8" customWidth="1" style="1" min="14342" max="14342"/>
    <col width="4.42578125" customWidth="1" style="1" min="14343" max="14343"/>
    <col width="3.5703125" customWidth="1" style="1" min="14344" max="14344"/>
    <col width="12.140625" customWidth="1" style="1" min="14345" max="14345"/>
    <col width="10" customWidth="1" style="1" min="14346" max="14346"/>
    <col width="8.140625" customWidth="1" style="1" min="14347" max="14347"/>
    <col width="11.42578125" customWidth="1" style="1" min="14348" max="14348"/>
    <col width="5.140625" customWidth="1" style="1" min="14349" max="14349"/>
    <col width="11.7109375" customWidth="1" style="1" min="14350" max="14350"/>
    <col width="9.28515625" customWidth="1" style="1" min="14351" max="14351"/>
    <col width="15.28515625" customWidth="1" style="1" min="14352" max="14352"/>
    <col width="9.140625" customWidth="1" style="1" min="14353" max="14592"/>
    <col width="0.7109375" customWidth="1" style="1" min="14593" max="14593"/>
    <col width="4" customWidth="1" style="1" min="14594" max="14594"/>
    <col width="22" customWidth="1" style="1" min="14595" max="14595"/>
    <col width="13" customWidth="1" style="1" min="14596" max="14596"/>
    <col width="20.85546875" customWidth="1" style="1" min="14597" max="14597"/>
    <col width="8" customWidth="1" style="1" min="14598" max="14598"/>
    <col width="4.42578125" customWidth="1" style="1" min="14599" max="14599"/>
    <col width="3.5703125" customWidth="1" style="1" min="14600" max="14600"/>
    <col width="12.140625" customWidth="1" style="1" min="14601" max="14601"/>
    <col width="10" customWidth="1" style="1" min="14602" max="14602"/>
    <col width="8.140625" customWidth="1" style="1" min="14603" max="14603"/>
    <col width="11.42578125" customWidth="1" style="1" min="14604" max="14604"/>
    <col width="5.140625" customWidth="1" style="1" min="14605" max="14605"/>
    <col width="11.7109375" customWidth="1" style="1" min="14606" max="14606"/>
    <col width="9.28515625" customWidth="1" style="1" min="14607" max="14607"/>
    <col width="15.28515625" customWidth="1" style="1" min="14608" max="14608"/>
    <col width="9.140625" customWidth="1" style="1" min="14609" max="14848"/>
    <col width="0.7109375" customWidth="1" style="1" min="14849" max="14849"/>
    <col width="4" customWidth="1" style="1" min="14850" max="14850"/>
    <col width="22" customWidth="1" style="1" min="14851" max="14851"/>
    <col width="13" customWidth="1" style="1" min="14852" max="14852"/>
    <col width="20.85546875" customWidth="1" style="1" min="14853" max="14853"/>
    <col width="8" customWidth="1" style="1" min="14854" max="14854"/>
    <col width="4.42578125" customWidth="1" style="1" min="14855" max="14855"/>
    <col width="3.5703125" customWidth="1" style="1" min="14856" max="14856"/>
    <col width="12.140625" customWidth="1" style="1" min="14857" max="14857"/>
    <col width="10" customWidth="1" style="1" min="14858" max="14858"/>
    <col width="8.140625" customWidth="1" style="1" min="14859" max="14859"/>
    <col width="11.42578125" customWidth="1" style="1" min="14860" max="14860"/>
    <col width="5.140625" customWidth="1" style="1" min="14861" max="14861"/>
    <col width="11.7109375" customWidth="1" style="1" min="14862" max="14862"/>
    <col width="9.28515625" customWidth="1" style="1" min="14863" max="14863"/>
    <col width="15.28515625" customWidth="1" style="1" min="14864" max="14864"/>
    <col width="9.140625" customWidth="1" style="1" min="14865" max="15104"/>
    <col width="0.7109375" customWidth="1" style="1" min="15105" max="15105"/>
    <col width="4" customWidth="1" style="1" min="15106" max="15106"/>
    <col width="22" customWidth="1" style="1" min="15107" max="15107"/>
    <col width="13" customWidth="1" style="1" min="15108" max="15108"/>
    <col width="20.85546875" customWidth="1" style="1" min="15109" max="15109"/>
    <col width="8" customWidth="1" style="1" min="15110" max="15110"/>
    <col width="4.42578125" customWidth="1" style="1" min="15111" max="15111"/>
    <col width="3.5703125" customWidth="1" style="1" min="15112" max="15112"/>
    <col width="12.140625" customWidth="1" style="1" min="15113" max="15113"/>
    <col width="10" customWidth="1" style="1" min="15114" max="15114"/>
    <col width="8.140625" customWidth="1" style="1" min="15115" max="15115"/>
    <col width="11.42578125" customWidth="1" style="1" min="15116" max="15116"/>
    <col width="5.140625" customWidth="1" style="1" min="15117" max="15117"/>
    <col width="11.7109375" customWidth="1" style="1" min="15118" max="15118"/>
    <col width="9.28515625" customWidth="1" style="1" min="15119" max="15119"/>
    <col width="15.28515625" customWidth="1" style="1" min="15120" max="15120"/>
    <col width="9.140625" customWidth="1" style="1" min="15121" max="15360"/>
    <col width="0.7109375" customWidth="1" style="1" min="15361" max="15361"/>
    <col width="4" customWidth="1" style="1" min="15362" max="15362"/>
    <col width="22" customWidth="1" style="1" min="15363" max="15363"/>
    <col width="13" customWidth="1" style="1" min="15364" max="15364"/>
    <col width="20.85546875" customWidth="1" style="1" min="15365" max="15365"/>
    <col width="8" customWidth="1" style="1" min="15366" max="15366"/>
    <col width="4.42578125" customWidth="1" style="1" min="15367" max="15367"/>
    <col width="3.5703125" customWidth="1" style="1" min="15368" max="15368"/>
    <col width="12.140625" customWidth="1" style="1" min="15369" max="15369"/>
    <col width="10" customWidth="1" style="1" min="15370" max="15370"/>
    <col width="8.140625" customWidth="1" style="1" min="15371" max="15371"/>
    <col width="11.42578125" customWidth="1" style="1" min="15372" max="15372"/>
    <col width="5.140625" customWidth="1" style="1" min="15373" max="15373"/>
    <col width="11.7109375" customWidth="1" style="1" min="15374" max="15374"/>
    <col width="9.28515625" customWidth="1" style="1" min="15375" max="15375"/>
    <col width="15.28515625" customWidth="1" style="1" min="15376" max="15376"/>
    <col width="9.140625" customWidth="1" style="1" min="15377" max="15616"/>
    <col width="0.7109375" customWidth="1" style="1" min="15617" max="15617"/>
    <col width="4" customWidth="1" style="1" min="15618" max="15618"/>
    <col width="22" customWidth="1" style="1" min="15619" max="15619"/>
    <col width="13" customWidth="1" style="1" min="15620" max="15620"/>
    <col width="20.85546875" customWidth="1" style="1" min="15621" max="15621"/>
    <col width="8" customWidth="1" style="1" min="15622" max="15622"/>
    <col width="4.42578125" customWidth="1" style="1" min="15623" max="15623"/>
    <col width="3.5703125" customWidth="1" style="1" min="15624" max="15624"/>
    <col width="12.140625" customWidth="1" style="1" min="15625" max="15625"/>
    <col width="10" customWidth="1" style="1" min="15626" max="15626"/>
    <col width="8.140625" customWidth="1" style="1" min="15627" max="15627"/>
    <col width="11.42578125" customWidth="1" style="1" min="15628" max="15628"/>
    <col width="5.140625" customWidth="1" style="1" min="15629" max="15629"/>
    <col width="11.7109375" customWidth="1" style="1" min="15630" max="15630"/>
    <col width="9.28515625" customWidth="1" style="1" min="15631" max="15631"/>
    <col width="15.28515625" customWidth="1" style="1" min="15632" max="15632"/>
    <col width="9.140625" customWidth="1" style="1" min="15633" max="15872"/>
    <col width="0.7109375" customWidth="1" style="1" min="15873" max="15873"/>
    <col width="4" customWidth="1" style="1" min="15874" max="15874"/>
    <col width="22" customWidth="1" style="1" min="15875" max="15875"/>
    <col width="13" customWidth="1" style="1" min="15876" max="15876"/>
    <col width="20.85546875" customWidth="1" style="1" min="15877" max="15877"/>
    <col width="8" customWidth="1" style="1" min="15878" max="15878"/>
    <col width="4.42578125" customWidth="1" style="1" min="15879" max="15879"/>
    <col width="3.5703125" customWidth="1" style="1" min="15880" max="15880"/>
    <col width="12.140625" customWidth="1" style="1" min="15881" max="15881"/>
    <col width="10" customWidth="1" style="1" min="15882" max="15882"/>
    <col width="8.140625" customWidth="1" style="1" min="15883" max="15883"/>
    <col width="11.42578125" customWidth="1" style="1" min="15884" max="15884"/>
    <col width="5.140625" customWidth="1" style="1" min="15885" max="15885"/>
    <col width="11.7109375" customWidth="1" style="1" min="15886" max="15886"/>
    <col width="9.28515625" customWidth="1" style="1" min="15887" max="15887"/>
    <col width="15.28515625" customWidth="1" style="1" min="15888" max="15888"/>
    <col width="9.140625" customWidth="1" style="1" min="15889" max="16128"/>
    <col width="0.7109375" customWidth="1" style="1" min="16129" max="16129"/>
    <col width="4" customWidth="1" style="1" min="16130" max="16130"/>
    <col width="22" customWidth="1" style="1" min="16131" max="16131"/>
    <col width="13" customWidth="1" style="1" min="16132" max="16132"/>
    <col width="20.85546875" customWidth="1" style="1" min="16133" max="16133"/>
    <col width="8" customWidth="1" style="1" min="16134" max="16134"/>
    <col width="4.42578125" customWidth="1" style="1" min="16135" max="16135"/>
    <col width="3.5703125" customWidth="1" style="1" min="16136" max="16136"/>
    <col width="12.140625" customWidth="1" style="1" min="16137" max="16137"/>
    <col width="10" customWidth="1" style="1" min="16138" max="16138"/>
    <col width="8.140625" customWidth="1" style="1" min="16139" max="16139"/>
    <col width="11.42578125" customWidth="1" style="1" min="16140" max="16140"/>
    <col width="5.140625" customWidth="1" style="1" min="16141" max="16141"/>
    <col width="11.7109375" customWidth="1" style="1" min="16142" max="16142"/>
    <col width="9.28515625" customWidth="1" style="1" min="16143" max="16143"/>
    <col width="15.28515625" customWidth="1" style="1" min="16144" max="16144"/>
    <col width="9.140625" customWidth="1" style="1" min="16145" max="16384"/>
  </cols>
  <sheetData>
    <row r="2" ht="15.75" customHeight="1">
      <c r="B2" s="166">
        <f>CONCATENATE("Акт № "&amp;"001-2023-009/",Форма!$C$2,"-НВ")</f>
        <v/>
      </c>
    </row>
    <row r="3" ht="18.75" customHeight="1">
      <c r="B3" s="144" t="inlineStr">
        <is>
          <t>замеров твердости конструктивных элементов трубопровода</t>
        </is>
      </c>
    </row>
    <row r="4">
      <c r="A4" s="166" t="n"/>
      <c r="B4" s="166" t="n"/>
      <c r="C4" s="166" t="n"/>
      <c r="D4" s="166" t="n"/>
      <c r="E4" s="166" t="n"/>
      <c r="F4" s="166" t="n"/>
      <c r="G4" s="166" t="n"/>
      <c r="H4" s="166" t="n"/>
      <c r="I4" s="166" t="n"/>
      <c r="J4" s="166" t="n"/>
      <c r="K4" s="166" t="n"/>
      <c r="L4" s="166" t="n"/>
      <c r="M4" s="166" t="n"/>
      <c r="N4" s="166" t="n"/>
      <c r="O4" s="166" t="n"/>
      <c r="P4" s="166" t="n"/>
    </row>
    <row r="5" ht="27.75" customHeight="1">
      <c r="B5" s="138" t="inlineStr">
        <is>
          <t>Наименование организации проводившей контроль</t>
        </is>
      </c>
      <c r="C5" s="321" t="n"/>
      <c r="D5" s="322" t="n"/>
      <c r="E5" s="95">
        <f>Форма!C3</f>
        <v/>
      </c>
      <c r="F5" s="321" t="n"/>
      <c r="G5" s="321" t="n"/>
      <c r="H5" s="322" t="n"/>
      <c r="I5" s="33" t="n"/>
      <c r="J5" s="138" t="inlineStr">
        <is>
          <t>Дата проведения контроля</t>
        </is>
      </c>
      <c r="K5" s="321" t="n"/>
      <c r="L5" s="322" t="n"/>
      <c r="M5" s="143">
        <f>Форма!C4</f>
        <v/>
      </c>
      <c r="N5" s="321" t="n"/>
      <c r="O5" s="321" t="n"/>
      <c r="P5" s="322" t="n"/>
    </row>
    <row r="6" ht="15" customHeight="1">
      <c r="B6" s="138" t="inlineStr">
        <is>
          <t>Предприятие владелец</t>
        </is>
      </c>
      <c r="C6" s="316" t="n"/>
      <c r="D6" s="317" t="n"/>
      <c r="E6" s="95">
        <f>Форма!C8</f>
        <v/>
      </c>
      <c r="F6" s="316" t="n"/>
      <c r="G6" s="316" t="n"/>
      <c r="H6" s="317" t="n"/>
      <c r="I6" s="34" t="n"/>
      <c r="J6" s="278" t="n"/>
      <c r="M6" s="281" t="n"/>
    </row>
    <row r="7" ht="9" customHeight="1">
      <c r="B7" s="318" t="n"/>
      <c r="C7" s="319" t="n"/>
      <c r="D7" s="320" t="n"/>
      <c r="E7" s="318" t="n"/>
      <c r="F7" s="319" t="n"/>
      <c r="G7" s="319" t="n"/>
      <c r="H7" s="320" t="n"/>
      <c r="I7" s="34" t="n"/>
      <c r="J7" s="278" t="n"/>
      <c r="M7" s="281" t="n"/>
    </row>
    <row r="8" ht="51" customHeight="1">
      <c r="B8" s="138" t="inlineStr">
        <is>
          <t>Технологическая установка (участок)</t>
        </is>
      </c>
      <c r="C8" s="321" t="n"/>
      <c r="D8" s="322" t="n"/>
      <c r="E8" s="95">
        <f>Форма!C7</f>
        <v/>
      </c>
      <c r="F8" s="321" t="n"/>
      <c r="G8" s="321" t="n"/>
      <c r="H8" s="322" t="n"/>
      <c r="I8" s="34" t="n"/>
      <c r="J8" s="278" t="n"/>
      <c r="M8" s="279" t="n"/>
    </row>
    <row r="9" ht="23.25" customHeight="1">
      <c r="B9" s="342" t="inlineStr">
        <is>
          <t>Номер трубопровода / Рег. №</t>
        </is>
      </c>
      <c r="C9" s="319" t="n"/>
      <c r="D9" s="320" t="n"/>
      <c r="E9" s="154">
        <f>Форма!C5</f>
        <v/>
      </c>
      <c r="F9" s="143">
        <f>Форма!#REF!</f>
        <v/>
      </c>
      <c r="G9" s="321" t="n"/>
      <c r="H9" s="322" t="n"/>
      <c r="I9" s="34" t="n"/>
      <c r="J9" s="278" t="n"/>
      <c r="M9" s="280" t="n"/>
    </row>
    <row r="10" ht="45" customHeight="1">
      <c r="B10" s="138" t="inlineStr">
        <is>
          <t>Наименование трубопровода</t>
        </is>
      </c>
      <c r="C10" s="321" t="n"/>
      <c r="D10" s="322" t="n"/>
      <c r="E10" s="95">
        <f>Форма!C6</f>
        <v/>
      </c>
      <c r="F10" s="321" t="n"/>
      <c r="G10" s="321" t="n"/>
      <c r="H10" s="322" t="n"/>
      <c r="I10" s="36" t="n"/>
      <c r="J10" s="36" t="n"/>
      <c r="K10" s="36" t="n"/>
      <c r="L10" s="36" t="n"/>
      <c r="M10" s="36" t="n"/>
      <c r="N10" s="36" t="n"/>
      <c r="O10" s="36" t="n"/>
      <c r="P10" s="36" t="n"/>
    </row>
    <row r="11" ht="15.75" customHeight="1">
      <c r="B11" s="274" t="n"/>
      <c r="C11" s="321" t="n"/>
      <c r="D11" s="321" t="n"/>
      <c r="E11" s="321" t="n"/>
      <c r="F11" s="321" t="n"/>
      <c r="G11" s="321" t="n"/>
      <c r="H11" s="321" t="n"/>
      <c r="I11" s="321" t="n"/>
      <c r="J11" s="321" t="n"/>
      <c r="K11" s="321" t="n"/>
      <c r="L11" s="321" t="n"/>
      <c r="M11" s="321" t="n"/>
      <c r="N11" s="321" t="n"/>
      <c r="O11" s="321" t="n"/>
      <c r="P11" s="321" t="n"/>
    </row>
    <row r="12" ht="15.75" customHeight="1">
      <c r="B12" s="275" t="inlineStr">
        <is>
          <t>Сведения о проведении контроля:</t>
        </is>
      </c>
      <c r="C12" s="319" t="n"/>
      <c r="D12" s="319" t="n"/>
      <c r="E12" s="319" t="n"/>
      <c r="F12" s="319" t="n"/>
      <c r="G12" s="319" t="n"/>
      <c r="H12" s="319" t="n"/>
      <c r="I12" s="319" t="n"/>
      <c r="J12" s="319" t="n"/>
      <c r="K12" s="319" t="n"/>
      <c r="L12" s="319" t="n"/>
      <c r="M12" s="319" t="n"/>
      <c r="N12" s="319" t="n"/>
      <c r="O12" s="319" t="n"/>
      <c r="P12" s="320" t="n"/>
    </row>
    <row r="13" ht="34.5" customHeight="1">
      <c r="B13" s="276" t="inlineStr">
        <is>
          <t>Оценка механических свойств металла проводилась в соответствии с  ГОСТ 22761-77, ГОСТ 32569-2013 .Замеры механических свойств металла проводились на наружной поверхности, в местах неразрушающего контроля сварных соединений. На каждом из контролируемых участков проводилось от 5 до 10 замеров. В таблице 1 приведены их средние значения.</t>
        </is>
      </c>
      <c r="C13" s="321" t="n"/>
      <c r="D13" s="321" t="n"/>
      <c r="E13" s="321" t="n"/>
      <c r="F13" s="321" t="n"/>
      <c r="G13" s="321" t="n"/>
      <c r="H13" s="321" t="n"/>
      <c r="I13" s="321" t="n"/>
      <c r="J13" s="321" t="n"/>
      <c r="K13" s="321" t="n"/>
      <c r="L13" s="321" t="n"/>
      <c r="M13" s="321" t="n"/>
      <c r="N13" s="321" t="n"/>
      <c r="O13" s="321" t="n"/>
      <c r="P13" s="322" t="n"/>
    </row>
    <row r="14" ht="15.75" customHeight="1">
      <c r="A14" s="144" t="n"/>
      <c r="B14" s="144" t="n"/>
      <c r="C14" s="144" t="n"/>
      <c r="D14" s="144" t="n"/>
      <c r="E14" s="281" t="n"/>
      <c r="F14" s="281" t="n"/>
      <c r="G14" s="281" t="n"/>
      <c r="H14" s="281" t="n"/>
      <c r="I14" s="2" t="n"/>
      <c r="J14" s="2" t="n"/>
      <c r="K14" s="144" t="n"/>
      <c r="L14" s="144" t="n"/>
      <c r="M14" s="144" t="n"/>
      <c r="N14" s="144" t="n"/>
      <c r="O14" s="281" t="n"/>
      <c r="P14" s="281" t="n"/>
    </row>
    <row r="15">
      <c r="B15" s="277" t="inlineStr">
        <is>
          <t>Таблица 1 (Результаты замеров).</t>
        </is>
      </c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  <c r="M15" s="319" t="n"/>
      <c r="N15" s="319" t="n"/>
      <c r="O15" s="319" t="n"/>
      <c r="P15" s="319" t="n"/>
    </row>
    <row r="16" ht="88.5" customHeight="1">
      <c r="B16" s="343" t="inlineStr">
        <is>
          <t>№ зоны замера*</t>
        </is>
      </c>
      <c r="C16" s="321" t="n"/>
      <c r="D16" s="322" t="n"/>
      <c r="E16" s="88" t="inlineStr">
        <is>
          <t>Наименование элемента</t>
        </is>
      </c>
      <c r="F16" s="88" t="inlineStr">
        <is>
          <t>Материальное исполнение</t>
        </is>
      </c>
      <c r="G16" s="321" t="n"/>
      <c r="H16" s="322" t="n"/>
      <c r="I16" s="88" t="inlineStr">
        <is>
          <t>Нормативная документация на механические свойства материала</t>
        </is>
      </c>
      <c r="J16" s="321" t="n"/>
      <c r="K16" s="322" t="n"/>
      <c r="L16" s="88" t="inlineStr">
        <is>
          <t>Фактическая твердость НВ</t>
        </is>
      </c>
      <c r="M16" s="321" t="n"/>
      <c r="N16" s="322" t="n"/>
      <c r="O16" s="85" t="inlineStr">
        <is>
          <t>Нормативная твердость НВ</t>
        </is>
      </c>
      <c r="P16" s="321" t="n"/>
    </row>
    <row r="17" ht="21.95" customHeight="1">
      <c r="B17" s="344" t="inlineStr">
        <is>
          <t>ТВ1</t>
        </is>
      </c>
      <c r="C17" s="316" t="n"/>
      <c r="D17" s="317" t="n"/>
      <c r="E17" s="38" t="inlineStr">
        <is>
          <t>ОМ</t>
        </is>
      </c>
      <c r="F17" s="38" t="inlineStr">
        <is>
          <t>08Х18Н10Т</t>
        </is>
      </c>
      <c r="G17" s="321" t="n"/>
      <c r="H17" s="322" t="n"/>
      <c r="I17" s="345" t="inlineStr">
        <is>
          <t>ГОСТ 5632</t>
        </is>
      </c>
      <c r="J17" s="321" t="n"/>
      <c r="K17" s="322" t="n"/>
      <c r="L17" s="346" t="n">
        <v>164</v>
      </c>
      <c r="M17" s="321" t="n"/>
      <c r="N17" s="322" t="n"/>
      <c r="O17" s="38" t="inlineStr">
        <is>
          <t>150÷180</t>
        </is>
      </c>
      <c r="P17" s="322" t="n"/>
    </row>
    <row r="18" ht="21.95" customHeight="1">
      <c r="B18" s="331" t="n"/>
      <c r="D18" s="332" t="n"/>
      <c r="E18" s="38" t="inlineStr">
        <is>
          <t>ЗТВ</t>
        </is>
      </c>
      <c r="F18" s="38" t="inlineStr">
        <is>
          <t>08Х18Н10Т</t>
        </is>
      </c>
      <c r="G18" s="321" t="n"/>
      <c r="H18" s="322" t="n"/>
      <c r="I18" s="345" t="inlineStr">
        <is>
          <t>ГОСТ 5632</t>
        </is>
      </c>
      <c r="J18" s="321" t="n"/>
      <c r="K18" s="322" t="n"/>
      <c r="L18" s="346" t="n">
        <v>188</v>
      </c>
      <c r="M18" s="321" t="n"/>
      <c r="N18" s="322" t="n"/>
      <c r="O18" s="38" t="inlineStr">
        <is>
          <t>≤200</t>
        </is>
      </c>
      <c r="P18" s="322" t="n"/>
    </row>
    <row r="19" ht="21.95" customHeight="1">
      <c r="B19" s="331" t="n"/>
      <c r="D19" s="332" t="n"/>
      <c r="E19" s="38" t="inlineStr">
        <is>
          <t>СШ</t>
        </is>
      </c>
      <c r="F19" s="38" t="inlineStr">
        <is>
          <t>-</t>
        </is>
      </c>
      <c r="G19" s="321" t="n"/>
      <c r="H19" s="322" t="n"/>
      <c r="I19" s="345" t="inlineStr">
        <is>
          <t>-</t>
        </is>
      </c>
      <c r="J19" s="321" t="n"/>
      <c r="K19" s="322" t="n"/>
      <c r="L19" s="346" t="n">
        <v>192</v>
      </c>
      <c r="M19" s="321" t="n"/>
      <c r="N19" s="322" t="n"/>
      <c r="O19" s="38" t="inlineStr">
        <is>
          <t>≤200</t>
        </is>
      </c>
      <c r="P19" s="322" t="n"/>
    </row>
    <row r="20" ht="21.95" customHeight="1">
      <c r="B20" s="345" t="inlineStr">
        <is>
          <t>ТВ2</t>
        </is>
      </c>
      <c r="C20" s="316" t="n"/>
      <c r="D20" s="317" t="n"/>
      <c r="E20" s="38" t="inlineStr">
        <is>
          <t>ОМ</t>
        </is>
      </c>
      <c r="F20" s="38" t="inlineStr">
        <is>
          <t>08Х18Н10Т</t>
        </is>
      </c>
      <c r="G20" s="321" t="n"/>
      <c r="H20" s="322" t="n"/>
      <c r="I20" s="345" t="inlineStr">
        <is>
          <t>ГОСТ 5632</t>
        </is>
      </c>
      <c r="J20" s="321" t="n"/>
      <c r="K20" s="322" t="n"/>
      <c r="L20" s="346" t="n">
        <v>167</v>
      </c>
      <c r="M20" s="321" t="n"/>
      <c r="N20" s="322" t="n"/>
      <c r="O20" s="38" t="inlineStr">
        <is>
          <t>150÷180</t>
        </is>
      </c>
      <c r="P20" s="322" t="n"/>
    </row>
    <row r="21" ht="21.95" customHeight="1">
      <c r="B21" s="331" t="n"/>
      <c r="D21" s="332" t="n"/>
      <c r="E21" s="38" t="inlineStr">
        <is>
          <t>ЗТВ</t>
        </is>
      </c>
      <c r="F21" s="38" t="inlineStr">
        <is>
          <t>08Х18Н10Т</t>
        </is>
      </c>
      <c r="G21" s="321" t="n"/>
      <c r="H21" s="322" t="n"/>
      <c r="I21" s="345" t="inlineStr">
        <is>
          <t>ГОСТ 5632</t>
        </is>
      </c>
      <c r="J21" s="321" t="n"/>
      <c r="K21" s="322" t="n"/>
      <c r="L21" s="346" t="n">
        <v>187</v>
      </c>
      <c r="M21" s="321" t="n"/>
      <c r="N21" s="322" t="n"/>
      <c r="O21" s="38" t="inlineStr">
        <is>
          <t>≤200</t>
        </is>
      </c>
      <c r="P21" s="322" t="n"/>
    </row>
    <row r="22" ht="21.95" customHeight="1">
      <c r="B22" s="331" t="n"/>
      <c r="D22" s="332" t="n"/>
      <c r="E22" s="38" t="inlineStr">
        <is>
          <t>СШ</t>
        </is>
      </c>
      <c r="F22" s="38" t="inlineStr">
        <is>
          <t>-</t>
        </is>
      </c>
      <c r="G22" s="321" t="n"/>
      <c r="H22" s="322" t="n"/>
      <c r="I22" s="345" t="inlineStr">
        <is>
          <t>-</t>
        </is>
      </c>
      <c r="J22" s="321" t="n"/>
      <c r="K22" s="322" t="n"/>
      <c r="L22" s="346" t="n">
        <v>194</v>
      </c>
      <c r="M22" s="321" t="n"/>
      <c r="N22" s="322" t="n"/>
      <c r="O22" s="38" t="inlineStr">
        <is>
          <t>≤200</t>
        </is>
      </c>
      <c r="P22" s="322" t="n"/>
    </row>
    <row r="23" ht="21.95" customHeight="1">
      <c r="B23" s="331" t="n"/>
      <c r="D23" s="332" t="n"/>
      <c r="E23" s="38" t="inlineStr">
        <is>
          <t>ЗТВ</t>
        </is>
      </c>
      <c r="F23" s="38" t="inlineStr">
        <is>
          <t>08Х18Н10Т</t>
        </is>
      </c>
      <c r="G23" s="321" t="n"/>
      <c r="H23" s="322" t="n"/>
      <c r="I23" s="345" t="inlineStr">
        <is>
          <t>ГОСТ 5632</t>
        </is>
      </c>
      <c r="J23" s="321" t="n"/>
      <c r="K23" s="322" t="n"/>
      <c r="L23" s="346" t="n">
        <v>189</v>
      </c>
      <c r="M23" s="321" t="n"/>
      <c r="N23" s="322" t="n"/>
      <c r="O23" s="38" t="inlineStr">
        <is>
          <t>≤200</t>
        </is>
      </c>
      <c r="P23" s="322" t="n"/>
    </row>
    <row r="24" ht="33" customHeight="1">
      <c r="B24" s="318" t="n"/>
      <c r="C24" s="319" t="n"/>
      <c r="D24" s="320" t="n"/>
      <c r="E24" s="38" t="inlineStr">
        <is>
          <t>ОМ</t>
        </is>
      </c>
      <c r="F24" s="38" t="inlineStr">
        <is>
          <t>08Х18Н10Т</t>
        </is>
      </c>
      <c r="G24" s="321" t="n"/>
      <c r="H24" s="322" t="n"/>
      <c r="I24" s="345" t="inlineStr">
        <is>
          <t>ГОСТ 5632</t>
        </is>
      </c>
      <c r="J24" s="321" t="n"/>
      <c r="K24" s="322" t="n"/>
      <c r="L24" s="346" t="n">
        <v>166</v>
      </c>
      <c r="M24" s="321" t="n"/>
      <c r="N24" s="322" t="n"/>
      <c r="O24" s="38" t="inlineStr">
        <is>
          <t>150÷180</t>
        </is>
      </c>
      <c r="P24" s="322" t="n"/>
    </row>
    <row r="25" ht="21.95" customHeight="1">
      <c r="B25" s="344" t="inlineStr">
        <is>
          <t>ТВ3</t>
        </is>
      </c>
      <c r="C25" s="316" t="n"/>
      <c r="D25" s="317" t="n"/>
      <c r="E25" s="38" t="inlineStr">
        <is>
          <t>ОМ</t>
        </is>
      </c>
      <c r="F25" s="38" t="inlineStr">
        <is>
          <t>08Х18Н10Т</t>
        </is>
      </c>
      <c r="G25" s="321" t="n"/>
      <c r="H25" s="322" t="n"/>
      <c r="I25" s="345" t="inlineStr">
        <is>
          <t>ГОСТ 5632</t>
        </is>
      </c>
      <c r="J25" s="321" t="n"/>
      <c r="K25" s="322" t="n"/>
      <c r="L25" s="346" t="n">
        <v>163</v>
      </c>
      <c r="M25" s="321" t="n"/>
      <c r="N25" s="322" t="n"/>
      <c r="O25" s="38" t="inlineStr">
        <is>
          <t>150÷180</t>
        </is>
      </c>
      <c r="P25" s="322" t="n"/>
    </row>
    <row r="26" ht="21.95" customHeight="1">
      <c r="B26" s="331" t="n"/>
      <c r="D26" s="332" t="n"/>
      <c r="E26" s="38" t="inlineStr">
        <is>
          <t>ЗТВ</t>
        </is>
      </c>
      <c r="F26" s="38" t="inlineStr">
        <is>
          <t>08Х18Н10Т</t>
        </is>
      </c>
      <c r="G26" s="321" t="n"/>
      <c r="H26" s="322" t="n"/>
      <c r="I26" s="345" t="inlineStr">
        <is>
          <t>ГОСТ 5632</t>
        </is>
      </c>
      <c r="J26" s="321" t="n"/>
      <c r="K26" s="322" t="n"/>
      <c r="L26" s="346" t="n">
        <v>190</v>
      </c>
      <c r="M26" s="321" t="n"/>
      <c r="N26" s="322" t="n"/>
      <c r="O26" s="38" t="inlineStr">
        <is>
          <t>≤200</t>
        </is>
      </c>
      <c r="P26" s="322" t="n"/>
    </row>
    <row r="27" ht="21.95" customHeight="1">
      <c r="B27" s="331" t="n"/>
      <c r="D27" s="332" t="n"/>
      <c r="E27" s="38" t="inlineStr">
        <is>
          <t>СШ</t>
        </is>
      </c>
      <c r="F27" s="38" t="inlineStr">
        <is>
          <t>-</t>
        </is>
      </c>
      <c r="G27" s="321" t="n"/>
      <c r="H27" s="322" t="n"/>
      <c r="I27" s="345" t="inlineStr">
        <is>
          <t>-</t>
        </is>
      </c>
      <c r="J27" s="321" t="n"/>
      <c r="K27" s="322" t="n"/>
      <c r="L27" s="346" t="n">
        <v>188</v>
      </c>
      <c r="M27" s="321" t="n"/>
      <c r="N27" s="322" t="n"/>
      <c r="O27" s="38" t="inlineStr">
        <is>
          <t>≤200</t>
        </is>
      </c>
      <c r="P27" s="322" t="n"/>
    </row>
    <row r="28" ht="21.95" customHeight="1">
      <c r="B28" s="345" t="inlineStr">
        <is>
          <t>ТВ4</t>
        </is>
      </c>
      <c r="C28" s="316" t="n"/>
      <c r="D28" s="317" t="n"/>
      <c r="E28" s="38" t="inlineStr">
        <is>
          <t>ОМ</t>
        </is>
      </c>
      <c r="F28" s="38" t="inlineStr">
        <is>
          <t>08Х18Н10Т</t>
        </is>
      </c>
      <c r="G28" s="321" t="n"/>
      <c r="H28" s="322" t="n"/>
      <c r="I28" s="345" t="inlineStr">
        <is>
          <t>ГОСТ 5632</t>
        </is>
      </c>
      <c r="J28" s="321" t="n"/>
      <c r="K28" s="322" t="n"/>
      <c r="L28" s="346" t="n">
        <v>160</v>
      </c>
      <c r="M28" s="321" t="n"/>
      <c r="N28" s="322" t="n"/>
      <c r="O28" s="38" t="inlineStr">
        <is>
          <t>150÷180</t>
        </is>
      </c>
      <c r="P28" s="322" t="n"/>
    </row>
    <row r="29" ht="21.95" customHeight="1">
      <c r="B29" s="331" t="n"/>
      <c r="D29" s="332" t="n"/>
      <c r="E29" s="38" t="inlineStr">
        <is>
          <t>ЗТВ</t>
        </is>
      </c>
      <c r="F29" s="38" t="inlineStr">
        <is>
          <t>08Х18Н10Т</t>
        </is>
      </c>
      <c r="G29" s="321" t="n"/>
      <c r="H29" s="322" t="n"/>
      <c r="I29" s="345" t="inlineStr">
        <is>
          <t>ГОСТ 5632</t>
        </is>
      </c>
      <c r="J29" s="321" t="n"/>
      <c r="K29" s="322" t="n"/>
      <c r="L29" s="346" t="n">
        <v>189</v>
      </c>
      <c r="M29" s="321" t="n"/>
      <c r="N29" s="322" t="n"/>
      <c r="O29" s="38" t="inlineStr">
        <is>
          <t>≤200</t>
        </is>
      </c>
      <c r="P29" s="322" t="n"/>
    </row>
    <row r="30" ht="21.95" customHeight="1">
      <c r="B30" s="331" t="n"/>
      <c r="D30" s="332" t="n"/>
      <c r="E30" s="38" t="inlineStr">
        <is>
          <t>СШ</t>
        </is>
      </c>
      <c r="F30" s="38" t="inlineStr">
        <is>
          <t>-</t>
        </is>
      </c>
      <c r="G30" s="321" t="n"/>
      <c r="H30" s="322" t="n"/>
      <c r="I30" s="345" t="inlineStr">
        <is>
          <t>-</t>
        </is>
      </c>
      <c r="J30" s="321" t="n"/>
      <c r="K30" s="322" t="n"/>
      <c r="L30" s="346" t="n">
        <v>194</v>
      </c>
      <c r="M30" s="321" t="n"/>
      <c r="N30" s="322" t="n"/>
      <c r="O30" s="38" t="inlineStr">
        <is>
          <t>≤200</t>
        </is>
      </c>
      <c r="P30" s="322" t="n"/>
    </row>
    <row r="31" ht="21.95" customHeight="1">
      <c r="B31" s="331" t="n"/>
      <c r="D31" s="332" t="n"/>
      <c r="E31" s="38" t="inlineStr">
        <is>
          <t>ЗТВ</t>
        </is>
      </c>
      <c r="F31" s="38" t="inlineStr">
        <is>
          <t>08Х18Н10Т</t>
        </is>
      </c>
      <c r="G31" s="321" t="n"/>
      <c r="H31" s="322" t="n"/>
      <c r="I31" s="345" t="inlineStr">
        <is>
          <t>ГОСТ 5632</t>
        </is>
      </c>
      <c r="J31" s="321" t="n"/>
      <c r="K31" s="322" t="n"/>
      <c r="L31" s="346" t="n">
        <v>190</v>
      </c>
      <c r="M31" s="321" t="n"/>
      <c r="N31" s="322" t="n"/>
      <c r="O31" s="38" t="inlineStr">
        <is>
          <t>≤200</t>
        </is>
      </c>
      <c r="P31" s="322" t="n"/>
    </row>
    <row r="32" ht="21.95" customHeight="1">
      <c r="B32" s="318" t="n"/>
      <c r="C32" s="319" t="n"/>
      <c r="D32" s="320" t="n"/>
      <c r="E32" s="38" t="inlineStr">
        <is>
          <t>ОМ</t>
        </is>
      </c>
      <c r="F32" s="38" t="inlineStr">
        <is>
          <t>08Х18Н10Т</t>
        </is>
      </c>
      <c r="G32" s="321" t="n"/>
      <c r="H32" s="322" t="n"/>
      <c r="I32" s="345" t="inlineStr">
        <is>
          <t>ГОСТ 5632</t>
        </is>
      </c>
      <c r="J32" s="321" t="n"/>
      <c r="K32" s="322" t="n"/>
      <c r="L32" s="346" t="n">
        <v>164</v>
      </c>
      <c r="M32" s="321" t="n"/>
      <c r="N32" s="322" t="n"/>
      <c r="O32" s="38" t="inlineStr">
        <is>
          <t>150÷180</t>
        </is>
      </c>
      <c r="P32" s="322" t="n"/>
    </row>
    <row r="33" ht="21.95" customHeight="1">
      <c r="B33" s="345" t="inlineStr">
        <is>
          <t>ТВ5</t>
        </is>
      </c>
      <c r="C33" s="316" t="n"/>
      <c r="D33" s="317" t="n"/>
      <c r="E33" s="38" t="inlineStr">
        <is>
          <t>ОМ</t>
        </is>
      </c>
      <c r="F33" s="38" t="inlineStr">
        <is>
          <t>08Х18Н10Т</t>
        </is>
      </c>
      <c r="G33" s="321" t="n"/>
      <c r="H33" s="322" t="n"/>
      <c r="I33" s="345" t="inlineStr">
        <is>
          <t>ГОСТ 5632</t>
        </is>
      </c>
      <c r="J33" s="321" t="n"/>
      <c r="K33" s="322" t="n"/>
      <c r="L33" s="346" t="n">
        <v>164</v>
      </c>
      <c r="M33" s="321" t="n"/>
      <c r="N33" s="322" t="n"/>
      <c r="O33" s="38" t="inlineStr">
        <is>
          <t>150÷180</t>
        </is>
      </c>
      <c r="P33" s="322" t="n"/>
    </row>
    <row r="34" ht="21.95" customHeight="1">
      <c r="B34" s="331" t="n"/>
      <c r="D34" s="332" t="n"/>
      <c r="E34" s="38" t="inlineStr">
        <is>
          <t>ЗТВ</t>
        </is>
      </c>
      <c r="F34" s="38" t="inlineStr">
        <is>
          <t>08Х18Н10Т</t>
        </is>
      </c>
      <c r="G34" s="321" t="n"/>
      <c r="H34" s="322" t="n"/>
      <c r="I34" s="345" t="inlineStr">
        <is>
          <t>ГОСТ 5632</t>
        </is>
      </c>
      <c r="J34" s="321" t="n"/>
      <c r="K34" s="322" t="n"/>
      <c r="L34" s="346" t="n">
        <v>193</v>
      </c>
      <c r="M34" s="321" t="n"/>
      <c r="N34" s="322" t="n"/>
      <c r="O34" s="38" t="inlineStr">
        <is>
          <t>≤200</t>
        </is>
      </c>
      <c r="P34" s="322" t="n"/>
    </row>
    <row r="35" ht="21.95" customHeight="1">
      <c r="B35" s="331" t="n"/>
      <c r="D35" s="332" t="n"/>
      <c r="E35" s="38" t="inlineStr">
        <is>
          <t>СШ</t>
        </is>
      </c>
      <c r="F35" s="38" t="inlineStr">
        <is>
          <t>-</t>
        </is>
      </c>
      <c r="G35" s="321" t="n"/>
      <c r="H35" s="322" t="n"/>
      <c r="I35" s="345" t="inlineStr">
        <is>
          <t>-</t>
        </is>
      </c>
      <c r="J35" s="321" t="n"/>
      <c r="K35" s="322" t="n"/>
      <c r="L35" s="346" t="n">
        <v>193</v>
      </c>
      <c r="M35" s="321" t="n"/>
      <c r="N35" s="322" t="n"/>
      <c r="O35" s="38" t="inlineStr">
        <is>
          <t>≤200</t>
        </is>
      </c>
      <c r="P35" s="322" t="n"/>
    </row>
    <row r="36" ht="21.95" customHeight="1">
      <c r="B36" s="331" t="n"/>
      <c r="D36" s="332" t="n"/>
      <c r="E36" s="38" t="inlineStr">
        <is>
          <t>ЗТВ</t>
        </is>
      </c>
      <c r="F36" s="38" t="inlineStr">
        <is>
          <t>08Х18Н10Т</t>
        </is>
      </c>
      <c r="G36" s="321" t="n"/>
      <c r="H36" s="322" t="n"/>
      <c r="I36" s="345" t="inlineStr">
        <is>
          <t>ГОСТ 5632</t>
        </is>
      </c>
      <c r="J36" s="321" t="n"/>
      <c r="K36" s="322" t="n"/>
      <c r="L36" s="346" t="n">
        <v>190</v>
      </c>
      <c r="M36" s="321" t="n"/>
      <c r="N36" s="322" t="n"/>
      <c r="O36" s="38" t="inlineStr">
        <is>
          <t>≤200</t>
        </is>
      </c>
      <c r="P36" s="322" t="n"/>
    </row>
    <row r="37" ht="21.95" customHeight="1">
      <c r="B37" s="318" t="n"/>
      <c r="C37" s="319" t="n"/>
      <c r="D37" s="320" t="n"/>
      <c r="E37" s="38" t="inlineStr">
        <is>
          <t>ОМ</t>
        </is>
      </c>
      <c r="F37" s="38" t="inlineStr">
        <is>
          <t>08Х18Н10Т</t>
        </is>
      </c>
      <c r="G37" s="321" t="n"/>
      <c r="H37" s="322" t="n"/>
      <c r="I37" s="345" t="inlineStr">
        <is>
          <t>ГОСТ 5632</t>
        </is>
      </c>
      <c r="J37" s="321" t="n"/>
      <c r="K37" s="322" t="n"/>
      <c r="L37" s="346" t="n">
        <v>164</v>
      </c>
      <c r="M37" s="321" t="n"/>
      <c r="N37" s="322" t="n"/>
      <c r="O37" s="38" t="inlineStr">
        <is>
          <t>150÷180</t>
        </is>
      </c>
      <c r="P37" s="322" t="n"/>
    </row>
    <row r="38" ht="21.95" customHeight="1">
      <c r="B38" s="345" t="inlineStr">
        <is>
          <t>ТВ6</t>
        </is>
      </c>
      <c r="C38" s="316" t="n"/>
      <c r="D38" s="317" t="n"/>
      <c r="E38" s="38" t="inlineStr">
        <is>
          <t>ОМ</t>
        </is>
      </c>
      <c r="F38" s="38" t="inlineStr">
        <is>
          <t>08Х18Н10Т</t>
        </is>
      </c>
      <c r="G38" s="321" t="n"/>
      <c r="H38" s="322" t="n"/>
      <c r="I38" s="345" t="inlineStr">
        <is>
          <t>ГОСТ 5632</t>
        </is>
      </c>
      <c r="J38" s="321" t="n"/>
      <c r="K38" s="322" t="n"/>
      <c r="L38" s="346" t="n">
        <v>167</v>
      </c>
      <c r="M38" s="321" t="n"/>
      <c r="N38" s="322" t="n"/>
      <c r="O38" s="38" t="inlineStr">
        <is>
          <t>150÷180</t>
        </is>
      </c>
      <c r="P38" s="322" t="n"/>
    </row>
    <row r="39" ht="21.95" customHeight="1">
      <c r="B39" s="331" t="n"/>
      <c r="D39" s="332" t="n"/>
      <c r="E39" s="38" t="inlineStr">
        <is>
          <t>ЗТВ</t>
        </is>
      </c>
      <c r="F39" s="38" t="inlineStr">
        <is>
          <t>08Х18Н10Т</t>
        </is>
      </c>
      <c r="G39" s="321" t="n"/>
      <c r="H39" s="322" t="n"/>
      <c r="I39" s="345" t="inlineStr">
        <is>
          <t>ГОСТ 5632</t>
        </is>
      </c>
      <c r="J39" s="321" t="n"/>
      <c r="K39" s="322" t="n"/>
      <c r="L39" s="346" t="n">
        <v>188</v>
      </c>
      <c r="M39" s="321" t="n"/>
      <c r="N39" s="322" t="n"/>
      <c r="O39" s="38" t="inlineStr">
        <is>
          <t>≤200</t>
        </is>
      </c>
      <c r="P39" s="322" t="n"/>
    </row>
    <row r="40" ht="21.95" customHeight="1">
      <c r="B40" s="331" t="n"/>
      <c r="D40" s="332" t="n"/>
      <c r="E40" s="38" t="inlineStr">
        <is>
          <t>СШ</t>
        </is>
      </c>
      <c r="F40" s="38" t="inlineStr">
        <is>
          <t>-</t>
        </is>
      </c>
      <c r="G40" s="321" t="n"/>
      <c r="H40" s="322" t="n"/>
      <c r="I40" s="345" t="inlineStr">
        <is>
          <t>-</t>
        </is>
      </c>
      <c r="J40" s="321" t="n"/>
      <c r="K40" s="322" t="n"/>
      <c r="L40" s="346" t="n">
        <v>193</v>
      </c>
      <c r="M40" s="321" t="n"/>
      <c r="N40" s="322" t="n"/>
      <c r="O40" s="38" t="inlineStr">
        <is>
          <t>≤200</t>
        </is>
      </c>
      <c r="P40" s="322" t="n"/>
    </row>
    <row r="41" ht="21.95" customHeight="1">
      <c r="B41" s="331" t="n"/>
      <c r="D41" s="332" t="n"/>
      <c r="E41" s="38" t="inlineStr">
        <is>
          <t>ЗТВ</t>
        </is>
      </c>
      <c r="F41" s="38" t="inlineStr">
        <is>
          <t>08Х18Н10Т</t>
        </is>
      </c>
      <c r="G41" s="321" t="n"/>
      <c r="H41" s="322" t="n"/>
      <c r="I41" s="345" t="inlineStr">
        <is>
          <t>ГОСТ 5632</t>
        </is>
      </c>
      <c r="J41" s="321" t="n"/>
      <c r="K41" s="322" t="n"/>
      <c r="L41" s="346" t="n">
        <v>194</v>
      </c>
      <c r="M41" s="321" t="n"/>
      <c r="N41" s="322" t="n"/>
      <c r="O41" s="38" t="inlineStr">
        <is>
          <t>≤200</t>
        </is>
      </c>
      <c r="P41" s="322" t="n"/>
    </row>
    <row r="42" ht="21.95" customHeight="1">
      <c r="B42" s="318" t="n"/>
      <c r="C42" s="319" t="n"/>
      <c r="D42" s="320" t="n"/>
      <c r="E42" s="38" t="inlineStr">
        <is>
          <t>ОМ</t>
        </is>
      </c>
      <c r="F42" s="38" t="inlineStr">
        <is>
          <t>08Х18Н10Т</t>
        </is>
      </c>
      <c r="G42" s="321" t="n"/>
      <c r="H42" s="322" t="n"/>
      <c r="I42" s="345" t="inlineStr">
        <is>
          <t>ГОСТ 5632</t>
        </is>
      </c>
      <c r="J42" s="321" t="n"/>
      <c r="K42" s="322" t="n"/>
      <c r="L42" s="346" t="n">
        <v>167</v>
      </c>
      <c r="M42" s="321" t="n"/>
      <c r="N42" s="322" t="n"/>
      <c r="O42" s="38" t="inlineStr">
        <is>
          <t>150÷180</t>
        </is>
      </c>
      <c r="P42" s="322" t="n"/>
    </row>
    <row r="43" ht="21.95" customHeight="1">
      <c r="B43" s="345" t="inlineStr">
        <is>
          <t>ТВ7</t>
        </is>
      </c>
      <c r="C43" s="316" t="n"/>
      <c r="D43" s="317" t="n"/>
      <c r="E43" s="38" t="inlineStr">
        <is>
          <t>ОМ</t>
        </is>
      </c>
      <c r="F43" s="38" t="inlineStr">
        <is>
          <t>08Х18Н10Т</t>
        </is>
      </c>
      <c r="G43" s="321" t="n"/>
      <c r="H43" s="322" t="n"/>
      <c r="I43" s="345" t="inlineStr">
        <is>
          <t>ГОСТ 5632</t>
        </is>
      </c>
      <c r="J43" s="321" t="n"/>
      <c r="K43" s="322" t="n"/>
      <c r="L43" s="346" t="n">
        <v>168</v>
      </c>
      <c r="M43" s="321" t="n"/>
      <c r="N43" s="322" t="n"/>
      <c r="O43" s="38" t="inlineStr">
        <is>
          <t>150÷180</t>
        </is>
      </c>
      <c r="P43" s="322" t="n"/>
    </row>
    <row r="44" ht="21.95" customHeight="1">
      <c r="B44" s="331" t="n"/>
      <c r="D44" s="332" t="n"/>
      <c r="E44" s="38" t="inlineStr">
        <is>
          <t>ЗТВ</t>
        </is>
      </c>
      <c r="F44" s="38" t="inlineStr">
        <is>
          <t>08Х18Н10Т</t>
        </is>
      </c>
      <c r="G44" s="321" t="n"/>
      <c r="H44" s="322" t="n"/>
      <c r="I44" s="345" t="inlineStr">
        <is>
          <t>ГОСТ 5632</t>
        </is>
      </c>
      <c r="J44" s="321" t="n"/>
      <c r="K44" s="322" t="n"/>
      <c r="L44" s="346" t="n">
        <v>194</v>
      </c>
      <c r="M44" s="321" t="n"/>
      <c r="N44" s="322" t="n"/>
      <c r="O44" s="38" t="inlineStr">
        <is>
          <t>≤200</t>
        </is>
      </c>
      <c r="P44" s="322" t="n"/>
    </row>
    <row r="45" ht="21.95" customHeight="1">
      <c r="B45" s="331" t="n"/>
      <c r="D45" s="332" t="n"/>
      <c r="E45" s="38" t="inlineStr">
        <is>
          <t>СШ</t>
        </is>
      </c>
      <c r="F45" s="38" t="inlineStr">
        <is>
          <t>-</t>
        </is>
      </c>
      <c r="G45" s="321" t="n"/>
      <c r="H45" s="322" t="n"/>
      <c r="I45" s="345" t="inlineStr">
        <is>
          <t>-</t>
        </is>
      </c>
      <c r="J45" s="321" t="n"/>
      <c r="K45" s="322" t="n"/>
      <c r="L45" s="346" t="n">
        <v>189</v>
      </c>
      <c r="M45" s="321" t="n"/>
      <c r="N45" s="322" t="n"/>
      <c r="O45" s="38" t="inlineStr">
        <is>
          <t>≤200</t>
        </is>
      </c>
      <c r="P45" s="322" t="n"/>
    </row>
    <row r="46" ht="21.95" customHeight="1">
      <c r="B46" s="331" t="n"/>
      <c r="D46" s="332" t="n"/>
      <c r="E46" s="38" t="inlineStr">
        <is>
          <t>ЗТВ</t>
        </is>
      </c>
      <c r="F46" s="38" t="inlineStr">
        <is>
          <t>08Х18Н10Т</t>
        </is>
      </c>
      <c r="G46" s="321" t="n"/>
      <c r="H46" s="322" t="n"/>
      <c r="I46" s="345" t="inlineStr">
        <is>
          <t>ГОСТ 5632</t>
        </is>
      </c>
      <c r="J46" s="321" t="n"/>
      <c r="K46" s="322" t="n"/>
      <c r="L46" s="346" t="n">
        <v>194</v>
      </c>
      <c r="M46" s="321" t="n"/>
      <c r="N46" s="322" t="n"/>
      <c r="O46" s="38" t="inlineStr">
        <is>
          <t>≤200</t>
        </is>
      </c>
      <c r="P46" s="322" t="n"/>
    </row>
    <row r="47" ht="21.95" customHeight="1">
      <c r="B47" s="318" t="n"/>
      <c r="C47" s="319" t="n"/>
      <c r="D47" s="320" t="n"/>
      <c r="E47" s="38" t="inlineStr">
        <is>
          <t>ОМ</t>
        </is>
      </c>
      <c r="F47" s="38" t="inlineStr">
        <is>
          <t>08Х18Н10Т</t>
        </is>
      </c>
      <c r="G47" s="321" t="n"/>
      <c r="H47" s="322" t="n"/>
      <c r="I47" s="345" t="inlineStr">
        <is>
          <t>ГОСТ 5632</t>
        </is>
      </c>
      <c r="J47" s="321" t="n"/>
      <c r="K47" s="322" t="n"/>
      <c r="L47" s="346" t="n">
        <v>163</v>
      </c>
      <c r="M47" s="321" t="n"/>
      <c r="N47" s="322" t="n"/>
      <c r="O47" s="38" t="inlineStr">
        <is>
          <t>150÷180</t>
        </is>
      </c>
      <c r="P47" s="322" t="n"/>
    </row>
    <row r="48" ht="21.95" customHeight="1">
      <c r="B48" s="345" t="inlineStr">
        <is>
          <t>ТВ8</t>
        </is>
      </c>
      <c r="C48" s="316" t="n"/>
      <c r="D48" s="317" t="n"/>
      <c r="E48" s="38" t="inlineStr">
        <is>
          <t>ОМ</t>
        </is>
      </c>
      <c r="F48" s="38" t="inlineStr">
        <is>
          <t>08Х18Н10Т</t>
        </is>
      </c>
      <c r="G48" s="321" t="n"/>
      <c r="H48" s="322" t="n"/>
      <c r="I48" s="345" t="inlineStr">
        <is>
          <t>ГОСТ 5632</t>
        </is>
      </c>
      <c r="J48" s="321" t="n"/>
      <c r="K48" s="322" t="n"/>
      <c r="L48" s="346" t="n">
        <v>168</v>
      </c>
      <c r="M48" s="321" t="n"/>
      <c r="N48" s="322" t="n"/>
      <c r="O48" s="38" t="inlineStr">
        <is>
          <t>150÷180</t>
        </is>
      </c>
      <c r="P48" s="322" t="n"/>
    </row>
    <row r="49" ht="21.95" customHeight="1">
      <c r="B49" s="331" t="n"/>
      <c r="D49" s="332" t="n"/>
      <c r="E49" s="38" t="inlineStr">
        <is>
          <t>ЗТВ</t>
        </is>
      </c>
      <c r="F49" s="38" t="inlineStr">
        <is>
          <t>08Х18Н10Т</t>
        </is>
      </c>
      <c r="G49" s="321" t="n"/>
      <c r="H49" s="322" t="n"/>
      <c r="I49" s="345" t="inlineStr">
        <is>
          <t>ГОСТ 5632</t>
        </is>
      </c>
      <c r="J49" s="321" t="n"/>
      <c r="K49" s="322" t="n"/>
      <c r="L49" s="346" t="n">
        <v>193</v>
      </c>
      <c r="M49" s="321" t="n"/>
      <c r="N49" s="322" t="n"/>
      <c r="O49" s="38" t="inlineStr">
        <is>
          <t>≤200</t>
        </is>
      </c>
      <c r="P49" s="322" t="n"/>
    </row>
    <row r="50" ht="21.95" customHeight="1">
      <c r="B50" s="331" t="n"/>
      <c r="D50" s="332" t="n"/>
      <c r="E50" s="38" t="inlineStr">
        <is>
          <t>СШ</t>
        </is>
      </c>
      <c r="F50" s="38" t="inlineStr">
        <is>
          <t>-</t>
        </is>
      </c>
      <c r="G50" s="321" t="n"/>
      <c r="H50" s="322" t="n"/>
      <c r="I50" s="345" t="inlineStr">
        <is>
          <t>-</t>
        </is>
      </c>
      <c r="J50" s="321" t="n"/>
      <c r="K50" s="322" t="n"/>
      <c r="L50" s="346" t="n">
        <v>189</v>
      </c>
      <c r="M50" s="321" t="n"/>
      <c r="N50" s="322" t="n"/>
      <c r="O50" s="38" t="inlineStr">
        <is>
          <t>≤200</t>
        </is>
      </c>
      <c r="P50" s="322" t="n"/>
    </row>
    <row r="51" ht="21.95" customHeight="1">
      <c r="B51" s="331" t="n"/>
      <c r="D51" s="332" t="n"/>
      <c r="E51" s="38" t="inlineStr">
        <is>
          <t>ЗТВ</t>
        </is>
      </c>
      <c r="F51" s="38" t="inlineStr">
        <is>
          <t>08Х18Н10Т</t>
        </is>
      </c>
      <c r="G51" s="321" t="n"/>
      <c r="H51" s="322" t="n"/>
      <c r="I51" s="345" t="inlineStr">
        <is>
          <t>ГОСТ 5632</t>
        </is>
      </c>
      <c r="J51" s="321" t="n"/>
      <c r="K51" s="322" t="n"/>
      <c r="L51" s="346" t="n">
        <v>191</v>
      </c>
      <c r="M51" s="321" t="n"/>
      <c r="N51" s="322" t="n"/>
      <c r="O51" s="38" t="inlineStr">
        <is>
          <t>≤200</t>
        </is>
      </c>
      <c r="P51" s="322" t="n"/>
    </row>
    <row r="52" ht="21.95" customHeight="1">
      <c r="B52" s="318" t="n"/>
      <c r="C52" s="319" t="n"/>
      <c r="D52" s="320" t="n"/>
      <c r="E52" s="38" t="inlineStr">
        <is>
          <t>ОМ</t>
        </is>
      </c>
      <c r="F52" s="38" t="inlineStr">
        <is>
          <t>08Х18Н10Т</t>
        </is>
      </c>
      <c r="G52" s="321" t="n"/>
      <c r="H52" s="322" t="n"/>
      <c r="I52" s="345" t="inlineStr">
        <is>
          <t>ГОСТ 5632</t>
        </is>
      </c>
      <c r="J52" s="321" t="n"/>
      <c r="K52" s="322" t="n"/>
      <c r="L52" s="346" t="n">
        <v>161</v>
      </c>
      <c r="M52" s="321" t="n"/>
      <c r="N52" s="322" t="n"/>
      <c r="O52" s="38" t="inlineStr">
        <is>
          <t>150÷180</t>
        </is>
      </c>
      <c r="P52" s="322" t="n"/>
    </row>
    <row r="53" ht="21.95" customHeight="1">
      <c r="B53" s="344" t="inlineStr">
        <is>
          <t>ТВ9</t>
        </is>
      </c>
      <c r="C53" s="316" t="n"/>
      <c r="D53" s="317" t="n"/>
      <c r="E53" s="38" t="inlineStr">
        <is>
          <t>ОМ</t>
        </is>
      </c>
      <c r="F53" s="38" t="inlineStr">
        <is>
          <t>08Х18Н10Т</t>
        </is>
      </c>
      <c r="G53" s="321" t="n"/>
      <c r="H53" s="322" t="n"/>
      <c r="I53" s="345" t="inlineStr">
        <is>
          <t>ГОСТ 5632</t>
        </is>
      </c>
      <c r="J53" s="321" t="n"/>
      <c r="K53" s="322" t="n"/>
      <c r="L53" s="346" t="n">
        <v>164</v>
      </c>
      <c r="M53" s="321" t="n"/>
      <c r="N53" s="322" t="n"/>
      <c r="O53" s="38" t="inlineStr">
        <is>
          <t>150÷180</t>
        </is>
      </c>
      <c r="P53" s="322" t="n"/>
    </row>
    <row r="54" ht="21.95" customHeight="1">
      <c r="B54" s="331" t="n"/>
      <c r="D54" s="332" t="n"/>
      <c r="E54" s="38" t="inlineStr">
        <is>
          <t>ЗТВ</t>
        </is>
      </c>
      <c r="F54" s="38" t="inlineStr">
        <is>
          <t>08Х18Н10Т</t>
        </is>
      </c>
      <c r="G54" s="321" t="n"/>
      <c r="H54" s="322" t="n"/>
      <c r="I54" s="345" t="inlineStr">
        <is>
          <t>ГОСТ 5632</t>
        </is>
      </c>
      <c r="J54" s="321" t="n"/>
      <c r="K54" s="322" t="n"/>
      <c r="L54" s="346" t="n">
        <v>194</v>
      </c>
      <c r="M54" s="321" t="n"/>
      <c r="N54" s="322" t="n"/>
      <c r="O54" s="38" t="inlineStr">
        <is>
          <t>≤200</t>
        </is>
      </c>
      <c r="P54" s="322" t="n"/>
    </row>
    <row r="55" ht="17.25" customHeight="1">
      <c r="B55" s="331" t="n"/>
      <c r="D55" s="332" t="n"/>
      <c r="E55" s="38" t="inlineStr">
        <is>
          <t>СШ</t>
        </is>
      </c>
      <c r="F55" s="38" t="inlineStr">
        <is>
          <t>-</t>
        </is>
      </c>
      <c r="G55" s="321" t="n"/>
      <c r="H55" s="322" t="n"/>
      <c r="I55" s="345" t="inlineStr">
        <is>
          <t>-</t>
        </is>
      </c>
      <c r="J55" s="321" t="n"/>
      <c r="K55" s="322" t="n"/>
      <c r="L55" s="346" t="n">
        <v>188</v>
      </c>
      <c r="M55" s="321" t="n"/>
      <c r="N55" s="322" t="n"/>
      <c r="O55" s="38" t="inlineStr">
        <is>
          <t>≤200</t>
        </is>
      </c>
      <c r="P55" s="322" t="n"/>
    </row>
    <row r="56" ht="21.95" customHeight="1">
      <c r="B56" s="345" t="inlineStr">
        <is>
          <t>ТВ10</t>
        </is>
      </c>
      <c r="C56" s="316" t="n"/>
      <c r="D56" s="317" t="n"/>
      <c r="E56" s="38" t="inlineStr">
        <is>
          <t>ОМ</t>
        </is>
      </c>
      <c r="F56" s="38" t="inlineStr">
        <is>
          <t>08Х18Н10Т</t>
        </is>
      </c>
      <c r="G56" s="321" t="n"/>
      <c r="H56" s="322" t="n"/>
      <c r="I56" s="345" t="inlineStr">
        <is>
          <t>ГОСТ 5632</t>
        </is>
      </c>
      <c r="J56" s="321" t="n"/>
      <c r="K56" s="322" t="n"/>
      <c r="L56" s="346" t="n">
        <v>165</v>
      </c>
      <c r="M56" s="321" t="n"/>
      <c r="N56" s="322" t="n"/>
      <c r="O56" s="38" t="inlineStr">
        <is>
          <t>150÷180</t>
        </is>
      </c>
      <c r="P56" s="322" t="n"/>
    </row>
    <row r="57" ht="21.95" customHeight="1">
      <c r="B57" s="331" t="n"/>
      <c r="D57" s="332" t="n"/>
      <c r="E57" s="38" t="inlineStr">
        <is>
          <t>ЗТВ</t>
        </is>
      </c>
      <c r="F57" s="38" t="inlineStr">
        <is>
          <t>08Х18Н10Т</t>
        </is>
      </c>
      <c r="G57" s="321" t="n"/>
      <c r="H57" s="322" t="n"/>
      <c r="I57" s="345" t="inlineStr">
        <is>
          <t>ГОСТ 5632</t>
        </is>
      </c>
      <c r="J57" s="321" t="n"/>
      <c r="K57" s="322" t="n"/>
      <c r="L57" s="346" t="n">
        <v>192</v>
      </c>
      <c r="M57" s="321" t="n"/>
      <c r="N57" s="322" t="n"/>
      <c r="O57" s="38" t="inlineStr">
        <is>
          <t>≤200</t>
        </is>
      </c>
      <c r="P57" s="322" t="n"/>
    </row>
    <row r="58" ht="21.95" customHeight="1">
      <c r="B58" s="331" t="n"/>
      <c r="D58" s="332" t="n"/>
      <c r="E58" s="38" t="inlineStr">
        <is>
          <t>СШ</t>
        </is>
      </c>
      <c r="F58" s="38" t="inlineStr">
        <is>
          <t>-</t>
        </is>
      </c>
      <c r="G58" s="321" t="n"/>
      <c r="H58" s="322" t="n"/>
      <c r="I58" s="345" t="inlineStr">
        <is>
          <t>-</t>
        </is>
      </c>
      <c r="J58" s="321" t="n"/>
      <c r="K58" s="322" t="n"/>
      <c r="L58" s="346" t="n">
        <v>187</v>
      </c>
      <c r="M58" s="321" t="n"/>
      <c r="N58" s="322" t="n"/>
      <c r="O58" s="38" t="inlineStr">
        <is>
          <t>≤200</t>
        </is>
      </c>
      <c r="P58" s="322" t="n"/>
    </row>
    <row r="59" ht="21.95" customHeight="1">
      <c r="B59" s="331" t="n"/>
      <c r="D59" s="332" t="n"/>
      <c r="E59" s="38" t="inlineStr">
        <is>
          <t>ЗТВ</t>
        </is>
      </c>
      <c r="F59" s="38" t="inlineStr">
        <is>
          <t>08Х18Н10Т</t>
        </is>
      </c>
      <c r="G59" s="321" t="n"/>
      <c r="H59" s="322" t="n"/>
      <c r="I59" s="345" t="inlineStr">
        <is>
          <t>ГОСТ 5632</t>
        </is>
      </c>
      <c r="J59" s="321" t="n"/>
      <c r="K59" s="322" t="n"/>
      <c r="L59" s="346" t="n">
        <v>188</v>
      </c>
      <c r="M59" s="321" t="n"/>
      <c r="N59" s="322" t="n"/>
      <c r="O59" s="38" t="inlineStr">
        <is>
          <t>≤200</t>
        </is>
      </c>
      <c r="P59" s="322" t="n"/>
    </row>
    <row r="60" ht="21.95" customHeight="1">
      <c r="B60" s="318" t="n"/>
      <c r="C60" s="319" t="n"/>
      <c r="D60" s="320" t="n"/>
      <c r="E60" s="38" t="inlineStr">
        <is>
          <t>ОМ</t>
        </is>
      </c>
      <c r="F60" s="38" t="inlineStr">
        <is>
          <t>08Х18Н10Т</t>
        </is>
      </c>
      <c r="G60" s="321" t="n"/>
      <c r="H60" s="322" t="n"/>
      <c r="I60" s="345" t="inlineStr">
        <is>
          <t>ГОСТ 5632</t>
        </is>
      </c>
      <c r="J60" s="321" t="n"/>
      <c r="K60" s="322" t="n"/>
      <c r="L60" s="346" t="n">
        <v>163</v>
      </c>
      <c r="M60" s="321" t="n"/>
      <c r="N60" s="322" t="n"/>
      <c r="O60" s="38" t="inlineStr">
        <is>
          <t>150÷180</t>
        </is>
      </c>
      <c r="P60" s="322" t="n"/>
    </row>
    <row r="61" ht="21.95" customHeight="1">
      <c r="B61" s="345" t="inlineStr">
        <is>
          <t>ТВ11</t>
        </is>
      </c>
      <c r="C61" s="316" t="n"/>
      <c r="D61" s="317" t="n"/>
      <c r="E61" s="38" t="inlineStr">
        <is>
          <t>ОМ</t>
        </is>
      </c>
      <c r="F61" s="38" t="inlineStr">
        <is>
          <t>08Х18Н10Т</t>
        </is>
      </c>
      <c r="G61" s="321" t="n"/>
      <c r="H61" s="322" t="n"/>
      <c r="I61" s="345" t="inlineStr">
        <is>
          <t>ГОСТ 5632</t>
        </is>
      </c>
      <c r="J61" s="321" t="n"/>
      <c r="K61" s="322" t="n"/>
      <c r="L61" s="346" t="n">
        <v>167</v>
      </c>
      <c r="M61" s="321" t="n"/>
      <c r="N61" s="322" t="n"/>
      <c r="O61" s="38" t="inlineStr">
        <is>
          <t>150÷180</t>
        </is>
      </c>
      <c r="P61" s="322" t="n"/>
    </row>
    <row r="62" ht="21.95" customHeight="1">
      <c r="B62" s="331" t="n"/>
      <c r="D62" s="332" t="n"/>
      <c r="E62" s="38" t="inlineStr">
        <is>
          <t>ЗТВ</t>
        </is>
      </c>
      <c r="F62" s="38" t="inlineStr">
        <is>
          <t>08Х18Н10Т</t>
        </is>
      </c>
      <c r="G62" s="321" t="n"/>
      <c r="H62" s="322" t="n"/>
      <c r="I62" s="345" t="inlineStr">
        <is>
          <t>ГОСТ 5632</t>
        </is>
      </c>
      <c r="J62" s="321" t="n"/>
      <c r="K62" s="322" t="n"/>
      <c r="L62" s="346" t="n">
        <v>189</v>
      </c>
      <c r="M62" s="321" t="n"/>
      <c r="N62" s="322" t="n"/>
      <c r="O62" s="38" t="inlineStr">
        <is>
          <t>≤200</t>
        </is>
      </c>
      <c r="P62" s="322" t="n"/>
    </row>
    <row r="63" ht="21.95" customHeight="1">
      <c r="B63" s="331" t="n"/>
      <c r="D63" s="332" t="n"/>
      <c r="E63" s="38" t="inlineStr">
        <is>
          <t>СШ</t>
        </is>
      </c>
      <c r="F63" s="38" t="inlineStr">
        <is>
          <t>-</t>
        </is>
      </c>
      <c r="G63" s="321" t="n"/>
      <c r="H63" s="322" t="n"/>
      <c r="I63" s="345" t="inlineStr">
        <is>
          <t>-</t>
        </is>
      </c>
      <c r="J63" s="321" t="n"/>
      <c r="K63" s="322" t="n"/>
      <c r="L63" s="346" t="n">
        <v>194</v>
      </c>
      <c r="M63" s="321" t="n"/>
      <c r="N63" s="322" t="n"/>
      <c r="O63" s="38" t="inlineStr">
        <is>
          <t>≤200</t>
        </is>
      </c>
      <c r="P63" s="322" t="n"/>
    </row>
    <row r="64" ht="21.95" customHeight="1">
      <c r="B64" s="331" t="n"/>
      <c r="D64" s="332" t="n"/>
      <c r="E64" s="38" t="inlineStr">
        <is>
          <t>ЗТВ</t>
        </is>
      </c>
      <c r="F64" s="38" t="inlineStr">
        <is>
          <t>08Х18Н10Т</t>
        </is>
      </c>
      <c r="G64" s="321" t="n"/>
      <c r="H64" s="322" t="n"/>
      <c r="I64" s="345" t="inlineStr">
        <is>
          <t>ГОСТ 5632</t>
        </is>
      </c>
      <c r="J64" s="321" t="n"/>
      <c r="K64" s="322" t="n"/>
      <c r="L64" s="346" t="n">
        <v>192</v>
      </c>
      <c r="M64" s="321" t="n"/>
      <c r="N64" s="322" t="n"/>
      <c r="O64" s="38" t="inlineStr">
        <is>
          <t>≤200</t>
        </is>
      </c>
      <c r="P64" s="322" t="n"/>
    </row>
    <row r="65" ht="16.5" customHeight="1">
      <c r="B65" s="318" t="n"/>
      <c r="C65" s="319" t="n"/>
      <c r="D65" s="320" t="n"/>
      <c r="E65" s="38" t="inlineStr">
        <is>
          <t>ОМ</t>
        </is>
      </c>
      <c r="F65" s="38" t="inlineStr">
        <is>
          <t>08Х18Н10Т</t>
        </is>
      </c>
      <c r="G65" s="321" t="n"/>
      <c r="H65" s="322" t="n"/>
      <c r="I65" s="345" t="inlineStr">
        <is>
          <t>ГОСТ 5632</t>
        </is>
      </c>
      <c r="J65" s="321" t="n"/>
      <c r="K65" s="322" t="n"/>
      <c r="L65" s="346" t="n">
        <v>160</v>
      </c>
      <c r="M65" s="321" t="n"/>
      <c r="N65" s="322" t="n"/>
      <c r="O65" s="38" t="inlineStr">
        <is>
          <t>150÷180</t>
        </is>
      </c>
      <c r="P65" s="322" t="n"/>
    </row>
    <row r="66" ht="21.95" customHeight="1">
      <c r="B66" s="344" t="inlineStr">
        <is>
          <t>ТВ12</t>
        </is>
      </c>
      <c r="C66" s="316" t="n"/>
      <c r="D66" s="317" t="n"/>
      <c r="E66" s="38" t="inlineStr">
        <is>
          <t>ОМ</t>
        </is>
      </c>
      <c r="F66" s="38" t="inlineStr">
        <is>
          <t>08Х18Н10Т</t>
        </is>
      </c>
      <c r="G66" s="321" t="n"/>
      <c r="H66" s="322" t="n"/>
      <c r="I66" s="345" t="inlineStr">
        <is>
          <t>ГОСТ 5632</t>
        </is>
      </c>
      <c r="J66" s="321" t="n"/>
      <c r="K66" s="322" t="n"/>
      <c r="L66" s="346" t="n">
        <v>164</v>
      </c>
      <c r="M66" s="321" t="n"/>
      <c r="N66" s="322" t="n"/>
      <c r="O66" s="38" t="inlineStr">
        <is>
          <t>150÷180</t>
        </is>
      </c>
      <c r="P66" s="322" t="n"/>
    </row>
    <row r="67" ht="21.95" customHeight="1">
      <c r="B67" s="331" t="n"/>
      <c r="D67" s="332" t="n"/>
      <c r="E67" s="38" t="inlineStr">
        <is>
          <t>ЗТВ</t>
        </is>
      </c>
      <c r="F67" s="38" t="inlineStr">
        <is>
          <t>08Х18Н10Т</t>
        </is>
      </c>
      <c r="G67" s="321" t="n"/>
      <c r="H67" s="322" t="n"/>
      <c r="I67" s="345" t="inlineStr">
        <is>
          <t>ГОСТ 5632</t>
        </is>
      </c>
      <c r="J67" s="321" t="n"/>
      <c r="K67" s="322" t="n"/>
      <c r="L67" s="346" t="n">
        <v>192</v>
      </c>
      <c r="M67" s="321" t="n"/>
      <c r="N67" s="322" t="n"/>
      <c r="O67" s="38" t="inlineStr">
        <is>
          <t>≤200</t>
        </is>
      </c>
      <c r="P67" s="322" t="n"/>
    </row>
    <row r="68" ht="15.75" customHeight="1">
      <c r="B68" s="331" t="n"/>
      <c r="D68" s="332" t="n"/>
      <c r="E68" s="38" t="inlineStr">
        <is>
          <t>СШ</t>
        </is>
      </c>
      <c r="F68" s="38" t="inlineStr">
        <is>
          <t>-</t>
        </is>
      </c>
      <c r="G68" s="321" t="n"/>
      <c r="H68" s="322" t="n"/>
      <c r="I68" s="345" t="inlineStr">
        <is>
          <t>-</t>
        </is>
      </c>
      <c r="J68" s="321" t="n"/>
      <c r="K68" s="322" t="n"/>
      <c r="L68" s="346" t="n">
        <v>192</v>
      </c>
      <c r="M68" s="321" t="n"/>
      <c r="N68" s="322" t="n"/>
      <c r="O68" s="38" t="inlineStr">
        <is>
          <t>≤200</t>
        </is>
      </c>
      <c r="P68" s="322" t="n"/>
    </row>
    <row r="69" hidden="1" ht="21.75" customHeight="1">
      <c r="B69" s="117" t="inlineStr">
        <is>
          <t>РК1</t>
        </is>
      </c>
      <c r="C69" s="316" t="n"/>
      <c r="D69" s="317" t="n"/>
      <c r="E69" s="95" t="inlineStr">
        <is>
          <t>ОМ</t>
        </is>
      </c>
      <c r="F69" s="95" t="n">
        <v>20</v>
      </c>
      <c r="G69" s="321" t="n"/>
      <c r="H69" s="322" t="n"/>
      <c r="I69" s="117" t="inlineStr">
        <is>
          <t>ГОСТ 1050</t>
        </is>
      </c>
      <c r="J69" s="321" t="n"/>
      <c r="K69" s="322" t="n"/>
      <c r="L69" s="103" t="n">
        <v>143</v>
      </c>
      <c r="M69" s="321" t="n"/>
      <c r="N69" s="322" t="n"/>
      <c r="O69" s="95" t="inlineStr">
        <is>
          <t>120÷160</t>
        </is>
      </c>
      <c r="P69" s="322" t="n"/>
    </row>
    <row r="70" hidden="1" ht="21.75" customHeight="1">
      <c r="B70" s="331" t="n"/>
      <c r="D70" s="332" t="n"/>
      <c r="E70" s="95" t="inlineStr">
        <is>
          <t>ЗТВ</t>
        </is>
      </c>
      <c r="F70" s="95" t="n">
        <v>20</v>
      </c>
      <c r="G70" s="321" t="n"/>
      <c r="H70" s="322" t="n"/>
      <c r="I70" s="117" t="inlineStr">
        <is>
          <t>ГОСТ 1050</t>
        </is>
      </c>
      <c r="J70" s="321" t="n"/>
      <c r="K70" s="322" t="n"/>
      <c r="L70" s="103" t="n">
        <v>162</v>
      </c>
      <c r="M70" s="321" t="n"/>
      <c r="N70" s="322" t="n"/>
      <c r="O70" s="95" t="inlineStr">
        <is>
          <t>≤180</t>
        </is>
      </c>
      <c r="P70" s="322" t="n"/>
    </row>
    <row r="71" hidden="1" ht="21.75" customHeight="1">
      <c r="B71" s="331" t="n"/>
      <c r="D71" s="332" t="n"/>
      <c r="E71" s="95" t="inlineStr">
        <is>
          <t>СШ</t>
        </is>
      </c>
      <c r="F71" s="95" t="inlineStr">
        <is>
          <t>-</t>
        </is>
      </c>
      <c r="G71" s="321" t="n"/>
      <c r="H71" s="322" t="n"/>
      <c r="I71" s="117" t="inlineStr">
        <is>
          <t>-</t>
        </is>
      </c>
      <c r="J71" s="321" t="n"/>
      <c r="K71" s="322" t="n"/>
      <c r="L71" s="103" t="n">
        <v>166</v>
      </c>
      <c r="M71" s="321" t="n"/>
      <c r="N71" s="322" t="n"/>
      <c r="O71" s="95" t="inlineStr">
        <is>
          <t>≤180</t>
        </is>
      </c>
      <c r="P71" s="322" t="n"/>
    </row>
    <row r="72" hidden="1" ht="21.75" customHeight="1">
      <c r="B72" s="331" t="n"/>
      <c r="D72" s="332" t="n"/>
      <c r="E72" s="95" t="inlineStr">
        <is>
          <t>ЗТВ</t>
        </is>
      </c>
      <c r="F72" s="95" t="n">
        <v>20</v>
      </c>
      <c r="G72" s="321" t="n"/>
      <c r="H72" s="322" t="n"/>
      <c r="I72" s="117" t="inlineStr">
        <is>
          <t>ГОСТ 1050</t>
        </is>
      </c>
      <c r="J72" s="321" t="n"/>
      <c r="K72" s="322" t="n"/>
      <c r="L72" s="103" t="n">
        <v>160</v>
      </c>
      <c r="M72" s="321" t="n"/>
      <c r="N72" s="322" t="n"/>
      <c r="O72" s="95" t="inlineStr">
        <is>
          <t>≤180</t>
        </is>
      </c>
      <c r="P72" s="322" t="n"/>
    </row>
    <row r="73" hidden="1" ht="21.75" customHeight="1">
      <c r="B73" s="318" t="n"/>
      <c r="C73" s="319" t="n"/>
      <c r="D73" s="320" t="n"/>
      <c r="E73" s="95" t="inlineStr">
        <is>
          <t>ОМ</t>
        </is>
      </c>
      <c r="F73" s="95" t="n">
        <v>20</v>
      </c>
      <c r="G73" s="321" t="n"/>
      <c r="H73" s="322" t="n"/>
      <c r="I73" s="117" t="inlineStr">
        <is>
          <t>ГОСТ 1050</t>
        </is>
      </c>
      <c r="J73" s="321" t="n"/>
      <c r="K73" s="322" t="n"/>
      <c r="L73" s="103" t="n">
        <v>146</v>
      </c>
      <c r="M73" s="321" t="n"/>
      <c r="N73" s="322" t="n"/>
      <c r="O73" s="95" t="inlineStr">
        <is>
          <t>120÷160</t>
        </is>
      </c>
      <c r="P73" s="322" t="n"/>
    </row>
    <row r="74" hidden="1" ht="21.95" customHeight="1">
      <c r="B74" s="117" t="inlineStr">
        <is>
          <t>РК2</t>
        </is>
      </c>
      <c r="C74" s="316" t="n"/>
      <c r="D74" s="317" t="n"/>
      <c r="E74" s="95" t="inlineStr">
        <is>
          <t>ОМ</t>
        </is>
      </c>
      <c r="F74" s="95" t="n">
        <v>20</v>
      </c>
      <c r="G74" s="321" t="n"/>
      <c r="H74" s="322" t="n"/>
      <c r="I74" s="117" t="inlineStr">
        <is>
          <t>ГОСТ 1050</t>
        </is>
      </c>
      <c r="J74" s="321" t="n"/>
      <c r="K74" s="322" t="n"/>
      <c r="L74" s="103" t="n">
        <v>145</v>
      </c>
      <c r="M74" s="321" t="n"/>
      <c r="N74" s="322" t="n"/>
      <c r="O74" s="95" t="inlineStr">
        <is>
          <t>120÷160</t>
        </is>
      </c>
      <c r="P74" s="322" t="n"/>
    </row>
    <row r="75" hidden="1" ht="21.95" customHeight="1">
      <c r="B75" s="331" t="n"/>
      <c r="D75" s="332" t="n"/>
      <c r="E75" s="95" t="inlineStr">
        <is>
          <t>ЗТВ</t>
        </is>
      </c>
      <c r="F75" s="95" t="n">
        <v>20</v>
      </c>
      <c r="G75" s="321" t="n"/>
      <c r="H75" s="322" t="n"/>
      <c r="I75" s="117" t="inlineStr">
        <is>
          <t>ГОСТ 1050</t>
        </is>
      </c>
      <c r="J75" s="321" t="n"/>
      <c r="K75" s="322" t="n"/>
      <c r="L75" s="103" t="n">
        <v>161</v>
      </c>
      <c r="M75" s="321" t="n"/>
      <c r="N75" s="322" t="n"/>
      <c r="O75" s="95" t="inlineStr">
        <is>
          <t>≤180</t>
        </is>
      </c>
      <c r="P75" s="322" t="n"/>
    </row>
    <row r="76" hidden="1" ht="21.95" customHeight="1">
      <c r="B76" s="331" t="n"/>
      <c r="D76" s="332" t="n"/>
      <c r="E76" s="95" t="inlineStr">
        <is>
          <t>СШ</t>
        </is>
      </c>
      <c r="F76" s="95" t="inlineStr">
        <is>
          <t>-</t>
        </is>
      </c>
      <c r="G76" s="321" t="n"/>
      <c r="H76" s="322" t="n"/>
      <c r="I76" s="117" t="inlineStr">
        <is>
          <t>-</t>
        </is>
      </c>
      <c r="J76" s="321" t="n"/>
      <c r="K76" s="322" t="n"/>
      <c r="L76" s="103" t="n">
        <v>162</v>
      </c>
      <c r="M76" s="321" t="n"/>
      <c r="N76" s="322" t="n"/>
      <c r="O76" s="95" t="inlineStr">
        <is>
          <t>≤180</t>
        </is>
      </c>
      <c r="P76" s="322" t="n"/>
    </row>
    <row r="77" hidden="1" ht="21.95" customHeight="1">
      <c r="B77" s="331" t="n"/>
      <c r="D77" s="332" t="n"/>
      <c r="E77" s="95" t="inlineStr">
        <is>
          <t>ЗТВ</t>
        </is>
      </c>
      <c r="F77" s="95" t="n">
        <v>20</v>
      </c>
      <c r="G77" s="321" t="n"/>
      <c r="H77" s="322" t="n"/>
      <c r="I77" s="117" t="inlineStr">
        <is>
          <t>ГОСТ 1050</t>
        </is>
      </c>
      <c r="J77" s="321" t="n"/>
      <c r="K77" s="322" t="n"/>
      <c r="L77" s="103" t="n">
        <v>165</v>
      </c>
      <c r="M77" s="321" t="n"/>
      <c r="N77" s="322" t="n"/>
      <c r="O77" s="95" t="inlineStr">
        <is>
          <t>≤180</t>
        </is>
      </c>
      <c r="P77" s="322" t="n"/>
    </row>
    <row r="78" hidden="1" ht="21.95" customHeight="1">
      <c r="B78" s="318" t="n"/>
      <c r="C78" s="319" t="n"/>
      <c r="D78" s="320" t="n"/>
      <c r="E78" s="95" t="inlineStr">
        <is>
          <t>ОМ</t>
        </is>
      </c>
      <c r="F78" s="95" t="n">
        <v>20</v>
      </c>
      <c r="G78" s="321" t="n"/>
      <c r="H78" s="322" t="n"/>
      <c r="I78" s="117" t="inlineStr">
        <is>
          <t>ГОСТ 1050</t>
        </is>
      </c>
      <c r="J78" s="321" t="n"/>
      <c r="K78" s="322" t="n"/>
      <c r="L78" s="103" t="n">
        <v>148</v>
      </c>
      <c r="M78" s="321" t="n"/>
      <c r="N78" s="322" t="n"/>
      <c r="O78" s="95" t="inlineStr">
        <is>
          <t>120÷160</t>
        </is>
      </c>
      <c r="P78" s="322" t="n"/>
    </row>
    <row r="79" hidden="1" ht="21.95" customHeight="1">
      <c r="B79" s="117" t="inlineStr">
        <is>
          <t>ТВ7</t>
        </is>
      </c>
      <c r="C79" s="316" t="n"/>
      <c r="D79" s="317" t="n"/>
      <c r="E79" s="95" t="inlineStr">
        <is>
          <t>ОМ</t>
        </is>
      </c>
      <c r="F79" s="95" t="inlineStr">
        <is>
          <t>12Х18Н10Т</t>
        </is>
      </c>
      <c r="G79" s="321" t="n"/>
      <c r="H79" s="322" t="n"/>
      <c r="I79" s="117" t="inlineStr">
        <is>
          <t>ГОСТ 5632</t>
        </is>
      </c>
      <c r="J79" s="321" t="n"/>
      <c r="K79" s="322" t="n"/>
      <c r="L79" s="103" t="n">
        <v>168</v>
      </c>
      <c r="M79" s="321" t="n"/>
      <c r="N79" s="322" t="n"/>
      <c r="O79" s="95" t="inlineStr">
        <is>
          <t>150÷180</t>
        </is>
      </c>
      <c r="P79" s="322" t="n"/>
    </row>
    <row r="80" hidden="1" ht="21.95" customHeight="1">
      <c r="B80" s="331" t="n"/>
      <c r="D80" s="332" t="n"/>
      <c r="E80" s="95" t="inlineStr">
        <is>
          <t>ЗТВ</t>
        </is>
      </c>
      <c r="F80" s="95" t="inlineStr">
        <is>
          <t>12Х18Н10Т</t>
        </is>
      </c>
      <c r="G80" s="321" t="n"/>
      <c r="H80" s="322" t="n"/>
      <c r="I80" s="117" t="inlineStr">
        <is>
          <t>ГОСТ 5632</t>
        </is>
      </c>
      <c r="J80" s="321" t="n"/>
      <c r="K80" s="322" t="n"/>
      <c r="L80" s="103" t="n">
        <v>189</v>
      </c>
      <c r="M80" s="321" t="n"/>
      <c r="N80" s="322" t="n"/>
      <c r="O80" s="95" t="inlineStr">
        <is>
          <t>≤200</t>
        </is>
      </c>
      <c r="P80" s="322" t="n"/>
    </row>
    <row r="81" hidden="1" ht="21.95" customHeight="1">
      <c r="B81" s="331" t="n"/>
      <c r="D81" s="332" t="n"/>
      <c r="E81" s="95" t="inlineStr">
        <is>
          <t>СШ</t>
        </is>
      </c>
      <c r="F81" s="95" t="inlineStr">
        <is>
          <t>-</t>
        </is>
      </c>
      <c r="G81" s="321" t="n"/>
      <c r="H81" s="322" t="n"/>
      <c r="I81" s="117" t="inlineStr">
        <is>
          <t>-</t>
        </is>
      </c>
      <c r="J81" s="321" t="n"/>
      <c r="K81" s="322" t="n"/>
      <c r="L81" s="103" t="n">
        <v>192</v>
      </c>
      <c r="M81" s="321" t="n"/>
      <c r="N81" s="322" t="n"/>
      <c r="O81" s="95" t="inlineStr">
        <is>
          <t>≤200</t>
        </is>
      </c>
      <c r="P81" s="322" t="n"/>
    </row>
    <row r="82" hidden="1" ht="21.95" customHeight="1">
      <c r="B82" s="331" t="n"/>
      <c r="D82" s="332" t="n"/>
      <c r="E82" s="95" t="inlineStr">
        <is>
          <t>ЗТВ</t>
        </is>
      </c>
      <c r="F82" s="95" t="inlineStr">
        <is>
          <t>12Х18Н10Т</t>
        </is>
      </c>
      <c r="G82" s="321" t="n"/>
      <c r="H82" s="322" t="n"/>
      <c r="I82" s="117" t="inlineStr">
        <is>
          <t>ГОСТ 5632</t>
        </is>
      </c>
      <c r="J82" s="321" t="n"/>
      <c r="K82" s="322" t="n"/>
      <c r="L82" s="103" t="n">
        <v>191</v>
      </c>
      <c r="M82" s="321" t="n"/>
      <c r="N82" s="322" t="n"/>
      <c r="O82" s="95" t="inlineStr">
        <is>
          <t>≤200</t>
        </is>
      </c>
      <c r="P82" s="322" t="n"/>
    </row>
    <row r="83" hidden="1" ht="21.95" customHeight="1">
      <c r="B83" s="318" t="n"/>
      <c r="C83" s="319" t="n"/>
      <c r="D83" s="320" t="n"/>
      <c r="E83" s="95" t="inlineStr">
        <is>
          <t>ОМ</t>
        </is>
      </c>
      <c r="F83" s="95" t="inlineStr">
        <is>
          <t>12Х18Н10Т</t>
        </is>
      </c>
      <c r="G83" s="321" t="n"/>
      <c r="H83" s="322" t="n"/>
      <c r="I83" s="117" t="inlineStr">
        <is>
          <t>ГОСТ 5632</t>
        </is>
      </c>
      <c r="J83" s="321" t="n"/>
      <c r="K83" s="322" t="n"/>
      <c r="L83" s="103" t="n">
        <v>162</v>
      </c>
      <c r="M83" s="321" t="n"/>
      <c r="N83" s="322" t="n"/>
      <c r="O83" s="95" t="inlineStr">
        <is>
          <t>150÷180</t>
        </is>
      </c>
      <c r="P83" s="322" t="n"/>
    </row>
    <row r="84" hidden="1" ht="21.95" customHeight="1">
      <c r="B84" s="117" t="inlineStr">
        <is>
          <t>ТВ8</t>
        </is>
      </c>
      <c r="C84" s="316" t="n"/>
      <c r="D84" s="317" t="n"/>
      <c r="E84" s="95" t="inlineStr">
        <is>
          <t>ОМ</t>
        </is>
      </c>
      <c r="F84" s="95" t="inlineStr">
        <is>
          <t>12Х18Н10Т</t>
        </is>
      </c>
      <c r="G84" s="321" t="n"/>
      <c r="H84" s="322" t="n"/>
      <c r="I84" s="117" t="inlineStr">
        <is>
          <t>ГОСТ 5632</t>
        </is>
      </c>
      <c r="J84" s="321" t="n"/>
      <c r="K84" s="322" t="n"/>
      <c r="L84" s="103" t="n">
        <v>166</v>
      </c>
      <c r="M84" s="321" t="n"/>
      <c r="N84" s="322" t="n"/>
      <c r="O84" s="95" t="inlineStr">
        <is>
          <t>150÷180</t>
        </is>
      </c>
      <c r="P84" s="322" t="n"/>
    </row>
    <row r="85" hidden="1" ht="21.95" customHeight="1">
      <c r="B85" s="331" t="n"/>
      <c r="D85" s="332" t="n"/>
      <c r="E85" s="95" t="inlineStr">
        <is>
          <t>ЗТВ</t>
        </is>
      </c>
      <c r="F85" s="95" t="inlineStr">
        <is>
          <t>12Х18Н10Т</t>
        </is>
      </c>
      <c r="G85" s="321" t="n"/>
      <c r="H85" s="322" t="n"/>
      <c r="I85" s="117" t="inlineStr">
        <is>
          <t>ГОСТ 5632</t>
        </is>
      </c>
      <c r="J85" s="321" t="n"/>
      <c r="K85" s="322" t="n"/>
      <c r="L85" s="103" t="n">
        <v>188</v>
      </c>
      <c r="M85" s="321" t="n"/>
      <c r="N85" s="322" t="n"/>
      <c r="O85" s="95" t="inlineStr">
        <is>
          <t>≤200</t>
        </is>
      </c>
      <c r="P85" s="322" t="n"/>
    </row>
    <row r="86" hidden="1" ht="21.95" customHeight="1">
      <c r="B86" s="331" t="n"/>
      <c r="D86" s="332" t="n"/>
      <c r="E86" s="95" t="inlineStr">
        <is>
          <t>СШ</t>
        </is>
      </c>
      <c r="F86" s="95" t="inlineStr">
        <is>
          <t>-</t>
        </is>
      </c>
      <c r="G86" s="321" t="n"/>
      <c r="H86" s="322" t="n"/>
      <c r="I86" s="117" t="inlineStr">
        <is>
          <t>-</t>
        </is>
      </c>
      <c r="J86" s="321" t="n"/>
      <c r="K86" s="322" t="n"/>
      <c r="L86" s="103" t="n">
        <v>193</v>
      </c>
      <c r="M86" s="321" t="n"/>
      <c r="N86" s="322" t="n"/>
      <c r="O86" s="95" t="inlineStr">
        <is>
          <t>≤200</t>
        </is>
      </c>
      <c r="P86" s="322" t="n"/>
    </row>
    <row r="87" hidden="1" ht="21.95" customHeight="1">
      <c r="B87" s="331" t="n"/>
      <c r="D87" s="332" t="n"/>
      <c r="E87" s="95" t="inlineStr">
        <is>
          <t>ЗТВ</t>
        </is>
      </c>
      <c r="F87" s="95" t="inlineStr">
        <is>
          <t>12Х18Н10Т</t>
        </is>
      </c>
      <c r="G87" s="321" t="n"/>
      <c r="H87" s="322" t="n"/>
      <c r="I87" s="117" t="inlineStr">
        <is>
          <t>ГОСТ 5632</t>
        </is>
      </c>
      <c r="J87" s="321" t="n"/>
      <c r="K87" s="322" t="n"/>
      <c r="L87" s="103" t="n">
        <v>191</v>
      </c>
      <c r="M87" s="321" t="n"/>
      <c r="N87" s="322" t="n"/>
      <c r="O87" s="95" t="inlineStr">
        <is>
          <t>≤200</t>
        </is>
      </c>
      <c r="P87" s="322" t="n"/>
    </row>
    <row r="88" hidden="1" ht="21.95" customHeight="1">
      <c r="B88" s="318" t="n"/>
      <c r="C88" s="319" t="n"/>
      <c r="D88" s="320" t="n"/>
      <c r="E88" s="95" t="inlineStr">
        <is>
          <t>ОМ</t>
        </is>
      </c>
      <c r="F88" s="95" t="inlineStr">
        <is>
          <t>12Х18Н10Т</t>
        </is>
      </c>
      <c r="G88" s="321" t="n"/>
      <c r="H88" s="322" t="n"/>
      <c r="I88" s="117" t="inlineStr">
        <is>
          <t>ГОСТ 5632</t>
        </is>
      </c>
      <c r="J88" s="321" t="n"/>
      <c r="K88" s="322" t="n"/>
      <c r="L88" s="103" t="n">
        <v>167</v>
      </c>
      <c r="M88" s="321" t="n"/>
      <c r="N88" s="322" t="n"/>
      <c r="O88" s="95" t="inlineStr">
        <is>
          <t>150÷180</t>
        </is>
      </c>
      <c r="P88" s="322" t="n"/>
    </row>
    <row r="89" hidden="1" ht="21.95" customHeight="1">
      <c r="B89" s="117" t="inlineStr">
        <is>
          <t>ТВ7</t>
        </is>
      </c>
      <c r="C89" s="316" t="n"/>
      <c r="D89" s="317" t="n"/>
      <c r="E89" s="95" t="inlineStr">
        <is>
          <t>ОМ</t>
        </is>
      </c>
      <c r="F89" s="95" t="inlineStr">
        <is>
          <t>12Х18Н10Т</t>
        </is>
      </c>
      <c r="G89" s="321" t="n"/>
      <c r="H89" s="322" t="n"/>
      <c r="I89" s="117" t="inlineStr">
        <is>
          <t>ГОСТ 5632</t>
        </is>
      </c>
      <c r="J89" s="321" t="n"/>
      <c r="K89" s="322" t="n"/>
      <c r="L89" s="103" t="n">
        <v>167</v>
      </c>
      <c r="M89" s="321" t="n"/>
      <c r="N89" s="322" t="n"/>
      <c r="O89" s="95" t="inlineStr">
        <is>
          <t>150÷180</t>
        </is>
      </c>
      <c r="P89" s="322" t="n"/>
    </row>
    <row r="90" hidden="1" ht="21.95" customHeight="1">
      <c r="B90" s="331" t="n"/>
      <c r="D90" s="332" t="n"/>
      <c r="E90" s="95" t="inlineStr">
        <is>
          <t>ЗТВ</t>
        </is>
      </c>
      <c r="F90" s="95" t="inlineStr">
        <is>
          <t>12Х18Н10Т</t>
        </is>
      </c>
      <c r="G90" s="321" t="n"/>
      <c r="H90" s="322" t="n"/>
      <c r="I90" s="117" t="inlineStr">
        <is>
          <t>ГОСТ 5632</t>
        </is>
      </c>
      <c r="J90" s="321" t="n"/>
      <c r="K90" s="322" t="n"/>
      <c r="L90" s="103" t="n">
        <v>191</v>
      </c>
      <c r="M90" s="321" t="n"/>
      <c r="N90" s="322" t="n"/>
      <c r="O90" s="95" t="inlineStr">
        <is>
          <t>≤200</t>
        </is>
      </c>
      <c r="P90" s="322" t="n"/>
    </row>
    <row r="91" hidden="1" ht="21.95" customHeight="1">
      <c r="B91" s="331" t="n"/>
      <c r="D91" s="332" t="n"/>
      <c r="E91" s="95" t="inlineStr">
        <is>
          <t>СШ</t>
        </is>
      </c>
      <c r="F91" s="95" t="inlineStr">
        <is>
          <t>-</t>
        </is>
      </c>
      <c r="G91" s="321" t="n"/>
      <c r="H91" s="322" t="n"/>
      <c r="I91" s="117" t="inlineStr">
        <is>
          <t>-</t>
        </is>
      </c>
      <c r="J91" s="321" t="n"/>
      <c r="K91" s="322" t="n"/>
      <c r="L91" s="103" t="n">
        <v>195</v>
      </c>
      <c r="M91" s="321" t="n"/>
      <c r="N91" s="322" t="n"/>
      <c r="O91" s="95" t="inlineStr">
        <is>
          <t>≤200</t>
        </is>
      </c>
      <c r="P91" s="322" t="n"/>
    </row>
    <row r="92" hidden="1" ht="21.95" customHeight="1">
      <c r="B92" s="331" t="n"/>
      <c r="D92" s="332" t="n"/>
      <c r="E92" s="95" t="inlineStr">
        <is>
          <t>ЗТВ</t>
        </is>
      </c>
      <c r="F92" s="95" t="inlineStr">
        <is>
          <t>12Х18Н10Т</t>
        </is>
      </c>
      <c r="G92" s="321" t="n"/>
      <c r="H92" s="322" t="n"/>
      <c r="I92" s="117" t="inlineStr">
        <is>
          <t>ГОСТ 5632</t>
        </is>
      </c>
      <c r="J92" s="321" t="n"/>
      <c r="K92" s="322" t="n"/>
      <c r="L92" s="103" t="n">
        <v>190</v>
      </c>
      <c r="M92" s="321" t="n"/>
      <c r="N92" s="322" t="n"/>
      <c r="O92" s="95" t="inlineStr">
        <is>
          <t>≤200</t>
        </is>
      </c>
      <c r="P92" s="322" t="n"/>
    </row>
    <row r="93" hidden="1" ht="21.95" customHeight="1">
      <c r="B93" s="318" t="n"/>
      <c r="C93" s="319" t="n"/>
      <c r="D93" s="320" t="n"/>
      <c r="E93" s="95" t="inlineStr">
        <is>
          <t>ОМ</t>
        </is>
      </c>
      <c r="F93" s="95" t="inlineStr">
        <is>
          <t>12Х18Н10Т</t>
        </is>
      </c>
      <c r="G93" s="321" t="n"/>
      <c r="H93" s="322" t="n"/>
      <c r="I93" s="117" t="inlineStr">
        <is>
          <t>ГОСТ 5632</t>
        </is>
      </c>
      <c r="J93" s="321" t="n"/>
      <c r="K93" s="322" t="n"/>
      <c r="L93" s="103" t="n">
        <v>162</v>
      </c>
      <c r="M93" s="321" t="n"/>
      <c r="N93" s="322" t="n"/>
      <c r="O93" s="95" t="inlineStr">
        <is>
          <t>150÷180</t>
        </is>
      </c>
      <c r="P93" s="322" t="n"/>
    </row>
    <row r="94" hidden="1" ht="21.95" customHeight="1">
      <c r="B94" s="117" t="inlineStr">
        <is>
          <t>ТВ8</t>
        </is>
      </c>
      <c r="C94" s="316" t="n"/>
      <c r="D94" s="317" t="n"/>
      <c r="E94" s="95" t="inlineStr">
        <is>
          <t>ОМ</t>
        </is>
      </c>
      <c r="F94" s="95" t="inlineStr">
        <is>
          <t>12Х18Н10Т</t>
        </is>
      </c>
      <c r="G94" s="321" t="n"/>
      <c r="H94" s="322" t="n"/>
      <c r="I94" s="117" t="inlineStr">
        <is>
          <t>ГОСТ 5632</t>
        </is>
      </c>
      <c r="J94" s="321" t="n"/>
      <c r="K94" s="322" t="n"/>
      <c r="L94" s="103" t="n">
        <v>168</v>
      </c>
      <c r="M94" s="321" t="n"/>
      <c r="N94" s="322" t="n"/>
      <c r="O94" s="95" t="inlineStr">
        <is>
          <t>150÷180</t>
        </is>
      </c>
      <c r="P94" s="322" t="n"/>
    </row>
    <row r="95" hidden="1" ht="21.95" customHeight="1">
      <c r="B95" s="331" t="n"/>
      <c r="D95" s="332" t="n"/>
      <c r="E95" s="95" t="inlineStr">
        <is>
          <t>ЗТВ</t>
        </is>
      </c>
      <c r="F95" s="95" t="inlineStr">
        <is>
          <t>12Х18Н10Т</t>
        </is>
      </c>
      <c r="G95" s="321" t="n"/>
      <c r="H95" s="322" t="n"/>
      <c r="I95" s="117" t="inlineStr">
        <is>
          <t>ГОСТ 5632</t>
        </is>
      </c>
      <c r="J95" s="321" t="n"/>
      <c r="K95" s="322" t="n"/>
      <c r="L95" s="103" t="n">
        <v>188</v>
      </c>
      <c r="M95" s="321" t="n"/>
      <c r="N95" s="322" t="n"/>
      <c r="O95" s="95" t="inlineStr">
        <is>
          <t>≤200</t>
        </is>
      </c>
      <c r="P95" s="322" t="n"/>
    </row>
    <row r="96" hidden="1" ht="21.95" customHeight="1">
      <c r="B96" s="331" t="n"/>
      <c r="D96" s="332" t="n"/>
      <c r="E96" s="95" t="inlineStr">
        <is>
          <t>СШ</t>
        </is>
      </c>
      <c r="F96" s="95" t="inlineStr">
        <is>
          <t>-</t>
        </is>
      </c>
      <c r="G96" s="321" t="n"/>
      <c r="H96" s="322" t="n"/>
      <c r="I96" s="117" t="inlineStr">
        <is>
          <t>-</t>
        </is>
      </c>
      <c r="J96" s="321" t="n"/>
      <c r="K96" s="322" t="n"/>
      <c r="L96" s="103" t="n">
        <v>190</v>
      </c>
      <c r="M96" s="321" t="n"/>
      <c r="N96" s="322" t="n"/>
      <c r="O96" s="95" t="inlineStr">
        <is>
          <t>≤200</t>
        </is>
      </c>
      <c r="P96" s="322" t="n"/>
    </row>
    <row r="97" hidden="1" ht="21.95" customHeight="1">
      <c r="B97" s="331" t="n"/>
      <c r="D97" s="332" t="n"/>
      <c r="E97" s="95" t="inlineStr">
        <is>
          <t>ЗТВ</t>
        </is>
      </c>
      <c r="F97" s="95" t="inlineStr">
        <is>
          <t>12Х18Н10Т</t>
        </is>
      </c>
      <c r="G97" s="321" t="n"/>
      <c r="H97" s="322" t="n"/>
      <c r="I97" s="117" t="inlineStr">
        <is>
          <t>ГОСТ 5632</t>
        </is>
      </c>
      <c r="J97" s="321" t="n"/>
      <c r="K97" s="322" t="n"/>
      <c r="L97" s="103" t="n">
        <v>193</v>
      </c>
      <c r="M97" s="321" t="n"/>
      <c r="N97" s="322" t="n"/>
      <c r="O97" s="95" t="inlineStr">
        <is>
          <t>≤200</t>
        </is>
      </c>
      <c r="P97" s="322" t="n"/>
    </row>
    <row r="98" hidden="1" ht="21.95" customHeight="1">
      <c r="B98" s="318" t="n"/>
      <c r="C98" s="319" t="n"/>
      <c r="D98" s="320" t="n"/>
      <c r="E98" s="95" t="inlineStr">
        <is>
          <t>ОМ</t>
        </is>
      </c>
      <c r="F98" s="95" t="inlineStr">
        <is>
          <t>12Х18Н10Т</t>
        </is>
      </c>
      <c r="G98" s="321" t="n"/>
      <c r="H98" s="322" t="n"/>
      <c r="I98" s="117" t="inlineStr">
        <is>
          <t>ГОСТ 5632</t>
        </is>
      </c>
      <c r="J98" s="321" t="n"/>
      <c r="K98" s="322" t="n"/>
      <c r="L98" s="103" t="n">
        <v>162</v>
      </c>
      <c r="M98" s="321" t="n"/>
      <c r="N98" s="322" t="n"/>
      <c r="O98" s="95" t="inlineStr">
        <is>
          <t>150÷180</t>
        </is>
      </c>
      <c r="P98" s="322" t="n"/>
    </row>
    <row r="99" hidden="1" ht="21.95" customHeight="1">
      <c r="B99" s="117" t="inlineStr">
        <is>
          <t>ТВ9</t>
        </is>
      </c>
      <c r="C99" s="316" t="n"/>
      <c r="D99" s="317" t="n"/>
      <c r="E99" s="95" t="inlineStr">
        <is>
          <t>ОМ</t>
        </is>
      </c>
      <c r="F99" s="95" t="inlineStr">
        <is>
          <t>12Х18Н10Т</t>
        </is>
      </c>
      <c r="G99" s="321" t="n"/>
      <c r="H99" s="322" t="n"/>
      <c r="I99" s="117" t="inlineStr">
        <is>
          <t>ГОСТ 5632</t>
        </is>
      </c>
      <c r="J99" s="321" t="n"/>
      <c r="K99" s="322" t="n"/>
      <c r="L99" s="103" t="n">
        <v>163</v>
      </c>
      <c r="M99" s="321" t="n"/>
      <c r="N99" s="322" t="n"/>
      <c r="O99" s="95" t="inlineStr">
        <is>
          <t>150÷180</t>
        </is>
      </c>
      <c r="P99" s="322" t="n"/>
    </row>
    <row r="100" hidden="1" ht="21.95" customHeight="1">
      <c r="B100" s="331" t="n"/>
      <c r="D100" s="332" t="n"/>
      <c r="E100" s="95" t="inlineStr">
        <is>
          <t>ЗТВ</t>
        </is>
      </c>
      <c r="F100" s="95" t="inlineStr">
        <is>
          <t>12Х18Н10Т</t>
        </is>
      </c>
      <c r="G100" s="321" t="n"/>
      <c r="H100" s="322" t="n"/>
      <c r="I100" s="117" t="inlineStr">
        <is>
          <t>ГОСТ 5632</t>
        </is>
      </c>
      <c r="J100" s="321" t="n"/>
      <c r="K100" s="322" t="n"/>
      <c r="L100" s="103" t="n">
        <v>192</v>
      </c>
      <c r="M100" s="321" t="n"/>
      <c r="N100" s="322" t="n"/>
      <c r="O100" s="95" t="inlineStr">
        <is>
          <t>≤200</t>
        </is>
      </c>
      <c r="P100" s="322" t="n"/>
    </row>
    <row r="101" hidden="1" ht="21.95" customHeight="1">
      <c r="B101" s="331" t="n"/>
      <c r="D101" s="332" t="n"/>
      <c r="E101" s="95" t="inlineStr">
        <is>
          <t>СШ</t>
        </is>
      </c>
      <c r="F101" s="95" t="inlineStr">
        <is>
          <t>-</t>
        </is>
      </c>
      <c r="G101" s="321" t="n"/>
      <c r="H101" s="322" t="n"/>
      <c r="I101" s="117" t="inlineStr">
        <is>
          <t>-</t>
        </is>
      </c>
      <c r="J101" s="321" t="n"/>
      <c r="K101" s="322" t="n"/>
      <c r="L101" s="103" t="n">
        <v>195</v>
      </c>
      <c r="M101" s="321" t="n"/>
      <c r="N101" s="322" t="n"/>
      <c r="O101" s="95" t="inlineStr">
        <is>
          <t>≤200</t>
        </is>
      </c>
      <c r="P101" s="322" t="n"/>
    </row>
    <row r="102" hidden="1" ht="21.95" customHeight="1">
      <c r="B102" s="331" t="n"/>
      <c r="D102" s="332" t="n"/>
      <c r="E102" s="95" t="inlineStr">
        <is>
          <t>ЗТВ</t>
        </is>
      </c>
      <c r="F102" s="95" t="inlineStr">
        <is>
          <t>12Х18Н10Т</t>
        </is>
      </c>
      <c r="G102" s="321" t="n"/>
      <c r="H102" s="322" t="n"/>
      <c r="I102" s="117" t="inlineStr">
        <is>
          <t>ГОСТ 5632</t>
        </is>
      </c>
      <c r="J102" s="321" t="n"/>
      <c r="K102" s="322" t="n"/>
      <c r="L102" s="103" t="n">
        <v>190</v>
      </c>
      <c r="M102" s="321" t="n"/>
      <c r="N102" s="322" t="n"/>
      <c r="O102" s="95" t="inlineStr">
        <is>
          <t>≤200</t>
        </is>
      </c>
      <c r="P102" s="322" t="n"/>
    </row>
    <row r="103" hidden="1" ht="21.95" customHeight="1">
      <c r="B103" s="318" t="n"/>
      <c r="C103" s="319" t="n"/>
      <c r="D103" s="320" t="n"/>
      <c r="E103" s="95" t="inlineStr">
        <is>
          <t>ОМ</t>
        </is>
      </c>
      <c r="F103" s="95" t="inlineStr">
        <is>
          <t>12Х18Н10Т</t>
        </is>
      </c>
      <c r="G103" s="321" t="n"/>
      <c r="H103" s="322" t="n"/>
      <c r="I103" s="117" t="inlineStr">
        <is>
          <t>ГОСТ 5632</t>
        </is>
      </c>
      <c r="J103" s="321" t="n"/>
      <c r="K103" s="322" t="n"/>
      <c r="L103" s="103" t="n">
        <v>164</v>
      </c>
      <c r="M103" s="321" t="n"/>
      <c r="N103" s="322" t="n"/>
      <c r="O103" s="95" t="inlineStr">
        <is>
          <t>150÷180</t>
        </is>
      </c>
      <c r="P103" s="322" t="n"/>
    </row>
    <row r="104" hidden="1" ht="21.95" customHeight="1">
      <c r="B104" s="117" t="inlineStr">
        <is>
          <t>ТВ10</t>
        </is>
      </c>
      <c r="C104" s="316" t="n"/>
      <c r="D104" s="317" t="n"/>
      <c r="E104" s="95" t="inlineStr">
        <is>
          <t>ОМ</t>
        </is>
      </c>
      <c r="F104" s="95" t="inlineStr">
        <is>
          <t>12Х18Н10Т</t>
        </is>
      </c>
      <c r="G104" s="321" t="n"/>
      <c r="H104" s="322" t="n"/>
      <c r="I104" s="117" t="inlineStr">
        <is>
          <t>ГОСТ 5632</t>
        </is>
      </c>
      <c r="J104" s="321" t="n"/>
      <c r="K104" s="322" t="n"/>
      <c r="L104" s="103" t="n">
        <v>165</v>
      </c>
      <c r="M104" s="321" t="n"/>
      <c r="N104" s="322" t="n"/>
      <c r="O104" s="95" t="inlineStr">
        <is>
          <t>150÷180</t>
        </is>
      </c>
      <c r="P104" s="322" t="n"/>
    </row>
    <row r="105" hidden="1" ht="21.95" customHeight="1">
      <c r="B105" s="331" t="n"/>
      <c r="D105" s="332" t="n"/>
      <c r="E105" s="95" t="inlineStr">
        <is>
          <t>ЗТВ</t>
        </is>
      </c>
      <c r="F105" s="95" t="inlineStr">
        <is>
          <t>12Х18Н10Т</t>
        </is>
      </c>
      <c r="G105" s="321" t="n"/>
      <c r="H105" s="322" t="n"/>
      <c r="I105" s="117" t="inlineStr">
        <is>
          <t>ГОСТ 5632</t>
        </is>
      </c>
      <c r="J105" s="321" t="n"/>
      <c r="K105" s="322" t="n"/>
      <c r="L105" s="103" t="n">
        <v>189</v>
      </c>
      <c r="M105" s="321" t="n"/>
      <c r="N105" s="322" t="n"/>
      <c r="O105" s="95" t="inlineStr">
        <is>
          <t>≤200</t>
        </is>
      </c>
      <c r="P105" s="322" t="n"/>
    </row>
    <row r="106" hidden="1" ht="21.95" customHeight="1">
      <c r="B106" s="331" t="n"/>
      <c r="D106" s="332" t="n"/>
      <c r="E106" s="95" t="inlineStr">
        <is>
          <t>СШ</t>
        </is>
      </c>
      <c r="F106" s="95" t="inlineStr">
        <is>
          <t>-</t>
        </is>
      </c>
      <c r="G106" s="321" t="n"/>
      <c r="H106" s="322" t="n"/>
      <c r="I106" s="117" t="inlineStr">
        <is>
          <t>-</t>
        </is>
      </c>
      <c r="J106" s="321" t="n"/>
      <c r="K106" s="322" t="n"/>
      <c r="L106" s="103" t="n">
        <v>185</v>
      </c>
      <c r="M106" s="321" t="n"/>
      <c r="N106" s="322" t="n"/>
      <c r="O106" s="95" t="inlineStr">
        <is>
          <t>≤200</t>
        </is>
      </c>
      <c r="P106" s="322" t="n"/>
    </row>
    <row r="107" hidden="1" ht="21.95" customHeight="1">
      <c r="B107" s="331" t="n"/>
      <c r="D107" s="332" t="n"/>
      <c r="E107" s="95" t="inlineStr">
        <is>
          <t>ЗТВ</t>
        </is>
      </c>
      <c r="F107" s="95" t="inlineStr">
        <is>
          <t>12Х18Н10Т</t>
        </is>
      </c>
      <c r="G107" s="321" t="n"/>
      <c r="H107" s="322" t="n"/>
      <c r="I107" s="117" t="inlineStr">
        <is>
          <t>ГОСТ 5632</t>
        </is>
      </c>
      <c r="J107" s="321" t="n"/>
      <c r="K107" s="322" t="n"/>
      <c r="L107" s="103" t="n">
        <v>187</v>
      </c>
      <c r="M107" s="321" t="n"/>
      <c r="N107" s="322" t="n"/>
      <c r="O107" s="95" t="inlineStr">
        <is>
          <t>≤200</t>
        </is>
      </c>
      <c r="P107" s="322" t="n"/>
    </row>
    <row r="108" hidden="1" ht="21.95" customHeight="1">
      <c r="B108" s="318" t="n"/>
      <c r="C108" s="319" t="n"/>
      <c r="D108" s="320" t="n"/>
      <c r="E108" s="95" t="inlineStr">
        <is>
          <t>ОМ</t>
        </is>
      </c>
      <c r="F108" s="95" t="inlineStr">
        <is>
          <t>12Х18Н10Т</t>
        </is>
      </c>
      <c r="G108" s="321" t="n"/>
      <c r="H108" s="322" t="n"/>
      <c r="I108" s="117" t="inlineStr">
        <is>
          <t>ГОСТ 5632</t>
        </is>
      </c>
      <c r="J108" s="321" t="n"/>
      <c r="K108" s="322" t="n"/>
      <c r="L108" s="103" t="n">
        <v>165</v>
      </c>
      <c r="M108" s="321" t="n"/>
      <c r="N108" s="322" t="n"/>
      <c r="O108" s="95" t="inlineStr">
        <is>
          <t>150÷180</t>
        </is>
      </c>
      <c r="P108" s="322" t="n"/>
    </row>
    <row r="109" hidden="1" ht="21.95" customHeight="1">
      <c r="B109" s="117" t="inlineStr">
        <is>
          <t>ТВ11</t>
        </is>
      </c>
      <c r="C109" s="316" t="n"/>
      <c r="D109" s="317" t="n"/>
      <c r="E109" s="95" t="inlineStr">
        <is>
          <t>ОМ</t>
        </is>
      </c>
      <c r="F109" s="95" t="inlineStr">
        <is>
          <t>12Х18Н10Т</t>
        </is>
      </c>
      <c r="G109" s="321" t="n"/>
      <c r="H109" s="322" t="n"/>
      <c r="I109" s="117" t="inlineStr">
        <is>
          <t>ГОСТ 5632</t>
        </is>
      </c>
      <c r="J109" s="321" t="n"/>
      <c r="K109" s="322" t="n"/>
      <c r="L109" s="103" t="n">
        <v>167</v>
      </c>
      <c r="M109" s="321" t="n"/>
      <c r="N109" s="322" t="n"/>
      <c r="O109" s="95" t="inlineStr">
        <is>
          <t>150÷180</t>
        </is>
      </c>
      <c r="P109" s="322" t="n"/>
    </row>
    <row r="110" hidden="1" ht="21.95" customHeight="1">
      <c r="B110" s="331" t="n"/>
      <c r="D110" s="332" t="n"/>
      <c r="E110" s="95" t="inlineStr">
        <is>
          <t>ЗТВ</t>
        </is>
      </c>
      <c r="F110" s="95" t="inlineStr">
        <is>
          <t>12Х18Н10Т</t>
        </is>
      </c>
      <c r="G110" s="321" t="n"/>
      <c r="H110" s="322" t="n"/>
      <c r="I110" s="117" t="inlineStr">
        <is>
          <t>ГОСТ 5632</t>
        </is>
      </c>
      <c r="J110" s="321" t="n"/>
      <c r="K110" s="322" t="n"/>
      <c r="L110" s="103" t="n">
        <v>189</v>
      </c>
      <c r="M110" s="321" t="n"/>
      <c r="N110" s="322" t="n"/>
      <c r="O110" s="95" t="inlineStr">
        <is>
          <t>≤200</t>
        </is>
      </c>
      <c r="P110" s="322" t="n"/>
    </row>
    <row r="111" hidden="1" ht="21.95" customHeight="1">
      <c r="B111" s="331" t="n"/>
      <c r="D111" s="332" t="n"/>
      <c r="E111" s="95" t="inlineStr">
        <is>
          <t>СШ</t>
        </is>
      </c>
      <c r="F111" s="95" t="inlineStr">
        <is>
          <t>-</t>
        </is>
      </c>
      <c r="G111" s="321" t="n"/>
      <c r="H111" s="322" t="n"/>
      <c r="I111" s="117" t="inlineStr">
        <is>
          <t>-</t>
        </is>
      </c>
      <c r="J111" s="321" t="n"/>
      <c r="K111" s="322" t="n"/>
      <c r="L111" s="103" t="n">
        <v>186</v>
      </c>
      <c r="M111" s="321" t="n"/>
      <c r="N111" s="322" t="n"/>
      <c r="O111" s="95" t="inlineStr">
        <is>
          <t>≤200</t>
        </is>
      </c>
      <c r="P111" s="322" t="n"/>
    </row>
    <row r="112" hidden="1" ht="21.95" customHeight="1">
      <c r="B112" s="331" t="n"/>
      <c r="D112" s="332" t="n"/>
      <c r="E112" s="95" t="inlineStr">
        <is>
          <t>ЗТВ</t>
        </is>
      </c>
      <c r="F112" s="95" t="inlineStr">
        <is>
          <t>12Х18Н10Т</t>
        </is>
      </c>
      <c r="G112" s="321" t="n"/>
      <c r="H112" s="322" t="n"/>
      <c r="I112" s="117" t="inlineStr">
        <is>
          <t>ГОСТ 5632</t>
        </is>
      </c>
      <c r="J112" s="321" t="n"/>
      <c r="K112" s="322" t="n"/>
      <c r="L112" s="103" t="n">
        <v>184</v>
      </c>
      <c r="M112" s="321" t="n"/>
      <c r="N112" s="322" t="n"/>
      <c r="O112" s="95" t="inlineStr">
        <is>
          <t>≤200</t>
        </is>
      </c>
      <c r="P112" s="322" t="n"/>
    </row>
    <row r="113" hidden="1" ht="21.95" customHeight="1">
      <c r="B113" s="318" t="n"/>
      <c r="C113" s="319" t="n"/>
      <c r="D113" s="320" t="n"/>
      <c r="E113" s="95" t="inlineStr">
        <is>
          <t>ОМ</t>
        </is>
      </c>
      <c r="F113" s="95" t="inlineStr">
        <is>
          <t>12Х18Н10Т</t>
        </is>
      </c>
      <c r="G113" s="321" t="n"/>
      <c r="H113" s="322" t="n"/>
      <c r="I113" s="117" t="inlineStr">
        <is>
          <t>ГОСТ 5632</t>
        </is>
      </c>
      <c r="J113" s="321" t="n"/>
      <c r="K113" s="322" t="n"/>
      <c r="L113" s="103" t="n">
        <v>163</v>
      </c>
      <c r="M113" s="321" t="n"/>
      <c r="N113" s="322" t="n"/>
      <c r="O113" s="95" t="inlineStr">
        <is>
          <t>150÷180</t>
        </is>
      </c>
      <c r="P113" s="322" t="n"/>
    </row>
    <row r="114" hidden="1" ht="21.95" customHeight="1">
      <c r="B114" s="117" t="inlineStr">
        <is>
          <t>ТВ12</t>
        </is>
      </c>
      <c r="C114" s="316" t="n"/>
      <c r="D114" s="317" t="n"/>
      <c r="E114" s="95" t="inlineStr">
        <is>
          <t>ОМ</t>
        </is>
      </c>
      <c r="F114" s="95" t="inlineStr">
        <is>
          <t>12Х18Н10Т</t>
        </is>
      </c>
      <c r="G114" s="321" t="n"/>
      <c r="H114" s="322" t="n"/>
      <c r="I114" s="117" t="inlineStr">
        <is>
          <t>ГОСТ 5632</t>
        </is>
      </c>
      <c r="J114" s="321" t="n"/>
      <c r="K114" s="322" t="n"/>
      <c r="L114" s="103" t="n">
        <v>165</v>
      </c>
      <c r="M114" s="321" t="n"/>
      <c r="N114" s="322" t="n"/>
      <c r="O114" s="95" t="inlineStr">
        <is>
          <t>150÷180</t>
        </is>
      </c>
      <c r="P114" s="322" t="n"/>
    </row>
    <row r="115" hidden="1" ht="21.95" customHeight="1">
      <c r="B115" s="331" t="n"/>
      <c r="D115" s="332" t="n"/>
      <c r="E115" s="95" t="inlineStr">
        <is>
          <t>ЗТВ</t>
        </is>
      </c>
      <c r="F115" s="95" t="inlineStr">
        <is>
          <t>12Х18Н10Т</t>
        </is>
      </c>
      <c r="G115" s="321" t="n"/>
      <c r="H115" s="322" t="n"/>
      <c r="I115" s="117" t="inlineStr">
        <is>
          <t>ГОСТ 5632</t>
        </is>
      </c>
      <c r="J115" s="321" t="n"/>
      <c r="K115" s="322" t="n"/>
      <c r="L115" s="103" t="n">
        <v>192</v>
      </c>
      <c r="M115" s="321" t="n"/>
      <c r="N115" s="322" t="n"/>
      <c r="O115" s="95" t="inlineStr">
        <is>
          <t>≤200</t>
        </is>
      </c>
      <c r="P115" s="322" t="n"/>
    </row>
    <row r="116" hidden="1" ht="21.95" customHeight="1">
      <c r="B116" s="331" t="n"/>
      <c r="D116" s="332" t="n"/>
      <c r="E116" s="95" t="inlineStr">
        <is>
          <t>СШ</t>
        </is>
      </c>
      <c r="F116" s="95" t="inlineStr">
        <is>
          <t>-</t>
        </is>
      </c>
      <c r="G116" s="321" t="n"/>
      <c r="H116" s="322" t="n"/>
      <c r="I116" s="117" t="inlineStr">
        <is>
          <t>-</t>
        </is>
      </c>
      <c r="J116" s="321" t="n"/>
      <c r="K116" s="322" t="n"/>
      <c r="L116" s="103" t="n">
        <v>190</v>
      </c>
      <c r="M116" s="321" t="n"/>
      <c r="N116" s="322" t="n"/>
      <c r="O116" s="95" t="inlineStr">
        <is>
          <t>≤200</t>
        </is>
      </c>
      <c r="P116" s="322" t="n"/>
    </row>
    <row r="117" hidden="1" ht="21.95" customHeight="1">
      <c r="B117" s="331" t="n"/>
      <c r="D117" s="332" t="n"/>
      <c r="E117" s="95" t="inlineStr">
        <is>
          <t>ЗТВ</t>
        </is>
      </c>
      <c r="F117" s="95" t="inlineStr">
        <is>
          <t>12Х18Н10Т</t>
        </is>
      </c>
      <c r="G117" s="321" t="n"/>
      <c r="H117" s="322" t="n"/>
      <c r="I117" s="117" t="inlineStr">
        <is>
          <t>ГОСТ 5632</t>
        </is>
      </c>
      <c r="J117" s="321" t="n"/>
      <c r="K117" s="322" t="n"/>
      <c r="L117" s="103" t="n">
        <v>193</v>
      </c>
      <c r="M117" s="321" t="n"/>
      <c r="N117" s="322" t="n"/>
      <c r="O117" s="95" t="inlineStr">
        <is>
          <t>≤200</t>
        </is>
      </c>
      <c r="P117" s="322" t="n"/>
    </row>
    <row r="118" hidden="1" ht="21.95" customHeight="1">
      <c r="B118" s="318" t="n"/>
      <c r="C118" s="319" t="n"/>
      <c r="D118" s="320" t="n"/>
      <c r="E118" s="95" t="inlineStr">
        <is>
          <t>ОМ</t>
        </is>
      </c>
      <c r="F118" s="95" t="inlineStr">
        <is>
          <t>12Х18Н10Т</t>
        </is>
      </c>
      <c r="G118" s="321" t="n"/>
      <c r="H118" s="322" t="n"/>
      <c r="I118" s="117" t="inlineStr">
        <is>
          <t>ГОСТ 5632</t>
        </is>
      </c>
      <c r="J118" s="321" t="n"/>
      <c r="K118" s="322" t="n"/>
      <c r="L118" s="103" t="n">
        <v>164</v>
      </c>
      <c r="M118" s="321" t="n"/>
      <c r="N118" s="322" t="n"/>
      <c r="O118" s="95" t="inlineStr">
        <is>
          <t>150÷180</t>
        </is>
      </c>
      <c r="P118" s="322" t="n"/>
    </row>
    <row r="119" hidden="1" ht="21.95" customHeight="1">
      <c r="B119" s="117" t="inlineStr">
        <is>
          <t>ТВ13</t>
        </is>
      </c>
      <c r="C119" s="316" t="n"/>
      <c r="D119" s="317" t="n"/>
      <c r="E119" s="95" t="inlineStr">
        <is>
          <t>ОМ</t>
        </is>
      </c>
      <c r="F119" s="95" t="inlineStr">
        <is>
          <t>12Х18Н10Т</t>
        </is>
      </c>
      <c r="G119" s="321" t="n"/>
      <c r="H119" s="322" t="n"/>
      <c r="I119" s="117" t="inlineStr">
        <is>
          <t>ГОСТ 5632</t>
        </is>
      </c>
      <c r="J119" s="321" t="n"/>
      <c r="K119" s="322" t="n"/>
      <c r="L119" s="103" t="n">
        <v>167</v>
      </c>
      <c r="M119" s="321" t="n"/>
      <c r="N119" s="322" t="n"/>
      <c r="O119" s="95" t="inlineStr">
        <is>
          <t>150÷180</t>
        </is>
      </c>
      <c r="P119" s="322" t="n"/>
    </row>
    <row r="120" hidden="1" ht="21.95" customHeight="1">
      <c r="B120" s="331" t="n"/>
      <c r="D120" s="332" t="n"/>
      <c r="E120" s="95" t="inlineStr">
        <is>
          <t>ЗТВ</t>
        </is>
      </c>
      <c r="F120" s="95" t="inlineStr">
        <is>
          <t>12Х18Н10Т</t>
        </is>
      </c>
      <c r="G120" s="321" t="n"/>
      <c r="H120" s="322" t="n"/>
      <c r="I120" s="117" t="inlineStr">
        <is>
          <t>ГОСТ 5632</t>
        </is>
      </c>
      <c r="J120" s="321" t="n"/>
      <c r="K120" s="322" t="n"/>
      <c r="L120" s="103" t="n">
        <v>188</v>
      </c>
      <c r="M120" s="321" t="n"/>
      <c r="N120" s="322" t="n"/>
      <c r="O120" s="95" t="inlineStr">
        <is>
          <t>≤200</t>
        </is>
      </c>
      <c r="P120" s="322" t="n"/>
    </row>
    <row r="121" hidden="1" ht="21.95" customHeight="1">
      <c r="B121" s="331" t="n"/>
      <c r="D121" s="332" t="n"/>
      <c r="E121" s="95" t="inlineStr">
        <is>
          <t>СШ</t>
        </is>
      </c>
      <c r="F121" s="95" t="inlineStr">
        <is>
          <t>-</t>
        </is>
      </c>
      <c r="G121" s="321" t="n"/>
      <c r="H121" s="322" t="n"/>
      <c r="I121" s="117" t="inlineStr">
        <is>
          <t>-</t>
        </is>
      </c>
      <c r="J121" s="321" t="n"/>
      <c r="K121" s="322" t="n"/>
      <c r="L121" s="103" t="n">
        <v>190</v>
      </c>
      <c r="M121" s="321" t="n"/>
      <c r="N121" s="322" t="n"/>
      <c r="O121" s="95" t="inlineStr">
        <is>
          <t>≤200</t>
        </is>
      </c>
      <c r="P121" s="322" t="n"/>
    </row>
    <row r="122" hidden="1" ht="21.95" customHeight="1">
      <c r="B122" s="331" t="n"/>
      <c r="D122" s="332" t="n"/>
      <c r="E122" s="95" t="inlineStr">
        <is>
          <t>ЗТВ</t>
        </is>
      </c>
      <c r="F122" s="95" t="inlineStr">
        <is>
          <t>12Х18Н10Т</t>
        </is>
      </c>
      <c r="G122" s="321" t="n"/>
      <c r="H122" s="322" t="n"/>
      <c r="I122" s="117" t="inlineStr">
        <is>
          <t>ГОСТ 5632</t>
        </is>
      </c>
      <c r="J122" s="321" t="n"/>
      <c r="K122" s="322" t="n"/>
      <c r="L122" s="103" t="n">
        <v>193</v>
      </c>
      <c r="M122" s="321" t="n"/>
      <c r="N122" s="322" t="n"/>
      <c r="O122" s="95" t="inlineStr">
        <is>
          <t>≤200</t>
        </is>
      </c>
      <c r="P122" s="322" t="n"/>
    </row>
    <row r="123" hidden="1" ht="21.95" customHeight="1">
      <c r="B123" s="318" t="n"/>
      <c r="C123" s="319" t="n"/>
      <c r="D123" s="320" t="n"/>
      <c r="E123" s="95" t="inlineStr">
        <is>
          <t>ОМ</t>
        </is>
      </c>
      <c r="F123" s="95" t="inlineStr">
        <is>
          <t>12Х18Н10Т</t>
        </is>
      </c>
      <c r="G123" s="321" t="n"/>
      <c r="H123" s="322" t="n"/>
      <c r="I123" s="117" t="inlineStr">
        <is>
          <t>ГОСТ 5632</t>
        </is>
      </c>
      <c r="J123" s="321" t="n"/>
      <c r="K123" s="322" t="n"/>
      <c r="L123" s="103" t="n">
        <v>162</v>
      </c>
      <c r="M123" s="321" t="n"/>
      <c r="N123" s="322" t="n"/>
      <c r="O123" s="95" t="inlineStr">
        <is>
          <t>150÷180</t>
        </is>
      </c>
      <c r="P123" s="322" t="n"/>
    </row>
    <row r="124" hidden="1" ht="21.95" customHeight="1">
      <c r="B124" s="117" t="inlineStr">
        <is>
          <t>ТВ14</t>
        </is>
      </c>
      <c r="C124" s="316" t="n"/>
      <c r="D124" s="317" t="n"/>
      <c r="E124" s="95" t="inlineStr">
        <is>
          <t>ОМ</t>
        </is>
      </c>
      <c r="F124" s="95" t="inlineStr">
        <is>
          <t>12Х18Н10Т</t>
        </is>
      </c>
      <c r="G124" s="321" t="n"/>
      <c r="H124" s="322" t="n"/>
      <c r="I124" s="117" t="inlineStr">
        <is>
          <t>ГОСТ 5632</t>
        </is>
      </c>
      <c r="J124" s="321" t="n"/>
      <c r="K124" s="322" t="n"/>
      <c r="L124" s="103" t="n">
        <v>168</v>
      </c>
      <c r="M124" s="321" t="n"/>
      <c r="N124" s="322" t="n"/>
      <c r="O124" s="95" t="inlineStr">
        <is>
          <t>150÷180</t>
        </is>
      </c>
      <c r="P124" s="322" t="n"/>
    </row>
    <row r="125" hidden="1" ht="21.95" customHeight="1">
      <c r="B125" s="331" t="n"/>
      <c r="D125" s="332" t="n"/>
      <c r="E125" s="95" t="inlineStr">
        <is>
          <t>ЗТВ</t>
        </is>
      </c>
      <c r="F125" s="95" t="inlineStr">
        <is>
          <t>12Х18Н10Т</t>
        </is>
      </c>
      <c r="G125" s="321" t="n"/>
      <c r="H125" s="322" t="n"/>
      <c r="I125" s="117" t="inlineStr">
        <is>
          <t>ГОСТ 5632</t>
        </is>
      </c>
      <c r="J125" s="321" t="n"/>
      <c r="K125" s="322" t="n"/>
      <c r="L125" s="103" t="n">
        <v>188</v>
      </c>
      <c r="M125" s="321" t="n"/>
      <c r="N125" s="322" t="n"/>
      <c r="O125" s="95" t="inlineStr">
        <is>
          <t>≤200</t>
        </is>
      </c>
      <c r="P125" s="322" t="n"/>
    </row>
    <row r="126" hidden="1" ht="21.95" customHeight="1">
      <c r="B126" s="331" t="n"/>
      <c r="D126" s="332" t="n"/>
      <c r="E126" s="95" t="inlineStr">
        <is>
          <t>СШ</t>
        </is>
      </c>
      <c r="F126" s="95" t="inlineStr">
        <is>
          <t>-</t>
        </is>
      </c>
      <c r="G126" s="321" t="n"/>
      <c r="H126" s="322" t="n"/>
      <c r="I126" s="117" t="inlineStr">
        <is>
          <t>-</t>
        </is>
      </c>
      <c r="J126" s="321" t="n"/>
      <c r="K126" s="322" t="n"/>
      <c r="L126" s="103" t="n">
        <v>190</v>
      </c>
      <c r="M126" s="321" t="n"/>
      <c r="N126" s="322" t="n"/>
      <c r="O126" s="95" t="inlineStr">
        <is>
          <t>≤200</t>
        </is>
      </c>
      <c r="P126" s="322" t="n"/>
    </row>
    <row r="127" hidden="1" ht="21.95" customHeight="1">
      <c r="B127" s="331" t="n"/>
      <c r="D127" s="332" t="n"/>
      <c r="E127" s="95" t="inlineStr">
        <is>
          <t>ЗТВ</t>
        </is>
      </c>
      <c r="F127" s="95" t="inlineStr">
        <is>
          <t>12Х18Н10Т</t>
        </is>
      </c>
      <c r="G127" s="321" t="n"/>
      <c r="H127" s="322" t="n"/>
      <c r="I127" s="117" t="inlineStr">
        <is>
          <t>ГОСТ 5632</t>
        </is>
      </c>
      <c r="J127" s="321" t="n"/>
      <c r="K127" s="322" t="n"/>
      <c r="L127" s="103" t="n">
        <v>193</v>
      </c>
      <c r="M127" s="321" t="n"/>
      <c r="N127" s="322" t="n"/>
      <c r="O127" s="95" t="inlineStr">
        <is>
          <t>≤200</t>
        </is>
      </c>
      <c r="P127" s="322" t="n"/>
    </row>
    <row r="128" hidden="1" ht="18.75" customHeight="1">
      <c r="B128" s="318" t="n"/>
      <c r="C128" s="319" t="n"/>
      <c r="D128" s="320" t="n"/>
      <c r="E128" s="95" t="inlineStr">
        <is>
          <t>ОМ</t>
        </is>
      </c>
      <c r="F128" s="95" t="inlineStr">
        <is>
          <t>12Х18Н10Т</t>
        </is>
      </c>
      <c r="G128" s="321" t="n"/>
      <c r="H128" s="322" t="n"/>
      <c r="I128" s="117" t="inlineStr">
        <is>
          <t>ГОСТ 5632</t>
        </is>
      </c>
      <c r="J128" s="321" t="n"/>
      <c r="K128" s="322" t="n"/>
      <c r="L128" s="103" t="n">
        <v>162</v>
      </c>
      <c r="M128" s="321" t="n"/>
      <c r="N128" s="322" t="n"/>
      <c r="O128" s="95" t="inlineStr">
        <is>
          <t>150÷180</t>
        </is>
      </c>
      <c r="P128" s="322" t="n"/>
    </row>
    <row r="129" hidden="1" ht="21.95" customHeight="1">
      <c r="B129" s="117" t="inlineStr">
        <is>
          <t>ТВ15</t>
        </is>
      </c>
      <c r="C129" s="316" t="n"/>
      <c r="D129" s="317" t="n"/>
      <c r="E129" s="95" t="inlineStr">
        <is>
          <t>ОМ</t>
        </is>
      </c>
      <c r="F129" s="95" t="inlineStr">
        <is>
          <t>12Х18Н10Т</t>
        </is>
      </c>
      <c r="G129" s="321" t="n"/>
      <c r="H129" s="322" t="n"/>
      <c r="I129" s="117" t="inlineStr">
        <is>
          <t>ГОСТ 5632</t>
        </is>
      </c>
      <c r="J129" s="321" t="n"/>
      <c r="K129" s="322" t="n"/>
      <c r="L129" s="103" t="n">
        <v>164</v>
      </c>
      <c r="M129" s="321" t="n"/>
      <c r="N129" s="322" t="n"/>
      <c r="O129" s="95" t="inlineStr">
        <is>
          <t>150÷180</t>
        </is>
      </c>
      <c r="P129" s="322" t="n"/>
    </row>
    <row r="130" hidden="1" ht="21.95" customHeight="1">
      <c r="B130" s="331" t="n"/>
      <c r="D130" s="332" t="n"/>
      <c r="E130" s="95" t="inlineStr">
        <is>
          <t>ЗТВ</t>
        </is>
      </c>
      <c r="F130" s="95" t="inlineStr">
        <is>
          <t>12Х18Н10Т</t>
        </is>
      </c>
      <c r="G130" s="321" t="n"/>
      <c r="H130" s="322" t="n"/>
      <c r="I130" s="117" t="inlineStr">
        <is>
          <t>ГОСТ 5632</t>
        </is>
      </c>
      <c r="J130" s="321" t="n"/>
      <c r="K130" s="322" t="n"/>
      <c r="L130" s="103" t="n">
        <v>192</v>
      </c>
      <c r="M130" s="321" t="n"/>
      <c r="N130" s="322" t="n"/>
      <c r="O130" s="95" t="inlineStr">
        <is>
          <t>≤200</t>
        </is>
      </c>
      <c r="P130" s="322" t="n"/>
    </row>
    <row r="131" hidden="1" ht="21.95" customHeight="1">
      <c r="B131" s="331" t="n"/>
      <c r="D131" s="332" t="n"/>
      <c r="E131" s="95" t="inlineStr">
        <is>
          <t>СШ</t>
        </is>
      </c>
      <c r="F131" s="95" t="inlineStr">
        <is>
          <t>-</t>
        </is>
      </c>
      <c r="G131" s="321" t="n"/>
      <c r="H131" s="322" t="n"/>
      <c r="I131" s="117" t="inlineStr">
        <is>
          <t>-</t>
        </is>
      </c>
      <c r="J131" s="321" t="n"/>
      <c r="K131" s="322" t="n"/>
      <c r="L131" s="103" t="n">
        <v>193</v>
      </c>
      <c r="M131" s="321" t="n"/>
      <c r="N131" s="322" t="n"/>
      <c r="O131" s="95" t="inlineStr">
        <is>
          <t>≤200</t>
        </is>
      </c>
      <c r="P131" s="322" t="n"/>
    </row>
    <row r="132" hidden="1" ht="21.95" customHeight="1">
      <c r="B132" s="331" t="n"/>
      <c r="D132" s="332" t="n"/>
      <c r="E132" s="95" t="inlineStr">
        <is>
          <t>ЗТВ</t>
        </is>
      </c>
      <c r="F132" s="95" t="inlineStr">
        <is>
          <t>12Х18Н10Т</t>
        </is>
      </c>
      <c r="G132" s="321" t="n"/>
      <c r="H132" s="322" t="n"/>
      <c r="I132" s="117" t="inlineStr">
        <is>
          <t>ГОСТ 5632</t>
        </is>
      </c>
      <c r="J132" s="321" t="n"/>
      <c r="K132" s="322" t="n"/>
      <c r="L132" s="103" t="n">
        <v>187</v>
      </c>
      <c r="M132" s="321" t="n"/>
      <c r="N132" s="322" t="n"/>
      <c r="O132" s="95" t="inlineStr">
        <is>
          <t>≤200</t>
        </is>
      </c>
      <c r="P132" s="322" t="n"/>
    </row>
    <row r="133" hidden="1" ht="21.95" customHeight="1">
      <c r="B133" s="318" t="n"/>
      <c r="C133" s="319" t="n"/>
      <c r="D133" s="320" t="n"/>
      <c r="E133" s="95" t="inlineStr">
        <is>
          <t>ОМ</t>
        </is>
      </c>
      <c r="F133" s="95" t="inlineStr">
        <is>
          <t>12Х18Н10Т</t>
        </is>
      </c>
      <c r="G133" s="321" t="n"/>
      <c r="H133" s="322" t="n"/>
      <c r="I133" s="117" t="inlineStr">
        <is>
          <t>ГОСТ 5632</t>
        </is>
      </c>
      <c r="J133" s="321" t="n"/>
      <c r="K133" s="322" t="n"/>
      <c r="L133" s="103" t="n">
        <v>165</v>
      </c>
      <c r="M133" s="321" t="n"/>
      <c r="N133" s="322" t="n"/>
      <c r="O133" s="95" t="inlineStr">
        <is>
          <t>150÷180</t>
        </is>
      </c>
      <c r="P133" s="322" t="n"/>
    </row>
    <row r="134" hidden="1" ht="21.95" customHeight="1">
      <c r="B134" s="117" t="inlineStr">
        <is>
          <t>ТВ16</t>
        </is>
      </c>
      <c r="C134" s="316" t="n"/>
      <c r="D134" s="317" t="n"/>
      <c r="E134" s="95" t="inlineStr">
        <is>
          <t>ОМ</t>
        </is>
      </c>
      <c r="F134" s="95" t="inlineStr">
        <is>
          <t>12Х18Н10Т</t>
        </is>
      </c>
      <c r="G134" s="321" t="n"/>
      <c r="H134" s="322" t="n"/>
      <c r="I134" s="117" t="inlineStr">
        <is>
          <t>ГОСТ 5632</t>
        </is>
      </c>
      <c r="J134" s="321" t="n"/>
      <c r="K134" s="322" t="n"/>
      <c r="L134" s="103" t="n">
        <v>164</v>
      </c>
      <c r="M134" s="321" t="n"/>
      <c r="N134" s="322" t="n"/>
      <c r="O134" s="95" t="inlineStr">
        <is>
          <t>150÷180</t>
        </is>
      </c>
      <c r="P134" s="322" t="n"/>
    </row>
    <row r="135" hidden="1" ht="21.95" customHeight="1">
      <c r="B135" s="331" t="n"/>
      <c r="D135" s="332" t="n"/>
      <c r="E135" s="95" t="inlineStr">
        <is>
          <t>ЗТВ</t>
        </is>
      </c>
      <c r="F135" s="95" t="inlineStr">
        <is>
          <t>12Х18Н10Т</t>
        </is>
      </c>
      <c r="G135" s="321" t="n"/>
      <c r="H135" s="322" t="n"/>
      <c r="I135" s="117" t="inlineStr">
        <is>
          <t>ГОСТ 5632</t>
        </is>
      </c>
      <c r="J135" s="321" t="n"/>
      <c r="K135" s="322" t="n"/>
      <c r="L135" s="103" t="n">
        <v>193</v>
      </c>
      <c r="M135" s="321" t="n"/>
      <c r="N135" s="322" t="n"/>
      <c r="O135" s="95" t="inlineStr">
        <is>
          <t>≤200</t>
        </is>
      </c>
      <c r="P135" s="322" t="n"/>
    </row>
    <row r="136" hidden="1" ht="21.95" customHeight="1">
      <c r="B136" s="331" t="n"/>
      <c r="D136" s="332" t="n"/>
      <c r="E136" s="95" t="inlineStr">
        <is>
          <t>СШ</t>
        </is>
      </c>
      <c r="F136" s="95" t="inlineStr">
        <is>
          <t>-</t>
        </is>
      </c>
      <c r="G136" s="321" t="n"/>
      <c r="H136" s="322" t="n"/>
      <c r="I136" s="117" t="inlineStr">
        <is>
          <t>-</t>
        </is>
      </c>
      <c r="J136" s="321" t="n"/>
      <c r="K136" s="322" t="n"/>
      <c r="L136" s="103" t="n">
        <v>190</v>
      </c>
      <c r="M136" s="321" t="n"/>
      <c r="N136" s="322" t="n"/>
      <c r="O136" s="95" t="inlineStr">
        <is>
          <t>≤200</t>
        </is>
      </c>
      <c r="P136" s="322" t="n"/>
    </row>
    <row r="137" hidden="1" ht="21.95" customHeight="1">
      <c r="B137" s="331" t="n"/>
      <c r="D137" s="332" t="n"/>
      <c r="E137" s="95" t="inlineStr">
        <is>
          <t>ЗТВ</t>
        </is>
      </c>
      <c r="F137" s="95" t="inlineStr">
        <is>
          <t>12Х18Н10Т</t>
        </is>
      </c>
      <c r="G137" s="321" t="n"/>
      <c r="H137" s="322" t="n"/>
      <c r="I137" s="117" t="inlineStr">
        <is>
          <t>ГОСТ 5632</t>
        </is>
      </c>
      <c r="J137" s="321" t="n"/>
      <c r="K137" s="322" t="n"/>
      <c r="L137" s="103" t="n">
        <v>193</v>
      </c>
      <c r="M137" s="321" t="n"/>
      <c r="N137" s="322" t="n"/>
      <c r="O137" s="95" t="inlineStr">
        <is>
          <t>≤200</t>
        </is>
      </c>
      <c r="P137" s="322" t="n"/>
    </row>
    <row r="138" hidden="1" ht="18.75" customHeight="1">
      <c r="B138" s="318" t="n"/>
      <c r="C138" s="319" t="n"/>
      <c r="D138" s="320" t="n"/>
      <c r="E138" s="95" t="inlineStr">
        <is>
          <t>ОМ</t>
        </is>
      </c>
      <c r="F138" s="95" t="inlineStr">
        <is>
          <t>12Х18Н10Т</t>
        </is>
      </c>
      <c r="G138" s="321" t="n"/>
      <c r="H138" s="322" t="n"/>
      <c r="I138" s="117" t="inlineStr">
        <is>
          <t>ГОСТ 5632</t>
        </is>
      </c>
      <c r="J138" s="321" t="n"/>
      <c r="K138" s="322" t="n"/>
      <c r="L138" s="103" t="n">
        <v>162</v>
      </c>
      <c r="M138" s="321" t="n"/>
      <c r="N138" s="322" t="n"/>
      <c r="O138" s="95" t="inlineStr">
        <is>
          <t>150÷180</t>
        </is>
      </c>
      <c r="P138" s="322" t="n"/>
    </row>
    <row r="139" hidden="1" ht="21.95" customHeight="1">
      <c r="B139" s="117" t="inlineStr">
        <is>
          <t>ТВ17</t>
        </is>
      </c>
      <c r="C139" s="316" t="n"/>
      <c r="D139" s="317" t="n"/>
      <c r="E139" s="95" t="inlineStr">
        <is>
          <t>ОМ</t>
        </is>
      </c>
      <c r="F139" s="95" t="inlineStr">
        <is>
          <t>12Х18Н10Т</t>
        </is>
      </c>
      <c r="G139" s="321" t="n"/>
      <c r="H139" s="322" t="n"/>
      <c r="I139" s="117" t="inlineStr">
        <is>
          <t>ГОСТ 5632</t>
        </is>
      </c>
      <c r="J139" s="321" t="n"/>
      <c r="K139" s="322" t="n"/>
      <c r="L139" s="103" t="n">
        <v>168</v>
      </c>
      <c r="M139" s="321" t="n"/>
      <c r="N139" s="322" t="n"/>
      <c r="O139" s="95" t="inlineStr">
        <is>
          <t>150÷180</t>
        </is>
      </c>
      <c r="P139" s="322" t="n"/>
    </row>
    <row r="140" hidden="1" ht="21.95" customHeight="1">
      <c r="B140" s="331" t="n"/>
      <c r="D140" s="332" t="n"/>
      <c r="E140" s="95" t="inlineStr">
        <is>
          <t>ЗТВ</t>
        </is>
      </c>
      <c r="F140" s="95" t="inlineStr">
        <is>
          <t>12Х18Н10Т</t>
        </is>
      </c>
      <c r="G140" s="321" t="n"/>
      <c r="H140" s="322" t="n"/>
      <c r="I140" s="117" t="inlineStr">
        <is>
          <t>ГОСТ 5632</t>
        </is>
      </c>
      <c r="J140" s="321" t="n"/>
      <c r="K140" s="322" t="n"/>
      <c r="L140" s="103" t="n">
        <v>188</v>
      </c>
      <c r="M140" s="321" t="n"/>
      <c r="N140" s="322" t="n"/>
      <c r="O140" s="95" t="inlineStr">
        <is>
          <t>≤200</t>
        </is>
      </c>
      <c r="P140" s="322" t="n"/>
    </row>
    <row r="141" hidden="1" ht="21.95" customHeight="1">
      <c r="B141" s="331" t="n"/>
      <c r="D141" s="332" t="n"/>
      <c r="E141" s="95" t="inlineStr">
        <is>
          <t>СШ</t>
        </is>
      </c>
      <c r="F141" s="95" t="inlineStr">
        <is>
          <t>-</t>
        </is>
      </c>
      <c r="G141" s="321" t="n"/>
      <c r="H141" s="322" t="n"/>
      <c r="I141" s="117" t="inlineStr">
        <is>
          <t>-</t>
        </is>
      </c>
      <c r="J141" s="321" t="n"/>
      <c r="K141" s="322" t="n"/>
      <c r="L141" s="103" t="n">
        <v>190</v>
      </c>
      <c r="M141" s="321" t="n"/>
      <c r="N141" s="322" t="n"/>
      <c r="O141" s="95" t="inlineStr">
        <is>
          <t>≤200</t>
        </is>
      </c>
      <c r="P141" s="322" t="n"/>
    </row>
    <row r="142" hidden="1" ht="21.95" customHeight="1">
      <c r="B142" s="331" t="n"/>
      <c r="D142" s="332" t="n"/>
      <c r="E142" s="95" t="inlineStr">
        <is>
          <t>ЗТВ</t>
        </is>
      </c>
      <c r="F142" s="95" t="inlineStr">
        <is>
          <t>12Х18Н10Т</t>
        </is>
      </c>
      <c r="G142" s="321" t="n"/>
      <c r="H142" s="322" t="n"/>
      <c r="I142" s="117" t="inlineStr">
        <is>
          <t>ГОСТ 5632</t>
        </is>
      </c>
      <c r="J142" s="321" t="n"/>
      <c r="K142" s="322" t="n"/>
      <c r="L142" s="103" t="n">
        <v>193</v>
      </c>
      <c r="M142" s="321" t="n"/>
      <c r="N142" s="322" t="n"/>
      <c r="O142" s="95" t="inlineStr">
        <is>
          <t>≤200</t>
        </is>
      </c>
      <c r="P142" s="322" t="n"/>
    </row>
    <row r="143" hidden="1" ht="21.95" customHeight="1">
      <c r="B143" s="318" t="n"/>
      <c r="C143" s="319" t="n"/>
      <c r="D143" s="320" t="n"/>
      <c r="E143" s="95" t="inlineStr">
        <is>
          <t>ОМ</t>
        </is>
      </c>
      <c r="F143" s="95" t="inlineStr">
        <is>
          <t>12Х18Н10Т</t>
        </is>
      </c>
      <c r="G143" s="321" t="n"/>
      <c r="H143" s="322" t="n"/>
      <c r="I143" s="117" t="inlineStr">
        <is>
          <t>ГОСТ 5632</t>
        </is>
      </c>
      <c r="J143" s="321" t="n"/>
      <c r="K143" s="322" t="n"/>
      <c r="L143" s="103" t="n">
        <v>162</v>
      </c>
      <c r="M143" s="321" t="n"/>
      <c r="N143" s="322" t="n"/>
      <c r="O143" s="95" t="inlineStr">
        <is>
          <t>150÷180</t>
        </is>
      </c>
      <c r="P143" s="322" t="n"/>
    </row>
    <row r="144" hidden="1" ht="21.95" customHeight="1">
      <c r="B144" s="117" t="inlineStr">
        <is>
          <t>ТВ18</t>
        </is>
      </c>
      <c r="C144" s="316" t="n"/>
      <c r="D144" s="317" t="n"/>
      <c r="E144" s="95" t="inlineStr">
        <is>
          <t>ОМ</t>
        </is>
      </c>
      <c r="F144" s="95" t="inlineStr">
        <is>
          <t>12Х18Н10Т</t>
        </is>
      </c>
      <c r="G144" s="321" t="n"/>
      <c r="H144" s="322" t="n"/>
      <c r="I144" s="117" t="inlineStr">
        <is>
          <t>ГОСТ 5632</t>
        </is>
      </c>
      <c r="J144" s="321" t="n"/>
      <c r="K144" s="322" t="n"/>
      <c r="L144" s="103" t="n">
        <v>167</v>
      </c>
      <c r="M144" s="321" t="n"/>
      <c r="N144" s="322" t="n"/>
      <c r="O144" s="95" t="inlineStr">
        <is>
          <t>150÷180</t>
        </is>
      </c>
      <c r="P144" s="322" t="n"/>
    </row>
    <row r="145" hidden="1" ht="21.95" customHeight="1">
      <c r="B145" s="331" t="n"/>
      <c r="D145" s="332" t="n"/>
      <c r="E145" s="95" t="inlineStr">
        <is>
          <t>ЗТВ</t>
        </is>
      </c>
      <c r="F145" s="95" t="inlineStr">
        <is>
          <t>12Х18Н10Т</t>
        </is>
      </c>
      <c r="G145" s="321" t="n"/>
      <c r="H145" s="322" t="n"/>
      <c r="I145" s="117" t="inlineStr">
        <is>
          <t>ГОСТ 5632</t>
        </is>
      </c>
      <c r="J145" s="321" t="n"/>
      <c r="K145" s="322" t="n"/>
      <c r="L145" s="103" t="n">
        <v>185</v>
      </c>
      <c r="M145" s="321" t="n"/>
      <c r="N145" s="322" t="n"/>
      <c r="O145" s="95" t="inlineStr">
        <is>
          <t>≤200</t>
        </is>
      </c>
      <c r="P145" s="322" t="n"/>
    </row>
    <row r="146" hidden="1" ht="21.95" customHeight="1">
      <c r="B146" s="331" t="n"/>
      <c r="D146" s="332" t="n"/>
      <c r="E146" s="95" t="inlineStr">
        <is>
          <t>СШ</t>
        </is>
      </c>
      <c r="F146" s="95" t="inlineStr">
        <is>
          <t>-</t>
        </is>
      </c>
      <c r="G146" s="321" t="n"/>
      <c r="H146" s="322" t="n"/>
      <c r="I146" s="117" t="inlineStr">
        <is>
          <t>-</t>
        </is>
      </c>
      <c r="J146" s="321" t="n"/>
      <c r="K146" s="322" t="n"/>
      <c r="L146" s="103" t="n">
        <v>192</v>
      </c>
      <c r="M146" s="321" t="n"/>
      <c r="N146" s="322" t="n"/>
      <c r="O146" s="95" t="inlineStr">
        <is>
          <t>≤200</t>
        </is>
      </c>
      <c r="P146" s="322" t="n"/>
    </row>
    <row r="147" hidden="1" ht="21.95" customHeight="1">
      <c r="B147" s="331" t="n"/>
      <c r="D147" s="332" t="n"/>
      <c r="E147" s="95" t="inlineStr">
        <is>
          <t>ЗТВ</t>
        </is>
      </c>
      <c r="F147" s="95" t="inlineStr">
        <is>
          <t>12Х18Н10Т</t>
        </is>
      </c>
      <c r="G147" s="321" t="n"/>
      <c r="H147" s="322" t="n"/>
      <c r="I147" s="117" t="inlineStr">
        <is>
          <t>ГОСТ 5632</t>
        </is>
      </c>
      <c r="J147" s="321" t="n"/>
      <c r="K147" s="322" t="n"/>
      <c r="L147" s="103" t="n">
        <v>193</v>
      </c>
      <c r="M147" s="321" t="n"/>
      <c r="N147" s="322" t="n"/>
      <c r="O147" s="95" t="inlineStr">
        <is>
          <t>≤200</t>
        </is>
      </c>
      <c r="P147" s="322" t="n"/>
    </row>
    <row r="148" hidden="1" ht="21.95" customHeight="1">
      <c r="B148" s="318" t="n"/>
      <c r="C148" s="319" t="n"/>
      <c r="D148" s="320" t="n"/>
      <c r="E148" s="95" t="inlineStr">
        <is>
          <t>ОМ</t>
        </is>
      </c>
      <c r="F148" s="95" t="inlineStr">
        <is>
          <t>12Х18Н10Т</t>
        </is>
      </c>
      <c r="G148" s="321" t="n"/>
      <c r="H148" s="322" t="n"/>
      <c r="I148" s="117" t="inlineStr">
        <is>
          <t>ГОСТ 5632</t>
        </is>
      </c>
      <c r="J148" s="321" t="n"/>
      <c r="K148" s="322" t="n"/>
      <c r="L148" s="103" t="n">
        <v>162</v>
      </c>
      <c r="M148" s="321" t="n"/>
      <c r="N148" s="322" t="n"/>
      <c r="O148" s="95" t="inlineStr">
        <is>
          <t>150÷180</t>
        </is>
      </c>
      <c r="P148" s="322" t="n"/>
    </row>
    <row r="149" hidden="1" ht="21.95" customHeight="1">
      <c r="B149" s="117" t="inlineStr">
        <is>
          <t>ТВ19</t>
        </is>
      </c>
      <c r="C149" s="316" t="n"/>
      <c r="D149" s="317" t="n"/>
      <c r="E149" s="95" t="inlineStr">
        <is>
          <t>ОМ</t>
        </is>
      </c>
      <c r="F149" s="95" t="inlineStr">
        <is>
          <t>12Х18Н10Т</t>
        </is>
      </c>
      <c r="G149" s="321" t="n"/>
      <c r="H149" s="322" t="n"/>
      <c r="I149" s="117" t="inlineStr">
        <is>
          <t>ГОСТ 5632</t>
        </is>
      </c>
      <c r="J149" s="321" t="n"/>
      <c r="K149" s="322" t="n"/>
      <c r="L149" s="103" t="n">
        <v>167</v>
      </c>
      <c r="M149" s="321" t="n"/>
      <c r="N149" s="322" t="n"/>
      <c r="O149" s="95" t="inlineStr">
        <is>
          <t>150÷180</t>
        </is>
      </c>
      <c r="P149" s="322" t="n"/>
    </row>
    <row r="150" hidden="1" ht="21.95" customHeight="1">
      <c r="B150" s="331" t="n"/>
      <c r="D150" s="332" t="n"/>
      <c r="E150" s="95" t="inlineStr">
        <is>
          <t>ЗТВ</t>
        </is>
      </c>
      <c r="F150" s="95" t="inlineStr">
        <is>
          <t>12Х18Н10Т</t>
        </is>
      </c>
      <c r="G150" s="321" t="n"/>
      <c r="H150" s="322" t="n"/>
      <c r="I150" s="117" t="inlineStr">
        <is>
          <t>ГОСТ 5632</t>
        </is>
      </c>
      <c r="J150" s="321" t="n"/>
      <c r="K150" s="322" t="n"/>
      <c r="L150" s="103" t="n">
        <v>184</v>
      </c>
      <c r="M150" s="321" t="n"/>
      <c r="N150" s="322" t="n"/>
      <c r="O150" s="95" t="inlineStr">
        <is>
          <t>≤200</t>
        </is>
      </c>
      <c r="P150" s="322" t="n"/>
    </row>
    <row r="151" hidden="1" ht="21.95" customHeight="1">
      <c r="B151" s="331" t="n"/>
      <c r="D151" s="332" t="n"/>
      <c r="E151" s="95" t="inlineStr">
        <is>
          <t>СШ</t>
        </is>
      </c>
      <c r="F151" s="95" t="inlineStr">
        <is>
          <t>-</t>
        </is>
      </c>
      <c r="G151" s="321" t="n"/>
      <c r="H151" s="322" t="n"/>
      <c r="I151" s="117" t="inlineStr">
        <is>
          <t>-</t>
        </is>
      </c>
      <c r="J151" s="321" t="n"/>
      <c r="K151" s="322" t="n"/>
      <c r="L151" s="103" t="n">
        <v>189</v>
      </c>
      <c r="M151" s="321" t="n"/>
      <c r="N151" s="322" t="n"/>
      <c r="O151" s="95" t="inlineStr">
        <is>
          <t>≤200</t>
        </is>
      </c>
      <c r="P151" s="322" t="n"/>
    </row>
    <row r="152" hidden="1" ht="21.95" customHeight="1">
      <c r="B152" s="331" t="n"/>
      <c r="D152" s="332" t="n"/>
      <c r="E152" s="95" t="inlineStr">
        <is>
          <t>ЗТВ</t>
        </is>
      </c>
      <c r="F152" s="95" t="inlineStr">
        <is>
          <t>12Х18Н10Т</t>
        </is>
      </c>
      <c r="G152" s="321" t="n"/>
      <c r="H152" s="322" t="n"/>
      <c r="I152" s="117" t="inlineStr">
        <is>
          <t>ГОСТ 5632</t>
        </is>
      </c>
      <c r="J152" s="321" t="n"/>
      <c r="K152" s="322" t="n"/>
      <c r="L152" s="103" t="n">
        <v>193</v>
      </c>
      <c r="M152" s="321" t="n"/>
      <c r="N152" s="322" t="n"/>
      <c r="O152" s="95" t="inlineStr">
        <is>
          <t>≤200</t>
        </is>
      </c>
      <c r="P152" s="322" t="n"/>
    </row>
    <row r="153" hidden="1" ht="21.95" customHeight="1">
      <c r="B153" s="318" t="n"/>
      <c r="C153" s="319" t="n"/>
      <c r="D153" s="320" t="n"/>
      <c r="E153" s="95" t="inlineStr">
        <is>
          <t>ОМ</t>
        </is>
      </c>
      <c r="F153" s="95" t="inlineStr">
        <is>
          <t>12Х18Н10Т</t>
        </is>
      </c>
      <c r="G153" s="321" t="n"/>
      <c r="H153" s="322" t="n"/>
      <c r="I153" s="117" t="inlineStr">
        <is>
          <t>ГОСТ 5632</t>
        </is>
      </c>
      <c r="J153" s="321" t="n"/>
      <c r="K153" s="322" t="n"/>
      <c r="L153" s="103" t="n">
        <v>162</v>
      </c>
      <c r="M153" s="321" t="n"/>
      <c r="N153" s="322" t="n"/>
      <c r="O153" s="95" t="inlineStr">
        <is>
          <t>150÷180</t>
        </is>
      </c>
      <c r="P153" s="322" t="n"/>
    </row>
    <row r="154" hidden="1" ht="21.95" customHeight="1">
      <c r="B154" s="117" t="inlineStr">
        <is>
          <t>ТВ20</t>
        </is>
      </c>
      <c r="C154" s="316" t="n"/>
      <c r="D154" s="317" t="n"/>
      <c r="E154" s="95" t="inlineStr">
        <is>
          <t>ОМ</t>
        </is>
      </c>
      <c r="F154" s="95" t="inlineStr">
        <is>
          <t>12Х18Н10Т</t>
        </is>
      </c>
      <c r="G154" s="321" t="n"/>
      <c r="H154" s="322" t="n"/>
      <c r="I154" s="117" t="inlineStr">
        <is>
          <t>ГОСТ 5632</t>
        </is>
      </c>
      <c r="J154" s="321" t="n"/>
      <c r="K154" s="322" t="n"/>
      <c r="L154" s="103" t="n">
        <v>165</v>
      </c>
      <c r="M154" s="321" t="n"/>
      <c r="N154" s="322" t="n"/>
      <c r="O154" s="95" t="inlineStr">
        <is>
          <t>150÷180</t>
        </is>
      </c>
      <c r="P154" s="322" t="n"/>
    </row>
    <row r="155" hidden="1" ht="21.95" customHeight="1">
      <c r="B155" s="331" t="n"/>
      <c r="D155" s="332" t="n"/>
      <c r="E155" s="95" t="inlineStr">
        <is>
          <t>ЗТВ</t>
        </is>
      </c>
      <c r="F155" s="95" t="inlineStr">
        <is>
          <t>12Х18Н10Т</t>
        </is>
      </c>
      <c r="G155" s="321" t="n"/>
      <c r="H155" s="322" t="n"/>
      <c r="I155" s="117" t="inlineStr">
        <is>
          <t>ГОСТ 5632</t>
        </is>
      </c>
      <c r="J155" s="321" t="n"/>
      <c r="K155" s="322" t="n"/>
      <c r="L155" s="103" t="n">
        <v>191</v>
      </c>
      <c r="M155" s="321" t="n"/>
      <c r="N155" s="322" t="n"/>
      <c r="O155" s="95" t="inlineStr">
        <is>
          <t>≤200</t>
        </is>
      </c>
      <c r="P155" s="322" t="n"/>
    </row>
    <row r="156" hidden="1" ht="24.75" customHeight="1">
      <c r="B156" s="331" t="n"/>
      <c r="D156" s="332" t="n"/>
      <c r="E156" s="95" t="inlineStr">
        <is>
          <t>СШ</t>
        </is>
      </c>
      <c r="F156" s="95" t="inlineStr">
        <is>
          <t>-</t>
        </is>
      </c>
      <c r="G156" s="321" t="n"/>
      <c r="H156" s="322" t="n"/>
      <c r="I156" s="117" t="inlineStr">
        <is>
          <t>-</t>
        </is>
      </c>
      <c r="J156" s="321" t="n"/>
      <c r="K156" s="322" t="n"/>
      <c r="L156" s="103" t="n">
        <v>193</v>
      </c>
      <c r="M156" s="321" t="n"/>
      <c r="N156" s="322" t="n"/>
      <c r="O156" s="95" t="inlineStr">
        <is>
          <t>≤200</t>
        </is>
      </c>
      <c r="P156" s="322" t="n"/>
    </row>
    <row r="157" hidden="1" ht="21.95" customHeight="1">
      <c r="B157" s="331" t="n"/>
      <c r="D157" s="332" t="n"/>
      <c r="E157" s="95" t="inlineStr">
        <is>
          <t>ЗТВ</t>
        </is>
      </c>
      <c r="F157" s="95" t="inlineStr">
        <is>
          <t>12Х18Н10Т</t>
        </is>
      </c>
      <c r="G157" s="321" t="n"/>
      <c r="H157" s="322" t="n"/>
      <c r="I157" s="117" t="inlineStr">
        <is>
          <t>ГОСТ 5632</t>
        </is>
      </c>
      <c r="J157" s="321" t="n"/>
      <c r="K157" s="322" t="n"/>
      <c r="L157" s="103" t="n">
        <v>193</v>
      </c>
      <c r="M157" s="321" t="n"/>
      <c r="N157" s="322" t="n"/>
      <c r="O157" s="95" t="inlineStr">
        <is>
          <t>≤200</t>
        </is>
      </c>
      <c r="P157" s="322" t="n"/>
    </row>
    <row r="158" hidden="1" ht="21.95" customHeight="1">
      <c r="B158" s="318" t="n"/>
      <c r="C158" s="319" t="n"/>
      <c r="D158" s="320" t="n"/>
      <c r="E158" s="95" t="inlineStr">
        <is>
          <t>ОМ</t>
        </is>
      </c>
      <c r="F158" s="95" t="inlineStr">
        <is>
          <t>12Х18Н10Т</t>
        </is>
      </c>
      <c r="G158" s="321" t="n"/>
      <c r="H158" s="322" t="n"/>
      <c r="I158" s="117" t="inlineStr">
        <is>
          <t>ГОСТ 5632</t>
        </is>
      </c>
      <c r="J158" s="321" t="n"/>
      <c r="K158" s="322" t="n"/>
      <c r="L158" s="103" t="n">
        <v>162</v>
      </c>
      <c r="M158" s="321" t="n"/>
      <c r="N158" s="322" t="n"/>
      <c r="O158" s="95" t="inlineStr">
        <is>
          <t>150÷180</t>
        </is>
      </c>
      <c r="P158" s="322" t="n"/>
    </row>
    <row r="159" hidden="1" ht="21.95" customHeight="1">
      <c r="B159" s="117" t="n"/>
      <c r="C159" s="316" t="n"/>
      <c r="D159" s="317" t="n"/>
      <c r="E159" s="95" t="n"/>
      <c r="F159" s="95" t="n"/>
      <c r="G159" s="321" t="n"/>
      <c r="H159" s="322" t="n"/>
      <c r="I159" s="117" t="n"/>
      <c r="J159" s="321" t="n"/>
      <c r="K159" s="322" t="n"/>
      <c r="L159" s="125" t="n"/>
      <c r="M159" s="321" t="n"/>
      <c r="N159" s="322" t="n"/>
      <c r="O159" s="95" t="n"/>
      <c r="P159" s="322" t="n"/>
    </row>
    <row r="160" hidden="1" ht="21.95" customHeight="1">
      <c r="B160" s="331" t="n"/>
      <c r="D160" s="332" t="n"/>
      <c r="E160" s="95" t="n"/>
      <c r="F160" s="95" t="n"/>
      <c r="G160" s="321" t="n"/>
      <c r="H160" s="322" t="n"/>
      <c r="I160" s="117" t="n"/>
      <c r="J160" s="321" t="n"/>
      <c r="K160" s="322" t="n"/>
      <c r="L160" s="125" t="n"/>
      <c r="M160" s="321" t="n"/>
      <c r="N160" s="322" t="n"/>
      <c r="O160" s="95" t="n"/>
      <c r="P160" s="322" t="n"/>
    </row>
    <row r="161" hidden="1" ht="21.95" customHeight="1">
      <c r="B161" s="331" t="n"/>
      <c r="D161" s="332" t="n"/>
      <c r="E161" s="95" t="n"/>
      <c r="F161" s="95" t="n"/>
      <c r="G161" s="321" t="n"/>
      <c r="H161" s="322" t="n"/>
      <c r="I161" s="117" t="n"/>
      <c r="J161" s="321" t="n"/>
      <c r="K161" s="322" t="n"/>
      <c r="L161" s="125" t="n"/>
      <c r="M161" s="321" t="n"/>
      <c r="N161" s="322" t="n"/>
      <c r="O161" s="95" t="n"/>
      <c r="P161" s="322" t="n"/>
    </row>
    <row r="162" hidden="1" ht="21.95" customHeight="1">
      <c r="B162" s="331" t="n"/>
      <c r="D162" s="332" t="n"/>
      <c r="E162" s="95" t="n"/>
      <c r="F162" s="95" t="n"/>
      <c r="G162" s="321" t="n"/>
      <c r="H162" s="322" t="n"/>
      <c r="I162" s="117" t="n"/>
      <c r="J162" s="321" t="n"/>
      <c r="K162" s="322" t="n"/>
      <c r="L162" s="125" t="n"/>
      <c r="M162" s="321" t="n"/>
      <c r="N162" s="322" t="n"/>
      <c r="O162" s="95" t="n"/>
      <c r="P162" s="322" t="n"/>
    </row>
    <row r="163" hidden="1" ht="21.95" customHeight="1">
      <c r="B163" s="318" t="n"/>
      <c r="C163" s="319" t="n"/>
      <c r="D163" s="320" t="n"/>
      <c r="E163" s="95" t="n"/>
      <c r="F163" s="95" t="n"/>
      <c r="G163" s="321" t="n"/>
      <c r="H163" s="322" t="n"/>
      <c r="I163" s="117" t="n"/>
      <c r="J163" s="321" t="n"/>
      <c r="K163" s="322" t="n"/>
      <c r="L163" s="103" t="n"/>
      <c r="M163" s="321" t="n"/>
      <c r="N163" s="322" t="n"/>
      <c r="O163" s="95" t="n"/>
      <c r="P163" s="322" t="n"/>
    </row>
    <row r="164" hidden="1" ht="21.95" customHeight="1">
      <c r="B164" s="117" t="n"/>
      <c r="C164" s="316" t="n"/>
      <c r="D164" s="317" t="n"/>
      <c r="E164" s="95" t="n"/>
      <c r="F164" s="95" t="n"/>
      <c r="G164" s="321" t="n"/>
      <c r="H164" s="322" t="n"/>
      <c r="I164" s="117" t="n"/>
      <c r="J164" s="321" t="n"/>
      <c r="K164" s="322" t="n"/>
      <c r="L164" s="125" t="n"/>
      <c r="M164" s="321" t="n"/>
      <c r="N164" s="322" t="n"/>
      <c r="O164" s="95" t="n"/>
      <c r="P164" s="322" t="n"/>
    </row>
    <row r="165" hidden="1" ht="21.95" customHeight="1">
      <c r="B165" s="331" t="n"/>
      <c r="D165" s="332" t="n"/>
      <c r="E165" s="95" t="n"/>
      <c r="F165" s="95" t="n"/>
      <c r="G165" s="321" t="n"/>
      <c r="H165" s="322" t="n"/>
      <c r="I165" s="117" t="n"/>
      <c r="J165" s="321" t="n"/>
      <c r="K165" s="322" t="n"/>
      <c r="L165" s="125" t="n"/>
      <c r="M165" s="321" t="n"/>
      <c r="N165" s="322" t="n"/>
      <c r="O165" s="95" t="n"/>
      <c r="P165" s="322" t="n"/>
    </row>
    <row r="166" hidden="1" ht="21.95" customHeight="1">
      <c r="B166" s="331" t="n"/>
      <c r="D166" s="332" t="n"/>
      <c r="E166" s="95" t="n"/>
      <c r="F166" s="95" t="n"/>
      <c r="G166" s="321" t="n"/>
      <c r="H166" s="322" t="n"/>
      <c r="I166" s="117" t="n"/>
      <c r="J166" s="321" t="n"/>
      <c r="K166" s="322" t="n"/>
      <c r="L166" s="125" t="n"/>
      <c r="M166" s="321" t="n"/>
      <c r="N166" s="322" t="n"/>
      <c r="O166" s="95" t="n"/>
      <c r="P166" s="322" t="n"/>
    </row>
    <row r="167" hidden="1" ht="21.95" customHeight="1">
      <c r="B167" s="331" t="n"/>
      <c r="D167" s="332" t="n"/>
      <c r="E167" s="95" t="n"/>
      <c r="F167" s="95" t="n"/>
      <c r="G167" s="321" t="n"/>
      <c r="H167" s="322" t="n"/>
      <c r="I167" s="117" t="n"/>
      <c r="J167" s="321" t="n"/>
      <c r="K167" s="322" t="n"/>
      <c r="L167" s="125" t="n"/>
      <c r="M167" s="321" t="n"/>
      <c r="N167" s="322" t="n"/>
      <c r="O167" s="95" t="n"/>
      <c r="P167" s="322" t="n"/>
    </row>
    <row r="168" hidden="1" ht="21.95" customHeight="1">
      <c r="B168" s="318" t="n"/>
      <c r="C168" s="319" t="n"/>
      <c r="D168" s="320" t="n"/>
      <c r="E168" s="95" t="n"/>
      <c r="F168" s="95" t="n"/>
      <c r="G168" s="321" t="n"/>
      <c r="H168" s="322" t="n"/>
      <c r="I168" s="117" t="n"/>
      <c r="J168" s="321" t="n"/>
      <c r="K168" s="322" t="n"/>
      <c r="L168" s="103" t="n"/>
      <c r="M168" s="321" t="n"/>
      <c r="N168" s="322" t="n"/>
      <c r="O168" s="95" t="n"/>
      <c r="P168" s="322" t="n"/>
    </row>
    <row r="169" hidden="1" ht="21.95" customHeight="1">
      <c r="B169" s="117" t="n"/>
      <c r="C169" s="316" t="n"/>
      <c r="D169" s="317" t="n"/>
      <c r="E169" s="95" t="n"/>
      <c r="F169" s="95" t="n"/>
      <c r="G169" s="321" t="n"/>
      <c r="H169" s="322" t="n"/>
      <c r="I169" s="117" t="n"/>
      <c r="J169" s="321" t="n"/>
      <c r="K169" s="322" t="n"/>
      <c r="L169" s="125" t="n"/>
      <c r="M169" s="321" t="n"/>
      <c r="N169" s="322" t="n"/>
      <c r="O169" s="95" t="n"/>
      <c r="P169" s="322" t="n"/>
    </row>
    <row r="170" hidden="1" ht="21.95" customHeight="1">
      <c r="B170" s="331" t="n"/>
      <c r="D170" s="332" t="n"/>
      <c r="E170" s="95" t="n"/>
      <c r="F170" s="95" t="n"/>
      <c r="G170" s="321" t="n"/>
      <c r="H170" s="322" t="n"/>
      <c r="I170" s="117" t="n"/>
      <c r="J170" s="321" t="n"/>
      <c r="K170" s="322" t="n"/>
      <c r="L170" s="125" t="n"/>
      <c r="M170" s="321" t="n"/>
      <c r="N170" s="322" t="n"/>
      <c r="O170" s="95" t="n"/>
      <c r="P170" s="322" t="n"/>
    </row>
    <row r="171" hidden="1" ht="21.95" customHeight="1">
      <c r="B171" s="331" t="n"/>
      <c r="D171" s="332" t="n"/>
      <c r="E171" s="95" t="n"/>
      <c r="F171" s="95" t="n"/>
      <c r="G171" s="321" t="n"/>
      <c r="H171" s="322" t="n"/>
      <c r="I171" s="117" t="n"/>
      <c r="J171" s="321" t="n"/>
      <c r="K171" s="322" t="n"/>
      <c r="L171" s="125" t="n"/>
      <c r="M171" s="321" t="n"/>
      <c r="N171" s="322" t="n"/>
      <c r="O171" s="95" t="n"/>
      <c r="P171" s="322" t="n"/>
    </row>
    <row r="172" hidden="1" ht="21.95" customHeight="1">
      <c r="B172" s="331" t="n"/>
      <c r="D172" s="332" t="n"/>
      <c r="E172" s="95" t="n"/>
      <c r="F172" s="95" t="n"/>
      <c r="G172" s="321" t="n"/>
      <c r="H172" s="322" t="n"/>
      <c r="I172" s="117" t="n"/>
      <c r="J172" s="321" t="n"/>
      <c r="K172" s="322" t="n"/>
      <c r="L172" s="125" t="n"/>
      <c r="M172" s="321" t="n"/>
      <c r="N172" s="322" t="n"/>
      <c r="O172" s="95" t="n"/>
      <c r="P172" s="322" t="n"/>
    </row>
    <row r="173" hidden="1" ht="21.95" customHeight="1">
      <c r="B173" s="318" t="n"/>
      <c r="C173" s="319" t="n"/>
      <c r="D173" s="320" t="n"/>
      <c r="E173" s="95" t="n"/>
      <c r="F173" s="95" t="n"/>
      <c r="G173" s="321" t="n"/>
      <c r="H173" s="322" t="n"/>
      <c r="I173" s="117" t="n"/>
      <c r="J173" s="321" t="n"/>
      <c r="K173" s="322" t="n"/>
      <c r="L173" s="103" t="n"/>
      <c r="M173" s="321" t="n"/>
      <c r="N173" s="322" t="n"/>
      <c r="O173" s="95" t="n"/>
      <c r="P173" s="322" t="n"/>
    </row>
    <row r="174" hidden="1" ht="21.95" customHeight="1">
      <c r="B174" s="117" t="n"/>
      <c r="C174" s="316" t="n"/>
      <c r="D174" s="317" t="n"/>
      <c r="E174" s="95" t="n"/>
      <c r="F174" s="95" t="n"/>
      <c r="G174" s="321" t="n"/>
      <c r="H174" s="322" t="n"/>
      <c r="I174" s="117" t="n"/>
      <c r="J174" s="321" t="n"/>
      <c r="K174" s="322" t="n"/>
      <c r="L174" s="125" t="n"/>
      <c r="M174" s="321" t="n"/>
      <c r="N174" s="322" t="n"/>
      <c r="O174" s="95" t="n"/>
      <c r="P174" s="322" t="n"/>
    </row>
    <row r="175" hidden="1" ht="21.95" customHeight="1">
      <c r="B175" s="331" t="n"/>
      <c r="D175" s="332" t="n"/>
      <c r="E175" s="95" t="n"/>
      <c r="F175" s="95" t="n"/>
      <c r="G175" s="321" t="n"/>
      <c r="H175" s="322" t="n"/>
      <c r="I175" s="117" t="n"/>
      <c r="J175" s="321" t="n"/>
      <c r="K175" s="322" t="n"/>
      <c r="L175" s="125" t="n"/>
      <c r="M175" s="321" t="n"/>
      <c r="N175" s="322" t="n"/>
      <c r="O175" s="95" t="n"/>
      <c r="P175" s="322" t="n"/>
    </row>
    <row r="176" hidden="1" ht="21.95" customHeight="1">
      <c r="B176" s="331" t="n"/>
      <c r="D176" s="332" t="n"/>
      <c r="E176" s="95" t="n"/>
      <c r="F176" s="95" t="n"/>
      <c r="G176" s="321" t="n"/>
      <c r="H176" s="322" t="n"/>
      <c r="I176" s="117" t="n"/>
      <c r="J176" s="321" t="n"/>
      <c r="K176" s="322" t="n"/>
      <c r="L176" s="125" t="n"/>
      <c r="M176" s="321" t="n"/>
      <c r="N176" s="322" t="n"/>
      <c r="O176" s="95" t="n"/>
      <c r="P176" s="322" t="n"/>
    </row>
    <row r="177" hidden="1" ht="21.95" customHeight="1">
      <c r="B177" s="331" t="n"/>
      <c r="D177" s="332" t="n"/>
      <c r="E177" s="95" t="n"/>
      <c r="F177" s="95" t="n"/>
      <c r="G177" s="321" t="n"/>
      <c r="H177" s="322" t="n"/>
      <c r="I177" s="117" t="n"/>
      <c r="J177" s="321" t="n"/>
      <c r="K177" s="322" t="n"/>
      <c r="L177" s="125" t="n"/>
      <c r="M177" s="321" t="n"/>
      <c r="N177" s="322" t="n"/>
      <c r="O177" s="95" t="n"/>
      <c r="P177" s="322" t="n"/>
    </row>
    <row r="178" hidden="1" ht="21.95" customHeight="1">
      <c r="B178" s="318" t="n"/>
      <c r="C178" s="319" t="n"/>
      <c r="D178" s="320" t="n"/>
      <c r="E178" s="95" t="n"/>
      <c r="F178" s="95" t="n"/>
      <c r="G178" s="321" t="n"/>
      <c r="H178" s="322" t="n"/>
      <c r="I178" s="117" t="n"/>
      <c r="J178" s="321" t="n"/>
      <c r="K178" s="322" t="n"/>
      <c r="L178" s="103" t="n"/>
      <c r="M178" s="321" t="n"/>
      <c r="N178" s="322" t="n"/>
      <c r="O178" s="95" t="n"/>
      <c r="P178" s="322" t="n"/>
    </row>
    <row r="179" hidden="1" ht="21.95" customHeight="1">
      <c r="B179" s="117" t="n"/>
      <c r="C179" s="316" t="n"/>
      <c r="D179" s="317" t="n"/>
      <c r="E179" s="95" t="n"/>
      <c r="F179" s="95" t="n"/>
      <c r="G179" s="321" t="n"/>
      <c r="H179" s="322" t="n"/>
      <c r="I179" s="117" t="n"/>
      <c r="J179" s="321" t="n"/>
      <c r="K179" s="322" t="n"/>
      <c r="L179" s="125" t="n"/>
      <c r="M179" s="321" t="n"/>
      <c r="N179" s="322" t="n"/>
      <c r="O179" s="95" t="n"/>
      <c r="P179" s="322" t="n"/>
    </row>
    <row r="180" hidden="1" ht="21.95" customHeight="1">
      <c r="B180" s="331" t="n"/>
      <c r="D180" s="332" t="n"/>
      <c r="E180" s="95" t="n"/>
      <c r="F180" s="95" t="n"/>
      <c r="G180" s="321" t="n"/>
      <c r="H180" s="322" t="n"/>
      <c r="I180" s="117" t="n"/>
      <c r="J180" s="321" t="n"/>
      <c r="K180" s="322" t="n"/>
      <c r="L180" s="125" t="n"/>
      <c r="M180" s="321" t="n"/>
      <c r="N180" s="322" t="n"/>
      <c r="O180" s="95" t="n"/>
      <c r="P180" s="322" t="n"/>
    </row>
    <row r="181" hidden="1" ht="21.95" customHeight="1">
      <c r="B181" s="331" t="n"/>
      <c r="D181" s="332" t="n"/>
      <c r="E181" s="95" t="n"/>
      <c r="F181" s="95" t="n"/>
      <c r="G181" s="321" t="n"/>
      <c r="H181" s="322" t="n"/>
      <c r="I181" s="117" t="n"/>
      <c r="J181" s="321" t="n"/>
      <c r="K181" s="322" t="n"/>
      <c r="L181" s="125" t="n"/>
      <c r="M181" s="321" t="n"/>
      <c r="N181" s="322" t="n"/>
      <c r="O181" s="95" t="n"/>
      <c r="P181" s="322" t="n"/>
    </row>
    <row r="182" hidden="1" ht="21.95" customHeight="1">
      <c r="B182" s="331" t="n"/>
      <c r="D182" s="332" t="n"/>
      <c r="E182" s="95" t="n"/>
      <c r="F182" s="95" t="n"/>
      <c r="G182" s="321" t="n"/>
      <c r="H182" s="322" t="n"/>
      <c r="I182" s="117" t="n"/>
      <c r="J182" s="321" t="n"/>
      <c r="K182" s="322" t="n"/>
      <c r="L182" s="125" t="n"/>
      <c r="M182" s="321" t="n"/>
      <c r="N182" s="322" t="n"/>
      <c r="O182" s="95" t="n"/>
      <c r="P182" s="322" t="n"/>
    </row>
    <row r="183" hidden="1" ht="21.95" customHeight="1">
      <c r="B183" s="318" t="n"/>
      <c r="C183" s="319" t="n"/>
      <c r="D183" s="320" t="n"/>
      <c r="E183" s="95" t="n"/>
      <c r="F183" s="95" t="n"/>
      <c r="G183" s="321" t="n"/>
      <c r="H183" s="322" t="n"/>
      <c r="I183" s="117" t="n"/>
      <c r="J183" s="321" t="n"/>
      <c r="K183" s="322" t="n"/>
      <c r="L183" s="103" t="n"/>
      <c r="M183" s="321" t="n"/>
      <c r="N183" s="322" t="n"/>
      <c r="O183" s="95" t="n"/>
      <c r="P183" s="322" t="n"/>
    </row>
    <row r="184" hidden="1" ht="21.95" customHeight="1">
      <c r="B184" s="117" t="n"/>
      <c r="C184" s="316" t="n"/>
      <c r="D184" s="317" t="n"/>
      <c r="E184" s="95" t="n"/>
      <c r="F184" s="95" t="n"/>
      <c r="G184" s="321" t="n"/>
      <c r="H184" s="322" t="n"/>
      <c r="I184" s="117" t="n"/>
      <c r="J184" s="321" t="n"/>
      <c r="K184" s="322" t="n"/>
      <c r="L184" s="125" t="n"/>
      <c r="M184" s="321" t="n"/>
      <c r="N184" s="322" t="n"/>
      <c r="O184" s="95" t="n"/>
      <c r="P184" s="322" t="n"/>
    </row>
    <row r="185" hidden="1" ht="21.95" customHeight="1">
      <c r="B185" s="331" t="n"/>
      <c r="D185" s="332" t="n"/>
      <c r="E185" s="95" t="n"/>
      <c r="F185" s="95" t="n"/>
      <c r="G185" s="321" t="n"/>
      <c r="H185" s="322" t="n"/>
      <c r="I185" s="117" t="n"/>
      <c r="J185" s="321" t="n"/>
      <c r="K185" s="322" t="n"/>
      <c r="L185" s="125" t="n"/>
      <c r="M185" s="321" t="n"/>
      <c r="N185" s="322" t="n"/>
      <c r="O185" s="95" t="n"/>
      <c r="P185" s="322" t="n"/>
    </row>
    <row r="186" hidden="1" ht="21.95" customHeight="1">
      <c r="B186" s="331" t="n"/>
      <c r="D186" s="332" t="n"/>
      <c r="E186" s="95" t="n"/>
      <c r="F186" s="95" t="n"/>
      <c r="G186" s="321" t="n"/>
      <c r="H186" s="322" t="n"/>
      <c r="I186" s="117" t="n"/>
      <c r="J186" s="321" t="n"/>
      <c r="K186" s="322" t="n"/>
      <c r="L186" s="125" t="n"/>
      <c r="M186" s="321" t="n"/>
      <c r="N186" s="322" t="n"/>
      <c r="O186" s="95" t="n"/>
      <c r="P186" s="322" t="n"/>
    </row>
    <row r="187" hidden="1" ht="21.95" customHeight="1">
      <c r="B187" s="331" t="n"/>
      <c r="D187" s="332" t="n"/>
      <c r="E187" s="95" t="n"/>
      <c r="F187" s="95" t="n"/>
      <c r="G187" s="321" t="n"/>
      <c r="H187" s="322" t="n"/>
      <c r="I187" s="117" t="n"/>
      <c r="J187" s="321" t="n"/>
      <c r="K187" s="322" t="n"/>
      <c r="L187" s="125" t="n"/>
      <c r="M187" s="321" t="n"/>
      <c r="N187" s="322" t="n"/>
      <c r="O187" s="95" t="n"/>
      <c r="P187" s="322" t="n"/>
    </row>
    <row r="188" hidden="1" ht="18.75" customHeight="1">
      <c r="B188" s="318" t="n"/>
      <c r="C188" s="319" t="n"/>
      <c r="D188" s="320" t="n"/>
      <c r="E188" s="95" t="n"/>
      <c r="F188" s="95" t="n"/>
      <c r="G188" s="321" t="n"/>
      <c r="H188" s="322" t="n"/>
      <c r="I188" s="117" t="n"/>
      <c r="J188" s="321" t="n"/>
      <c r="K188" s="322" t="n"/>
      <c r="L188" s="103" t="n"/>
      <c r="M188" s="321" t="n"/>
      <c r="N188" s="322" t="n"/>
      <c r="O188" s="95" t="n"/>
      <c r="P188" s="322" t="n"/>
    </row>
    <row r="189" hidden="1" ht="16.5" customHeight="1">
      <c r="B189" s="117" t="n"/>
      <c r="C189" s="316" t="n"/>
      <c r="D189" s="317" t="n"/>
      <c r="E189" s="95" t="n"/>
      <c r="F189" s="95" t="n"/>
      <c r="G189" s="321" t="n"/>
      <c r="H189" s="322" t="n"/>
      <c r="I189" s="117" t="n"/>
      <c r="J189" s="321" t="n"/>
      <c r="K189" s="322" t="n"/>
      <c r="L189" s="125" t="n"/>
      <c r="M189" s="321" t="n"/>
      <c r="N189" s="322" t="n"/>
      <c r="O189" s="95" t="n"/>
      <c r="P189" s="322" t="n"/>
    </row>
    <row r="190" hidden="1" ht="18.75" customHeight="1">
      <c r="B190" s="331" t="n"/>
      <c r="D190" s="332" t="n"/>
      <c r="E190" s="95" t="n"/>
      <c r="F190" s="95" t="n"/>
      <c r="G190" s="321" t="n"/>
      <c r="H190" s="322" t="n"/>
      <c r="I190" s="117" t="n"/>
      <c r="J190" s="321" t="n"/>
      <c r="K190" s="322" t="n"/>
      <c r="L190" s="125" t="n"/>
      <c r="M190" s="321" t="n"/>
      <c r="N190" s="322" t="n"/>
      <c r="O190" s="95" t="n"/>
      <c r="P190" s="322" t="n"/>
    </row>
    <row r="191" hidden="1" ht="16.5" customHeight="1">
      <c r="B191" s="331" t="n"/>
      <c r="D191" s="332" t="n"/>
      <c r="E191" s="95" t="n"/>
      <c r="F191" s="95" t="n"/>
      <c r="G191" s="321" t="n"/>
      <c r="H191" s="322" t="n"/>
      <c r="I191" s="117" t="n"/>
      <c r="J191" s="321" t="n"/>
      <c r="K191" s="322" t="n"/>
      <c r="L191" s="125" t="n"/>
      <c r="M191" s="321" t="n"/>
      <c r="N191" s="322" t="n"/>
      <c r="O191" s="95" t="n"/>
      <c r="P191" s="322" t="n"/>
    </row>
    <row r="192" hidden="1" ht="15" customHeight="1">
      <c r="B192" s="331" t="n"/>
      <c r="D192" s="332" t="n"/>
      <c r="E192" s="95" t="n"/>
      <c r="F192" s="95" t="n"/>
      <c r="G192" s="321" t="n"/>
      <c r="H192" s="322" t="n"/>
      <c r="I192" s="117" t="n"/>
      <c r="J192" s="321" t="n"/>
      <c r="K192" s="322" t="n"/>
      <c r="L192" s="125" t="n"/>
      <c r="M192" s="321" t="n"/>
      <c r="N192" s="322" t="n"/>
      <c r="O192" s="95" t="n"/>
      <c r="P192" s="322" t="n"/>
    </row>
    <row r="193" hidden="1" ht="18.75" customHeight="1">
      <c r="B193" s="318" t="n"/>
      <c r="C193" s="319" t="n"/>
      <c r="D193" s="320" t="n"/>
      <c r="E193" s="95" t="n"/>
      <c r="F193" s="95" t="n"/>
      <c r="G193" s="321" t="n"/>
      <c r="H193" s="322" t="n"/>
      <c r="I193" s="117" t="n"/>
      <c r="J193" s="321" t="n"/>
      <c r="K193" s="322" t="n"/>
      <c r="L193" s="103" t="n"/>
      <c r="M193" s="321" t="n"/>
      <c r="N193" s="322" t="n"/>
      <c r="O193" s="95" t="n"/>
      <c r="P193" s="322" t="n"/>
    </row>
    <row r="194" hidden="1" ht="19.5" customHeight="1">
      <c r="B194" s="117" t="n"/>
      <c r="C194" s="316" t="n"/>
      <c r="D194" s="317" t="n"/>
      <c r="E194" s="95" t="n"/>
      <c r="F194" s="95" t="n"/>
      <c r="G194" s="321" t="n"/>
      <c r="H194" s="322" t="n"/>
      <c r="I194" s="117" t="n"/>
      <c r="J194" s="321" t="n"/>
      <c r="K194" s="322" t="n"/>
      <c r="L194" s="125" t="n"/>
      <c r="M194" s="321" t="n"/>
      <c r="N194" s="322" t="n"/>
      <c r="O194" s="95" t="n"/>
      <c r="P194" s="322" t="n"/>
    </row>
    <row r="195" hidden="1" ht="16.5" customHeight="1">
      <c r="B195" s="331" t="n"/>
      <c r="D195" s="332" t="n"/>
      <c r="E195" s="95" t="n"/>
      <c r="F195" s="95" t="n"/>
      <c r="G195" s="321" t="n"/>
      <c r="H195" s="322" t="n"/>
      <c r="I195" s="117" t="n"/>
      <c r="J195" s="321" t="n"/>
      <c r="K195" s="322" t="n"/>
      <c r="L195" s="125" t="n"/>
      <c r="M195" s="321" t="n"/>
      <c r="N195" s="322" t="n"/>
      <c r="O195" s="95" t="n"/>
      <c r="P195" s="322" t="n"/>
    </row>
    <row r="196" hidden="1" ht="12.75" customHeight="1">
      <c r="B196" s="331" t="n"/>
      <c r="D196" s="332" t="n"/>
      <c r="E196" s="95" t="n"/>
      <c r="F196" s="95" t="n"/>
      <c r="G196" s="321" t="n"/>
      <c r="H196" s="322" t="n"/>
      <c r="I196" s="117" t="n"/>
      <c r="J196" s="321" t="n"/>
      <c r="K196" s="322" t="n"/>
      <c r="L196" s="125" t="n"/>
      <c r="M196" s="321" t="n"/>
      <c r="N196" s="322" t="n"/>
      <c r="O196" s="95" t="n"/>
      <c r="P196" s="322" t="n"/>
    </row>
    <row r="197" hidden="1" ht="21" customHeight="1">
      <c r="B197" s="331" t="n"/>
      <c r="D197" s="332" t="n"/>
      <c r="E197" s="95" t="n"/>
      <c r="F197" s="95" t="n"/>
      <c r="G197" s="321" t="n"/>
      <c r="H197" s="322" t="n"/>
      <c r="I197" s="117" t="n"/>
      <c r="J197" s="321" t="n"/>
      <c r="K197" s="322" t="n"/>
      <c r="L197" s="125" t="n"/>
      <c r="M197" s="321" t="n"/>
      <c r="N197" s="322" t="n"/>
      <c r="O197" s="95" t="n"/>
      <c r="P197" s="322" t="n"/>
    </row>
    <row r="198" hidden="1" ht="17.25" customHeight="1">
      <c r="B198" s="318" t="n"/>
      <c r="C198" s="319" t="n"/>
      <c r="D198" s="320" t="n"/>
      <c r="E198" s="95" t="n"/>
      <c r="F198" s="95" t="n"/>
      <c r="G198" s="321" t="n"/>
      <c r="H198" s="322" t="n"/>
      <c r="I198" s="117" t="n"/>
      <c r="J198" s="321" t="n"/>
      <c r="K198" s="322" t="n"/>
      <c r="L198" s="103" t="n"/>
      <c r="M198" s="321" t="n"/>
      <c r="N198" s="322" t="n"/>
      <c r="O198" s="95" t="n"/>
      <c r="P198" s="322" t="n"/>
    </row>
    <row r="199" hidden="1" ht="20.25" customHeight="1">
      <c r="B199" s="117" t="n"/>
      <c r="C199" s="316" t="n"/>
      <c r="D199" s="317" t="n"/>
      <c r="E199" s="95" t="n"/>
      <c r="F199" s="95" t="n"/>
      <c r="G199" s="321" t="n"/>
      <c r="H199" s="322" t="n"/>
      <c r="I199" s="117" t="n"/>
      <c r="J199" s="321" t="n"/>
      <c r="K199" s="322" t="n"/>
      <c r="L199" s="125" t="n"/>
      <c r="M199" s="321" t="n"/>
      <c r="N199" s="322" t="n"/>
      <c r="O199" s="95" t="n"/>
      <c r="P199" s="322" t="n"/>
    </row>
    <row r="200" hidden="1" ht="16.5" customHeight="1">
      <c r="B200" s="331" t="n"/>
      <c r="D200" s="332" t="n"/>
      <c r="E200" s="95" t="n"/>
      <c r="F200" s="95" t="n"/>
      <c r="G200" s="321" t="n"/>
      <c r="H200" s="322" t="n"/>
      <c r="I200" s="117" t="n"/>
      <c r="J200" s="321" t="n"/>
      <c r="K200" s="322" t="n"/>
      <c r="L200" s="125" t="n"/>
      <c r="M200" s="321" t="n"/>
      <c r="N200" s="322" t="n"/>
      <c r="O200" s="95" t="n"/>
      <c r="P200" s="322" t="n"/>
    </row>
    <row r="201" hidden="1" ht="12.75" customHeight="1">
      <c r="B201" s="331" t="n"/>
      <c r="D201" s="332" t="n"/>
      <c r="E201" s="95" t="n"/>
      <c r="F201" s="95" t="n"/>
      <c r="G201" s="321" t="n"/>
      <c r="H201" s="322" t="n"/>
      <c r="I201" s="117" t="n"/>
      <c r="J201" s="321" t="n"/>
      <c r="K201" s="322" t="n"/>
      <c r="L201" s="125" t="n"/>
      <c r="M201" s="321" t="n"/>
      <c r="N201" s="322" t="n"/>
      <c r="O201" s="95" t="n"/>
      <c r="P201" s="322" t="n"/>
    </row>
    <row r="202" hidden="1" ht="25.5" customHeight="1">
      <c r="B202" s="331" t="n"/>
      <c r="D202" s="332" t="n"/>
      <c r="E202" s="95" t="n"/>
      <c r="F202" s="95" t="n"/>
      <c r="G202" s="321" t="n"/>
      <c r="H202" s="322" t="n"/>
      <c r="I202" s="117" t="n"/>
      <c r="J202" s="321" t="n"/>
      <c r="K202" s="322" t="n"/>
      <c r="L202" s="125" t="n"/>
      <c r="M202" s="321" t="n"/>
      <c r="N202" s="322" t="n"/>
      <c r="O202" s="95" t="n"/>
      <c r="P202" s="322" t="n"/>
    </row>
    <row r="203" hidden="1" ht="20.25" customHeight="1">
      <c r="B203" s="318" t="n"/>
      <c r="C203" s="319" t="n"/>
      <c r="D203" s="320" t="n"/>
      <c r="E203" s="95" t="n"/>
      <c r="F203" s="95" t="n"/>
      <c r="G203" s="321" t="n"/>
      <c r="H203" s="322" t="n"/>
      <c r="I203" s="117" t="n"/>
      <c r="J203" s="321" t="n"/>
      <c r="K203" s="322" t="n"/>
      <c r="L203" s="103" t="n"/>
      <c r="M203" s="321" t="n"/>
      <c r="N203" s="322" t="n"/>
      <c r="O203" s="95" t="n"/>
      <c r="P203" s="322" t="n"/>
    </row>
    <row r="204" hidden="1" ht="21.95" customHeight="1">
      <c r="B204" s="117" t="n"/>
      <c r="C204" s="316" t="n"/>
      <c r="D204" s="317" t="n"/>
      <c r="E204" s="95" t="n"/>
      <c r="F204" s="95" t="n"/>
      <c r="G204" s="321" t="n"/>
      <c r="H204" s="322" t="n"/>
      <c r="I204" s="117" t="n"/>
      <c r="J204" s="321" t="n"/>
      <c r="K204" s="322" t="n"/>
      <c r="L204" s="125" t="n"/>
      <c r="M204" s="321" t="n"/>
      <c r="N204" s="322" t="n"/>
      <c r="O204" s="95" t="n"/>
      <c r="P204" s="322" t="n"/>
    </row>
    <row r="205" hidden="1" ht="21.95" customHeight="1">
      <c r="B205" s="331" t="n"/>
      <c r="D205" s="332" t="n"/>
      <c r="E205" s="95" t="n"/>
      <c r="F205" s="95" t="n"/>
      <c r="G205" s="321" t="n"/>
      <c r="H205" s="322" t="n"/>
      <c r="I205" s="117" t="n"/>
      <c r="J205" s="321" t="n"/>
      <c r="K205" s="322" t="n"/>
      <c r="L205" s="125" t="n"/>
      <c r="M205" s="321" t="n"/>
      <c r="N205" s="322" t="n"/>
      <c r="O205" s="95" t="n"/>
      <c r="P205" s="322" t="n"/>
    </row>
    <row r="206" hidden="1" ht="21.95" customHeight="1">
      <c r="B206" s="331" t="n"/>
      <c r="D206" s="332" t="n"/>
      <c r="E206" s="95" t="n"/>
      <c r="F206" s="95" t="n"/>
      <c r="G206" s="321" t="n"/>
      <c r="H206" s="322" t="n"/>
      <c r="I206" s="117" t="n"/>
      <c r="J206" s="321" t="n"/>
      <c r="K206" s="322" t="n"/>
      <c r="L206" s="125" t="n"/>
      <c r="M206" s="321" t="n"/>
      <c r="N206" s="322" t="n"/>
      <c r="O206" s="95" t="n"/>
      <c r="P206" s="322" t="n"/>
    </row>
    <row r="207" hidden="1" ht="21.95" customHeight="1">
      <c r="B207" s="331" t="n"/>
      <c r="D207" s="332" t="n"/>
      <c r="E207" s="95" t="n"/>
      <c r="F207" s="95" t="n"/>
      <c r="G207" s="321" t="n"/>
      <c r="H207" s="322" t="n"/>
      <c r="I207" s="117" t="n"/>
      <c r="J207" s="321" t="n"/>
      <c r="K207" s="322" t="n"/>
      <c r="L207" s="125" t="n"/>
      <c r="M207" s="321" t="n"/>
      <c r="N207" s="322" t="n"/>
      <c r="O207" s="95" t="n"/>
      <c r="P207" s="322" t="n"/>
    </row>
    <row r="208" hidden="1" ht="21.95" customHeight="1">
      <c r="B208" s="318" t="n"/>
      <c r="C208" s="319" t="n"/>
      <c r="D208" s="320" t="n"/>
      <c r="E208" s="95" t="n"/>
      <c r="F208" s="95" t="n"/>
      <c r="G208" s="321" t="n"/>
      <c r="H208" s="322" t="n"/>
      <c r="I208" s="117" t="n"/>
      <c r="J208" s="321" t="n"/>
      <c r="K208" s="322" t="n"/>
      <c r="L208" s="103" t="n"/>
      <c r="M208" s="321" t="n"/>
      <c r="N208" s="322" t="n"/>
      <c r="O208" s="95" t="n"/>
      <c r="P208" s="322" t="n"/>
    </row>
    <row r="209" hidden="1" ht="21.95" customHeight="1">
      <c r="B209" s="117" t="n"/>
      <c r="C209" s="316" t="n"/>
      <c r="D209" s="317" t="n"/>
      <c r="E209" s="95" t="n"/>
      <c r="F209" s="95" t="n"/>
      <c r="G209" s="321" t="n"/>
      <c r="H209" s="322" t="n"/>
      <c r="I209" s="117" t="n"/>
      <c r="J209" s="321" t="n"/>
      <c r="K209" s="322" t="n"/>
      <c r="L209" s="125" t="n"/>
      <c r="M209" s="321" t="n"/>
      <c r="N209" s="322" t="n"/>
      <c r="O209" s="95" t="n"/>
      <c r="P209" s="322" t="n"/>
    </row>
    <row r="210" hidden="1" ht="21.95" customHeight="1">
      <c r="B210" s="331" t="n"/>
      <c r="D210" s="332" t="n"/>
      <c r="E210" s="95" t="n"/>
      <c r="F210" s="95" t="n"/>
      <c r="G210" s="321" t="n"/>
      <c r="H210" s="322" t="n"/>
      <c r="I210" s="117" t="n"/>
      <c r="J210" s="321" t="n"/>
      <c r="K210" s="322" t="n"/>
      <c r="L210" s="125" t="n"/>
      <c r="M210" s="321" t="n"/>
      <c r="N210" s="322" t="n"/>
      <c r="O210" s="95" t="n"/>
      <c r="P210" s="322" t="n"/>
    </row>
    <row r="211" hidden="1" ht="21.95" customHeight="1">
      <c r="B211" s="331" t="n"/>
      <c r="D211" s="332" t="n"/>
      <c r="E211" s="95" t="n"/>
      <c r="F211" s="95" t="n"/>
      <c r="G211" s="321" t="n"/>
      <c r="H211" s="322" t="n"/>
      <c r="I211" s="117" t="n"/>
      <c r="J211" s="321" t="n"/>
      <c r="K211" s="322" t="n"/>
      <c r="L211" s="125" t="n"/>
      <c r="M211" s="321" t="n"/>
      <c r="N211" s="322" t="n"/>
      <c r="O211" s="95" t="n"/>
      <c r="P211" s="322" t="n"/>
    </row>
    <row r="212" hidden="1" ht="21.95" customHeight="1">
      <c r="B212" s="331" t="n"/>
      <c r="D212" s="332" t="n"/>
      <c r="E212" s="95" t="n"/>
      <c r="F212" s="95" t="n"/>
      <c r="G212" s="321" t="n"/>
      <c r="H212" s="322" t="n"/>
      <c r="I212" s="117" t="n"/>
      <c r="J212" s="321" t="n"/>
      <c r="K212" s="322" t="n"/>
      <c r="L212" s="125" t="n"/>
      <c r="M212" s="321" t="n"/>
      <c r="N212" s="322" t="n"/>
      <c r="O212" s="95" t="n"/>
      <c r="P212" s="322" t="n"/>
    </row>
    <row r="213" hidden="1" ht="21.95" customHeight="1">
      <c r="B213" s="318" t="n"/>
      <c r="C213" s="319" t="n"/>
      <c r="D213" s="320" t="n"/>
      <c r="E213" s="95" t="n"/>
      <c r="F213" s="95" t="n"/>
      <c r="G213" s="321" t="n"/>
      <c r="H213" s="322" t="n"/>
      <c r="I213" s="117" t="n"/>
      <c r="J213" s="321" t="n"/>
      <c r="K213" s="322" t="n"/>
      <c r="L213" s="103" t="n"/>
      <c r="M213" s="321" t="n"/>
      <c r="N213" s="322" t="n"/>
      <c r="O213" s="95" t="n"/>
      <c r="P213" s="322" t="n"/>
    </row>
    <row r="214" hidden="1" ht="21.95" customHeight="1">
      <c r="B214" s="117" t="n"/>
      <c r="C214" s="316" t="n"/>
      <c r="D214" s="317" t="n"/>
      <c r="E214" s="95" t="n"/>
      <c r="F214" s="95" t="n"/>
      <c r="G214" s="321" t="n"/>
      <c r="H214" s="322" t="n"/>
      <c r="I214" s="117" t="n"/>
      <c r="J214" s="321" t="n"/>
      <c r="K214" s="322" t="n"/>
      <c r="L214" s="125" t="n"/>
      <c r="M214" s="321" t="n"/>
      <c r="N214" s="322" t="n"/>
      <c r="O214" s="95" t="n"/>
      <c r="P214" s="322" t="n"/>
    </row>
    <row r="215" hidden="1" ht="21.95" customHeight="1">
      <c r="B215" s="331" t="n"/>
      <c r="D215" s="332" t="n"/>
      <c r="E215" s="95" t="n"/>
      <c r="F215" s="95" t="n"/>
      <c r="G215" s="321" t="n"/>
      <c r="H215" s="322" t="n"/>
      <c r="I215" s="117" t="n"/>
      <c r="J215" s="321" t="n"/>
      <c r="K215" s="322" t="n"/>
      <c r="L215" s="125" t="n"/>
      <c r="M215" s="321" t="n"/>
      <c r="N215" s="322" t="n"/>
      <c r="O215" s="95" t="n"/>
      <c r="P215" s="322" t="n"/>
    </row>
    <row r="216" hidden="1" ht="21.95" customHeight="1">
      <c r="B216" s="331" t="n"/>
      <c r="D216" s="332" t="n"/>
      <c r="E216" s="95" t="n"/>
      <c r="F216" s="95" t="n"/>
      <c r="G216" s="321" t="n"/>
      <c r="H216" s="322" t="n"/>
      <c r="I216" s="117" t="n"/>
      <c r="J216" s="321" t="n"/>
      <c r="K216" s="322" t="n"/>
      <c r="L216" s="125" t="n"/>
      <c r="M216" s="321" t="n"/>
      <c r="N216" s="322" t="n"/>
      <c r="O216" s="95" t="n"/>
      <c r="P216" s="322" t="n"/>
    </row>
    <row r="217" hidden="1" ht="21.95" customHeight="1">
      <c r="B217" s="331" t="n"/>
      <c r="D217" s="332" t="n"/>
      <c r="E217" s="95" t="n"/>
      <c r="F217" s="95" t="n"/>
      <c r="G217" s="321" t="n"/>
      <c r="H217" s="322" t="n"/>
      <c r="I217" s="117" t="n"/>
      <c r="J217" s="321" t="n"/>
      <c r="K217" s="322" t="n"/>
      <c r="L217" s="125" t="n"/>
      <c r="M217" s="321" t="n"/>
      <c r="N217" s="322" t="n"/>
      <c r="O217" s="95" t="n"/>
      <c r="P217" s="322" t="n"/>
    </row>
    <row r="218" hidden="1" ht="18.75" customHeight="1">
      <c r="B218" s="318" t="n"/>
      <c r="C218" s="319" t="n"/>
      <c r="D218" s="320" t="n"/>
      <c r="E218" s="95" t="n"/>
      <c r="F218" s="95" t="n"/>
      <c r="G218" s="321" t="n"/>
      <c r="H218" s="322" t="n"/>
      <c r="I218" s="117" t="n"/>
      <c r="J218" s="321" t="n"/>
      <c r="K218" s="322" t="n"/>
      <c r="L218" s="103" t="n"/>
      <c r="M218" s="321" t="n"/>
      <c r="N218" s="322" t="n"/>
      <c r="O218" s="95" t="n"/>
      <c r="P218" s="322" t="n"/>
    </row>
    <row r="219" hidden="1" ht="16.5" customHeight="1">
      <c r="B219" s="117" t="n"/>
      <c r="C219" s="316" t="n"/>
      <c r="D219" s="317" t="n"/>
      <c r="E219" s="95" t="n"/>
      <c r="F219" s="95" t="n"/>
      <c r="G219" s="321" t="n"/>
      <c r="H219" s="322" t="n"/>
      <c r="I219" s="117" t="n"/>
      <c r="J219" s="321" t="n"/>
      <c r="K219" s="322" t="n"/>
      <c r="L219" s="125" t="n"/>
      <c r="M219" s="321" t="n"/>
      <c r="N219" s="322" t="n"/>
      <c r="O219" s="95" t="n"/>
      <c r="P219" s="322" t="n"/>
    </row>
    <row r="220" hidden="1" ht="18.75" customHeight="1">
      <c r="B220" s="331" t="n"/>
      <c r="D220" s="332" t="n"/>
      <c r="E220" s="95" t="n"/>
      <c r="F220" s="95" t="n"/>
      <c r="G220" s="321" t="n"/>
      <c r="H220" s="322" t="n"/>
      <c r="I220" s="117" t="n"/>
      <c r="J220" s="321" t="n"/>
      <c r="K220" s="322" t="n"/>
      <c r="L220" s="125" t="n"/>
      <c r="M220" s="321" t="n"/>
      <c r="N220" s="322" t="n"/>
      <c r="O220" s="95" t="n"/>
      <c r="P220" s="322" t="n"/>
    </row>
    <row r="221" hidden="1" ht="16.5" customHeight="1">
      <c r="B221" s="331" t="n"/>
      <c r="D221" s="332" t="n"/>
      <c r="E221" s="95" t="n"/>
      <c r="F221" s="95" t="n"/>
      <c r="G221" s="321" t="n"/>
      <c r="H221" s="322" t="n"/>
      <c r="I221" s="117" t="n"/>
      <c r="J221" s="321" t="n"/>
      <c r="K221" s="322" t="n"/>
      <c r="L221" s="125" t="n"/>
      <c r="M221" s="321" t="n"/>
      <c r="N221" s="322" t="n"/>
      <c r="O221" s="95" t="n"/>
      <c r="P221" s="322" t="n"/>
    </row>
    <row r="222" hidden="1" ht="15" customHeight="1">
      <c r="B222" s="331" t="n"/>
      <c r="D222" s="332" t="n"/>
      <c r="E222" s="95" t="n"/>
      <c r="F222" s="95" t="n"/>
      <c r="G222" s="321" t="n"/>
      <c r="H222" s="322" t="n"/>
      <c r="I222" s="117" t="n"/>
      <c r="J222" s="321" t="n"/>
      <c r="K222" s="322" t="n"/>
      <c r="L222" s="125" t="n"/>
      <c r="M222" s="321" t="n"/>
      <c r="N222" s="322" t="n"/>
      <c r="O222" s="95" t="n"/>
      <c r="P222" s="322" t="n"/>
    </row>
    <row r="223" hidden="1" ht="18.75" customHeight="1">
      <c r="B223" s="318" t="n"/>
      <c r="C223" s="319" t="n"/>
      <c r="D223" s="320" t="n"/>
      <c r="E223" s="95" t="n"/>
      <c r="F223" s="95" t="n"/>
      <c r="G223" s="321" t="n"/>
      <c r="H223" s="322" t="n"/>
      <c r="I223" s="117" t="n"/>
      <c r="J223" s="321" t="n"/>
      <c r="K223" s="322" t="n"/>
      <c r="L223" s="103" t="n"/>
      <c r="M223" s="321" t="n"/>
      <c r="N223" s="322" t="n"/>
      <c r="O223" s="95" t="n"/>
      <c r="P223" s="322" t="n"/>
    </row>
    <row r="224" hidden="1" ht="19.5" customHeight="1">
      <c r="B224" s="117" t="n"/>
      <c r="C224" s="316" t="n"/>
      <c r="D224" s="317" t="n"/>
      <c r="E224" s="95" t="n"/>
      <c r="F224" s="95" t="n"/>
      <c r="G224" s="321" t="n"/>
      <c r="H224" s="322" t="n"/>
      <c r="I224" s="117" t="n"/>
      <c r="J224" s="321" t="n"/>
      <c r="K224" s="322" t="n"/>
      <c r="L224" s="125" t="n"/>
      <c r="M224" s="321" t="n"/>
      <c r="N224" s="322" t="n"/>
      <c r="O224" s="95" t="n"/>
      <c r="P224" s="322" t="n"/>
    </row>
    <row r="225" hidden="1" ht="16.5" customHeight="1">
      <c r="B225" s="331" t="n"/>
      <c r="D225" s="332" t="n"/>
      <c r="E225" s="95" t="n"/>
      <c r="F225" s="95" t="n"/>
      <c r="G225" s="321" t="n"/>
      <c r="H225" s="322" t="n"/>
      <c r="I225" s="117" t="n"/>
      <c r="J225" s="321" t="n"/>
      <c r="K225" s="322" t="n"/>
      <c r="L225" s="125" t="n"/>
      <c r="M225" s="321" t="n"/>
      <c r="N225" s="322" t="n"/>
      <c r="O225" s="95" t="n"/>
      <c r="P225" s="322" t="n"/>
    </row>
    <row r="226" hidden="1" ht="12.75" customHeight="1">
      <c r="B226" s="331" t="n"/>
      <c r="D226" s="332" t="n"/>
      <c r="E226" s="95" t="n"/>
      <c r="F226" s="95" t="n"/>
      <c r="G226" s="321" t="n"/>
      <c r="H226" s="322" t="n"/>
      <c r="I226" s="117" t="n"/>
      <c r="J226" s="321" t="n"/>
      <c r="K226" s="322" t="n"/>
      <c r="L226" s="125" t="n"/>
      <c r="M226" s="321" t="n"/>
      <c r="N226" s="322" t="n"/>
      <c r="O226" s="95" t="n"/>
      <c r="P226" s="322" t="n"/>
    </row>
    <row r="227" hidden="1" ht="21" customHeight="1">
      <c r="B227" s="331" t="n"/>
      <c r="D227" s="332" t="n"/>
      <c r="E227" s="95" t="n"/>
      <c r="F227" s="95" t="n"/>
      <c r="G227" s="321" t="n"/>
      <c r="H227" s="322" t="n"/>
      <c r="I227" s="117" t="n"/>
      <c r="J227" s="321" t="n"/>
      <c r="K227" s="322" t="n"/>
      <c r="L227" s="125" t="n"/>
      <c r="M227" s="321" t="n"/>
      <c r="N227" s="322" t="n"/>
      <c r="O227" s="95" t="n"/>
      <c r="P227" s="322" t="n"/>
    </row>
    <row r="228" hidden="1" ht="17.25" customHeight="1">
      <c r="B228" s="318" t="n"/>
      <c r="C228" s="319" t="n"/>
      <c r="D228" s="320" t="n"/>
      <c r="E228" s="95" t="n"/>
      <c r="F228" s="95" t="n"/>
      <c r="G228" s="321" t="n"/>
      <c r="H228" s="322" t="n"/>
      <c r="I228" s="117" t="n"/>
      <c r="J228" s="321" t="n"/>
      <c r="K228" s="322" t="n"/>
      <c r="L228" s="103" t="n"/>
      <c r="M228" s="321" t="n"/>
      <c r="N228" s="322" t="n"/>
      <c r="O228" s="95" t="n"/>
      <c r="P228" s="322" t="n"/>
    </row>
    <row r="229" hidden="1" ht="20.25" customHeight="1">
      <c r="B229" s="117" t="n"/>
      <c r="C229" s="316" t="n"/>
      <c r="D229" s="317" t="n"/>
      <c r="E229" s="95" t="n"/>
      <c r="F229" s="95" t="n"/>
      <c r="G229" s="321" t="n"/>
      <c r="H229" s="322" t="n"/>
      <c r="I229" s="117" t="n"/>
      <c r="J229" s="321" t="n"/>
      <c r="K229" s="322" t="n"/>
      <c r="L229" s="125" t="n"/>
      <c r="M229" s="321" t="n"/>
      <c r="N229" s="322" t="n"/>
      <c r="O229" s="95" t="n"/>
      <c r="P229" s="322" t="n"/>
    </row>
    <row r="230" hidden="1" ht="16.5" customHeight="1">
      <c r="B230" s="331" t="n"/>
      <c r="D230" s="332" t="n"/>
      <c r="E230" s="95" t="n"/>
      <c r="F230" s="95" t="n"/>
      <c r="G230" s="321" t="n"/>
      <c r="H230" s="322" t="n"/>
      <c r="I230" s="117" t="n"/>
      <c r="J230" s="321" t="n"/>
      <c r="K230" s="322" t="n"/>
      <c r="L230" s="125" t="n"/>
      <c r="M230" s="321" t="n"/>
      <c r="N230" s="322" t="n"/>
      <c r="O230" s="95" t="n"/>
      <c r="P230" s="322" t="n"/>
    </row>
    <row r="231" hidden="1" ht="13.5" customHeight="1">
      <c r="B231" s="331" t="n"/>
      <c r="D231" s="332" t="n"/>
      <c r="E231" s="95" t="n"/>
      <c r="F231" s="95" t="n"/>
      <c r="G231" s="321" t="n"/>
      <c r="H231" s="322" t="n"/>
      <c r="I231" s="117" t="n"/>
      <c r="J231" s="321" t="n"/>
      <c r="K231" s="322" t="n"/>
      <c r="L231" s="125" t="n"/>
      <c r="M231" s="321" t="n"/>
      <c r="N231" s="322" t="n"/>
      <c r="O231" s="95" t="n"/>
      <c r="P231" s="322" t="n"/>
    </row>
    <row r="232" hidden="1" ht="22.5" customHeight="1">
      <c r="B232" s="331" t="n"/>
      <c r="D232" s="332" t="n"/>
      <c r="E232" s="95" t="n"/>
      <c r="F232" s="95" t="n"/>
      <c r="G232" s="321" t="n"/>
      <c r="H232" s="322" t="n"/>
      <c r="I232" s="117" t="n"/>
      <c r="J232" s="321" t="n"/>
      <c r="K232" s="322" t="n"/>
      <c r="L232" s="125" t="n"/>
      <c r="M232" s="321" t="n"/>
      <c r="N232" s="322" t="n"/>
      <c r="O232" s="95" t="n"/>
      <c r="P232" s="322" t="n"/>
    </row>
    <row r="233" hidden="1" ht="20.25" customHeight="1">
      <c r="B233" s="318" t="n"/>
      <c r="C233" s="319" t="n"/>
      <c r="D233" s="320" t="n"/>
      <c r="E233" s="95" t="n"/>
      <c r="F233" s="95" t="n"/>
      <c r="G233" s="321" t="n"/>
      <c r="H233" s="322" t="n"/>
      <c r="I233" s="117" t="n"/>
      <c r="J233" s="321" t="n"/>
      <c r="K233" s="322" t="n"/>
      <c r="L233" s="103" t="n"/>
      <c r="M233" s="321" t="n"/>
      <c r="N233" s="322" t="n"/>
      <c r="O233" s="95" t="n"/>
      <c r="P233" s="322" t="n"/>
    </row>
    <row r="234" hidden="1" ht="21.95" customHeight="1">
      <c r="B234" s="117" t="n"/>
      <c r="C234" s="316" t="n"/>
      <c r="D234" s="317" t="n"/>
      <c r="E234" s="95" t="n"/>
      <c r="F234" s="95" t="n"/>
      <c r="G234" s="321" t="n"/>
      <c r="H234" s="322" t="n"/>
      <c r="I234" s="117" t="n"/>
      <c r="J234" s="321" t="n"/>
      <c r="K234" s="322" t="n"/>
      <c r="L234" s="125" t="n"/>
      <c r="M234" s="321" t="n"/>
      <c r="N234" s="322" t="n"/>
      <c r="O234" s="95" t="n"/>
      <c r="P234" s="322" t="n"/>
    </row>
    <row r="235" hidden="1" ht="21.95" customHeight="1">
      <c r="B235" s="331" t="n"/>
      <c r="D235" s="332" t="n"/>
      <c r="E235" s="95" t="n"/>
      <c r="F235" s="95" t="n"/>
      <c r="G235" s="321" t="n"/>
      <c r="H235" s="322" t="n"/>
      <c r="I235" s="117" t="n"/>
      <c r="J235" s="321" t="n"/>
      <c r="K235" s="322" t="n"/>
      <c r="L235" s="125" t="n"/>
      <c r="M235" s="321" t="n"/>
      <c r="N235" s="322" t="n"/>
      <c r="O235" s="95" t="n"/>
      <c r="P235" s="322" t="n"/>
    </row>
    <row r="236" hidden="1" ht="21.95" customHeight="1">
      <c r="B236" s="331" t="n"/>
      <c r="D236" s="332" t="n"/>
      <c r="E236" s="95" t="n"/>
      <c r="F236" s="95" t="n"/>
      <c r="G236" s="321" t="n"/>
      <c r="H236" s="322" t="n"/>
      <c r="I236" s="117" t="n"/>
      <c r="J236" s="321" t="n"/>
      <c r="K236" s="322" t="n"/>
      <c r="L236" s="125" t="n"/>
      <c r="M236" s="321" t="n"/>
      <c r="N236" s="322" t="n"/>
      <c r="O236" s="95" t="n"/>
      <c r="P236" s="322" t="n"/>
    </row>
    <row r="237" hidden="1" ht="21.95" customHeight="1">
      <c r="B237" s="331" t="n"/>
      <c r="D237" s="332" t="n"/>
      <c r="E237" s="95" t="n"/>
      <c r="F237" s="95" t="n"/>
      <c r="G237" s="321" t="n"/>
      <c r="H237" s="322" t="n"/>
      <c r="I237" s="117" t="n"/>
      <c r="J237" s="321" t="n"/>
      <c r="K237" s="322" t="n"/>
      <c r="L237" s="125" t="n"/>
      <c r="M237" s="321" t="n"/>
      <c r="N237" s="322" t="n"/>
      <c r="O237" s="95" t="n"/>
      <c r="P237" s="322" t="n"/>
    </row>
    <row r="238" hidden="1" ht="18.75" customHeight="1">
      <c r="B238" s="318" t="n"/>
      <c r="C238" s="319" t="n"/>
      <c r="D238" s="320" t="n"/>
      <c r="E238" s="95" t="n"/>
      <c r="F238" s="95" t="n"/>
      <c r="G238" s="321" t="n"/>
      <c r="H238" s="322" t="n"/>
      <c r="I238" s="117" t="n"/>
      <c r="J238" s="321" t="n"/>
      <c r="K238" s="322" t="n"/>
      <c r="L238" s="103" t="n"/>
      <c r="M238" s="321" t="n"/>
      <c r="N238" s="322" t="n"/>
      <c r="O238" s="95" t="n"/>
      <c r="P238" s="322" t="n"/>
    </row>
    <row r="239" hidden="1" ht="16.5" customHeight="1">
      <c r="B239" s="117" t="n"/>
      <c r="C239" s="316" t="n"/>
      <c r="D239" s="317" t="n"/>
      <c r="E239" s="95" t="n"/>
      <c r="F239" s="95" t="n"/>
      <c r="G239" s="321" t="n"/>
      <c r="H239" s="322" t="n"/>
      <c r="I239" s="117" t="n"/>
      <c r="J239" s="321" t="n"/>
      <c r="K239" s="322" t="n"/>
      <c r="L239" s="125" t="n"/>
      <c r="M239" s="321" t="n"/>
      <c r="N239" s="322" t="n"/>
      <c r="O239" s="95" t="n"/>
      <c r="P239" s="322" t="n"/>
    </row>
    <row r="240" hidden="1" ht="18.75" customHeight="1">
      <c r="B240" s="331" t="n"/>
      <c r="D240" s="332" t="n"/>
      <c r="E240" s="95" t="n"/>
      <c r="F240" s="95" t="n"/>
      <c r="G240" s="321" t="n"/>
      <c r="H240" s="322" t="n"/>
      <c r="I240" s="117" t="n"/>
      <c r="J240" s="321" t="n"/>
      <c r="K240" s="322" t="n"/>
      <c r="L240" s="125" t="n"/>
      <c r="M240" s="321" t="n"/>
      <c r="N240" s="322" t="n"/>
      <c r="O240" s="95" t="n"/>
      <c r="P240" s="322" t="n"/>
    </row>
    <row r="241" hidden="1" ht="16.5" customHeight="1">
      <c r="B241" s="331" t="n"/>
      <c r="D241" s="332" t="n"/>
      <c r="E241" s="95" t="n"/>
      <c r="F241" s="95" t="n"/>
      <c r="G241" s="321" t="n"/>
      <c r="H241" s="322" t="n"/>
      <c r="I241" s="117" t="n"/>
      <c r="J241" s="321" t="n"/>
      <c r="K241" s="322" t="n"/>
      <c r="L241" s="125" t="n"/>
      <c r="M241" s="321" t="n"/>
      <c r="N241" s="322" t="n"/>
      <c r="O241" s="95" t="n"/>
      <c r="P241" s="322" t="n"/>
    </row>
    <row r="242" hidden="1" ht="15" customHeight="1">
      <c r="B242" s="331" t="n"/>
      <c r="D242" s="332" t="n"/>
      <c r="E242" s="95" t="n"/>
      <c r="F242" s="95" t="n"/>
      <c r="G242" s="321" t="n"/>
      <c r="H242" s="322" t="n"/>
      <c r="I242" s="117" t="n"/>
      <c r="J242" s="321" t="n"/>
      <c r="K242" s="322" t="n"/>
      <c r="L242" s="125" t="n"/>
      <c r="M242" s="321" t="n"/>
      <c r="N242" s="322" t="n"/>
      <c r="O242" s="95" t="n"/>
      <c r="P242" s="322" t="n"/>
    </row>
    <row r="243" hidden="1" ht="18.75" customHeight="1">
      <c r="B243" s="318" t="n"/>
      <c r="C243" s="319" t="n"/>
      <c r="D243" s="320" t="n"/>
      <c r="E243" s="95" t="n"/>
      <c r="F243" s="95" t="n"/>
      <c r="G243" s="321" t="n"/>
      <c r="H243" s="322" t="n"/>
      <c r="I243" s="117" t="n"/>
      <c r="J243" s="321" t="n"/>
      <c r="K243" s="322" t="n"/>
      <c r="L243" s="103" t="n"/>
      <c r="M243" s="321" t="n"/>
      <c r="N243" s="322" t="n"/>
      <c r="O243" s="95" t="n"/>
      <c r="P243" s="322" t="n"/>
    </row>
    <row r="244" hidden="1" ht="19.5" customHeight="1">
      <c r="B244" s="117" t="n"/>
      <c r="C244" s="316" t="n"/>
      <c r="D244" s="317" t="n"/>
      <c r="E244" s="95" t="n"/>
      <c r="F244" s="95" t="n"/>
      <c r="G244" s="321" t="n"/>
      <c r="H244" s="322" t="n"/>
      <c r="I244" s="117" t="n"/>
      <c r="J244" s="321" t="n"/>
      <c r="K244" s="322" t="n"/>
      <c r="L244" s="125" t="n"/>
      <c r="M244" s="321" t="n"/>
      <c r="N244" s="322" t="n"/>
      <c r="O244" s="95" t="n"/>
      <c r="P244" s="322" t="n"/>
    </row>
    <row r="245" hidden="1" ht="16.5" customHeight="1">
      <c r="B245" s="331" t="n"/>
      <c r="D245" s="332" t="n"/>
      <c r="E245" s="95" t="n"/>
      <c r="F245" s="95" t="n"/>
      <c r="G245" s="321" t="n"/>
      <c r="H245" s="322" t="n"/>
      <c r="I245" s="117" t="n"/>
      <c r="J245" s="321" t="n"/>
      <c r="K245" s="322" t="n"/>
      <c r="L245" s="125" t="n"/>
      <c r="M245" s="321" t="n"/>
      <c r="N245" s="322" t="n"/>
      <c r="O245" s="95" t="n"/>
      <c r="P245" s="322" t="n"/>
    </row>
    <row r="246" hidden="1" ht="12.75" customHeight="1">
      <c r="B246" s="331" t="n"/>
      <c r="D246" s="332" t="n"/>
      <c r="E246" s="95" t="n"/>
      <c r="F246" s="95" t="n"/>
      <c r="G246" s="321" t="n"/>
      <c r="H246" s="322" t="n"/>
      <c r="I246" s="117" t="n"/>
      <c r="J246" s="321" t="n"/>
      <c r="K246" s="322" t="n"/>
      <c r="L246" s="125" t="n"/>
      <c r="M246" s="321" t="n"/>
      <c r="N246" s="322" t="n"/>
      <c r="O246" s="95" t="n"/>
      <c r="P246" s="322" t="n"/>
    </row>
    <row r="247" hidden="1" ht="21" customHeight="1">
      <c r="B247" s="331" t="n"/>
      <c r="D247" s="332" t="n"/>
      <c r="E247" s="95" t="n"/>
      <c r="F247" s="95" t="n"/>
      <c r="G247" s="321" t="n"/>
      <c r="H247" s="322" t="n"/>
      <c r="I247" s="117" t="n"/>
      <c r="J247" s="321" t="n"/>
      <c r="K247" s="322" t="n"/>
      <c r="L247" s="125" t="n"/>
      <c r="M247" s="321" t="n"/>
      <c r="N247" s="322" t="n"/>
      <c r="O247" s="95" t="n"/>
      <c r="P247" s="322" t="n"/>
    </row>
    <row r="248" hidden="1" ht="17.25" customHeight="1">
      <c r="B248" s="318" t="n"/>
      <c r="C248" s="319" t="n"/>
      <c r="D248" s="320" t="n"/>
      <c r="E248" s="95" t="n"/>
      <c r="F248" s="95" t="n"/>
      <c r="G248" s="321" t="n"/>
      <c r="H248" s="322" t="n"/>
      <c r="I248" s="117" t="n"/>
      <c r="J248" s="321" t="n"/>
      <c r="K248" s="322" t="n"/>
      <c r="L248" s="103" t="n"/>
      <c r="M248" s="321" t="n"/>
      <c r="N248" s="322" t="n"/>
      <c r="O248" s="95" t="n"/>
      <c r="P248" s="322" t="n"/>
    </row>
    <row r="249" hidden="1" ht="20.25" customHeight="1">
      <c r="B249" s="117" t="n"/>
      <c r="C249" s="316" t="n"/>
      <c r="D249" s="317" t="n"/>
      <c r="E249" s="95" t="n"/>
      <c r="F249" s="95" t="n"/>
      <c r="G249" s="321" t="n"/>
      <c r="H249" s="322" t="n"/>
      <c r="I249" s="117" t="n"/>
      <c r="J249" s="321" t="n"/>
      <c r="K249" s="322" t="n"/>
      <c r="L249" s="125" t="n"/>
      <c r="M249" s="321" t="n"/>
      <c r="N249" s="322" t="n"/>
      <c r="O249" s="95" t="n"/>
      <c r="P249" s="322" t="n"/>
    </row>
    <row r="250" hidden="1" ht="16.5" customHeight="1">
      <c r="B250" s="331" t="n"/>
      <c r="D250" s="332" t="n"/>
      <c r="E250" s="95" t="n"/>
      <c r="F250" s="95" t="n"/>
      <c r="G250" s="321" t="n"/>
      <c r="H250" s="322" t="n"/>
      <c r="I250" s="117" t="n"/>
      <c r="J250" s="321" t="n"/>
      <c r="K250" s="322" t="n"/>
      <c r="L250" s="125" t="n"/>
      <c r="M250" s="321" t="n"/>
      <c r="N250" s="322" t="n"/>
      <c r="O250" s="95" t="n"/>
      <c r="P250" s="322" t="n"/>
    </row>
    <row r="251" hidden="1" ht="12.75" customHeight="1">
      <c r="B251" s="331" t="n"/>
      <c r="D251" s="332" t="n"/>
      <c r="E251" s="95" t="n"/>
      <c r="F251" s="95" t="n"/>
      <c r="G251" s="321" t="n"/>
      <c r="H251" s="322" t="n"/>
      <c r="I251" s="117" t="n"/>
      <c r="J251" s="321" t="n"/>
      <c r="K251" s="322" t="n"/>
      <c r="L251" s="125" t="n"/>
      <c r="M251" s="321" t="n"/>
      <c r="N251" s="322" t="n"/>
      <c r="O251" s="95" t="n"/>
      <c r="P251" s="322" t="n"/>
    </row>
    <row r="252" hidden="1" ht="25.5" customHeight="1">
      <c r="B252" s="331" t="n"/>
      <c r="D252" s="332" t="n"/>
      <c r="E252" s="95" t="n"/>
      <c r="F252" s="95" t="n"/>
      <c r="G252" s="321" t="n"/>
      <c r="H252" s="322" t="n"/>
      <c r="I252" s="117" t="n"/>
      <c r="J252" s="321" t="n"/>
      <c r="K252" s="322" t="n"/>
      <c r="L252" s="125" t="n"/>
      <c r="M252" s="321" t="n"/>
      <c r="N252" s="322" t="n"/>
      <c r="O252" s="95" t="n"/>
      <c r="P252" s="322" t="n"/>
    </row>
    <row r="253" hidden="1" ht="20.25" customHeight="1">
      <c r="B253" s="318" t="n"/>
      <c r="C253" s="319" t="n"/>
      <c r="D253" s="320" t="n"/>
      <c r="E253" s="95" t="n"/>
      <c r="F253" s="95" t="n"/>
      <c r="G253" s="321" t="n"/>
      <c r="H253" s="322" t="n"/>
      <c r="I253" s="117" t="n"/>
      <c r="J253" s="321" t="n"/>
      <c r="K253" s="322" t="n"/>
      <c r="L253" s="103" t="n"/>
      <c r="M253" s="321" t="n"/>
      <c r="N253" s="322" t="n"/>
      <c r="O253" s="95" t="n"/>
      <c r="P253" s="322" t="n"/>
    </row>
    <row r="254" hidden="1" ht="21.95" customHeight="1">
      <c r="B254" s="117" t="n"/>
      <c r="C254" s="316" t="n"/>
      <c r="D254" s="317" t="n"/>
      <c r="E254" s="95" t="n"/>
      <c r="F254" s="95" t="n"/>
      <c r="G254" s="321" t="n"/>
      <c r="H254" s="322" t="n"/>
      <c r="I254" s="117" t="n"/>
      <c r="J254" s="321" t="n"/>
      <c r="K254" s="322" t="n"/>
      <c r="L254" s="125" t="n"/>
      <c r="M254" s="321" t="n"/>
      <c r="N254" s="322" t="n"/>
      <c r="O254" s="95" t="n"/>
      <c r="P254" s="322" t="n"/>
    </row>
    <row r="255" hidden="1" ht="21.95" customHeight="1">
      <c r="B255" s="331" t="n"/>
      <c r="D255" s="332" t="n"/>
      <c r="E255" s="95" t="n"/>
      <c r="F255" s="95" t="n"/>
      <c r="G255" s="321" t="n"/>
      <c r="H255" s="322" t="n"/>
      <c r="I255" s="117" t="n"/>
      <c r="J255" s="321" t="n"/>
      <c r="K255" s="322" t="n"/>
      <c r="L255" s="125" t="n"/>
      <c r="M255" s="321" t="n"/>
      <c r="N255" s="322" t="n"/>
      <c r="O255" s="95" t="n"/>
      <c r="P255" s="322" t="n"/>
    </row>
    <row r="256" hidden="1" ht="21.95" customHeight="1">
      <c r="B256" s="331" t="n"/>
      <c r="D256" s="332" t="n"/>
      <c r="E256" s="95" t="n"/>
      <c r="F256" s="95" t="n"/>
      <c r="G256" s="321" t="n"/>
      <c r="H256" s="322" t="n"/>
      <c r="I256" s="117" t="n"/>
      <c r="J256" s="321" t="n"/>
      <c r="K256" s="322" t="n"/>
      <c r="L256" s="125" t="n"/>
      <c r="M256" s="321" t="n"/>
      <c r="N256" s="322" t="n"/>
      <c r="O256" s="95" t="n"/>
      <c r="P256" s="322" t="n"/>
    </row>
    <row r="257" hidden="1" ht="21.95" customHeight="1">
      <c r="B257" s="331" t="n"/>
      <c r="D257" s="332" t="n"/>
      <c r="E257" s="95" t="n"/>
      <c r="F257" s="95" t="n"/>
      <c r="G257" s="321" t="n"/>
      <c r="H257" s="322" t="n"/>
      <c r="I257" s="117" t="n"/>
      <c r="J257" s="321" t="n"/>
      <c r="K257" s="322" t="n"/>
      <c r="L257" s="125" t="n"/>
      <c r="M257" s="321" t="n"/>
      <c r="N257" s="322" t="n"/>
      <c r="O257" s="95" t="n"/>
      <c r="P257" s="322" t="n"/>
    </row>
    <row r="258" hidden="1" ht="21.95" customHeight="1">
      <c r="B258" s="318" t="n"/>
      <c r="C258" s="319" t="n"/>
      <c r="D258" s="320" t="n"/>
      <c r="E258" s="95" t="n"/>
      <c r="F258" s="95" t="n"/>
      <c r="G258" s="321" t="n"/>
      <c r="H258" s="322" t="n"/>
      <c r="I258" s="117" t="n"/>
      <c r="J258" s="321" t="n"/>
      <c r="K258" s="322" t="n"/>
      <c r="L258" s="103" t="n"/>
      <c r="M258" s="321" t="n"/>
      <c r="N258" s="322" t="n"/>
      <c r="O258" s="95" t="n"/>
      <c r="P258" s="322" t="n"/>
    </row>
    <row r="259" hidden="1" ht="21.95" customHeight="1">
      <c r="B259" s="117" t="n"/>
      <c r="C259" s="316" t="n"/>
      <c r="D259" s="317" t="n"/>
      <c r="E259" s="95" t="n"/>
      <c r="F259" s="95" t="n"/>
      <c r="G259" s="321" t="n"/>
      <c r="H259" s="322" t="n"/>
      <c r="I259" s="117" t="n"/>
      <c r="J259" s="321" t="n"/>
      <c r="K259" s="322" t="n"/>
      <c r="L259" s="125" t="n"/>
      <c r="M259" s="321" t="n"/>
      <c r="N259" s="322" t="n"/>
      <c r="O259" s="95" t="n"/>
      <c r="P259" s="322" t="n"/>
    </row>
    <row r="260" hidden="1" ht="21.95" customHeight="1">
      <c r="B260" s="331" t="n"/>
      <c r="D260" s="332" t="n"/>
      <c r="E260" s="95" t="n"/>
      <c r="F260" s="95" t="n"/>
      <c r="G260" s="321" t="n"/>
      <c r="H260" s="322" t="n"/>
      <c r="I260" s="117" t="n"/>
      <c r="J260" s="321" t="n"/>
      <c r="K260" s="322" t="n"/>
      <c r="L260" s="125" t="n"/>
      <c r="M260" s="321" t="n"/>
      <c r="N260" s="322" t="n"/>
      <c r="O260" s="95" t="n"/>
      <c r="P260" s="322" t="n"/>
    </row>
    <row r="261" hidden="1" ht="21.95" customHeight="1">
      <c r="B261" s="331" t="n"/>
      <c r="D261" s="332" t="n"/>
      <c r="E261" s="95" t="n"/>
      <c r="F261" s="95" t="n"/>
      <c r="G261" s="321" t="n"/>
      <c r="H261" s="322" t="n"/>
      <c r="I261" s="117" t="n"/>
      <c r="J261" s="321" t="n"/>
      <c r="K261" s="322" t="n"/>
      <c r="L261" s="125" t="n"/>
      <c r="M261" s="321" t="n"/>
      <c r="N261" s="322" t="n"/>
      <c r="O261" s="95" t="n"/>
      <c r="P261" s="322" t="n"/>
    </row>
    <row r="262" hidden="1" ht="21.95" customHeight="1">
      <c r="B262" s="331" t="n"/>
      <c r="D262" s="332" t="n"/>
      <c r="E262" s="95" t="n"/>
      <c r="F262" s="95" t="n"/>
      <c r="G262" s="321" t="n"/>
      <c r="H262" s="322" t="n"/>
      <c r="I262" s="117" t="n"/>
      <c r="J262" s="321" t="n"/>
      <c r="K262" s="322" t="n"/>
      <c r="L262" s="125" t="n"/>
      <c r="M262" s="321" t="n"/>
      <c r="N262" s="322" t="n"/>
      <c r="O262" s="95" t="n"/>
      <c r="P262" s="322" t="n"/>
    </row>
    <row r="263" hidden="1" ht="21.95" customHeight="1">
      <c r="B263" s="318" t="n"/>
      <c r="C263" s="319" t="n"/>
      <c r="D263" s="320" t="n"/>
      <c r="E263" s="95" t="n"/>
      <c r="F263" s="95" t="n"/>
      <c r="G263" s="321" t="n"/>
      <c r="H263" s="322" t="n"/>
      <c r="I263" s="117" t="n"/>
      <c r="J263" s="321" t="n"/>
      <c r="K263" s="322" t="n"/>
      <c r="L263" s="103" t="n"/>
      <c r="M263" s="321" t="n"/>
      <c r="N263" s="322" t="n"/>
      <c r="O263" s="95" t="n"/>
      <c r="P263" s="322" t="n"/>
    </row>
    <row r="264" hidden="1" ht="21.95" customHeight="1">
      <c r="B264" s="117" t="n"/>
      <c r="C264" s="316" t="n"/>
      <c r="D264" s="317" t="n"/>
      <c r="E264" s="95" t="n"/>
      <c r="F264" s="95" t="n"/>
      <c r="G264" s="321" t="n"/>
      <c r="H264" s="322" t="n"/>
      <c r="I264" s="117" t="n"/>
      <c r="J264" s="321" t="n"/>
      <c r="K264" s="322" t="n"/>
      <c r="L264" s="125" t="n"/>
      <c r="M264" s="321" t="n"/>
      <c r="N264" s="322" t="n"/>
      <c r="O264" s="95" t="n"/>
      <c r="P264" s="322" t="n"/>
    </row>
    <row r="265" hidden="1" ht="21.95" customHeight="1">
      <c r="B265" s="331" t="n"/>
      <c r="D265" s="332" t="n"/>
      <c r="E265" s="95" t="n"/>
      <c r="F265" s="95" t="n"/>
      <c r="G265" s="321" t="n"/>
      <c r="H265" s="322" t="n"/>
      <c r="I265" s="117" t="n"/>
      <c r="J265" s="321" t="n"/>
      <c r="K265" s="322" t="n"/>
      <c r="L265" s="125" t="n"/>
      <c r="M265" s="321" t="n"/>
      <c r="N265" s="322" t="n"/>
      <c r="O265" s="95" t="n"/>
      <c r="P265" s="322" t="n"/>
    </row>
    <row r="266" hidden="1" ht="21.95" customHeight="1">
      <c r="B266" s="331" t="n"/>
      <c r="D266" s="332" t="n"/>
      <c r="E266" s="95" t="n"/>
      <c r="F266" s="95" t="n"/>
      <c r="G266" s="321" t="n"/>
      <c r="H266" s="322" t="n"/>
      <c r="I266" s="117" t="n"/>
      <c r="J266" s="321" t="n"/>
      <c r="K266" s="322" t="n"/>
      <c r="L266" s="125" t="n"/>
      <c r="M266" s="321" t="n"/>
      <c r="N266" s="322" t="n"/>
      <c r="O266" s="95" t="n"/>
      <c r="P266" s="322" t="n"/>
    </row>
    <row r="267" hidden="1" ht="21.95" customHeight="1">
      <c r="B267" s="331" t="n"/>
      <c r="D267" s="332" t="n"/>
      <c r="E267" s="95" t="n"/>
      <c r="F267" s="95" t="n"/>
      <c r="G267" s="321" t="n"/>
      <c r="H267" s="322" t="n"/>
      <c r="I267" s="117" t="n"/>
      <c r="J267" s="321" t="n"/>
      <c r="K267" s="322" t="n"/>
      <c r="L267" s="125" t="n"/>
      <c r="M267" s="321" t="n"/>
      <c r="N267" s="322" t="n"/>
      <c r="O267" s="95" t="n"/>
      <c r="P267" s="322" t="n"/>
    </row>
    <row r="268" hidden="1" ht="18.75" customHeight="1">
      <c r="B268" s="318" t="n"/>
      <c r="C268" s="319" t="n"/>
      <c r="D268" s="320" t="n"/>
      <c r="E268" s="95" t="n"/>
      <c r="F268" s="95" t="n"/>
      <c r="G268" s="321" t="n"/>
      <c r="H268" s="322" t="n"/>
      <c r="I268" s="117" t="n"/>
      <c r="J268" s="321" t="n"/>
      <c r="K268" s="322" t="n"/>
      <c r="L268" s="103" t="n"/>
      <c r="M268" s="321" t="n"/>
      <c r="N268" s="322" t="n"/>
      <c r="O268" s="95" t="n"/>
      <c r="P268" s="322" t="n"/>
    </row>
    <row r="269" hidden="1" ht="16.5" customHeight="1">
      <c r="B269" s="117" t="n"/>
      <c r="C269" s="316" t="n"/>
      <c r="D269" s="317" t="n"/>
      <c r="E269" s="95" t="n"/>
      <c r="F269" s="95" t="n"/>
      <c r="G269" s="321" t="n"/>
      <c r="H269" s="322" t="n"/>
      <c r="I269" s="117" t="n"/>
      <c r="J269" s="321" t="n"/>
      <c r="K269" s="322" t="n"/>
      <c r="L269" s="125" t="n"/>
      <c r="M269" s="321" t="n"/>
      <c r="N269" s="322" t="n"/>
      <c r="O269" s="95" t="n"/>
      <c r="P269" s="322" t="n"/>
    </row>
    <row r="270" hidden="1" ht="18.75" customHeight="1">
      <c r="B270" s="331" t="n"/>
      <c r="D270" s="332" t="n"/>
      <c r="E270" s="95" t="n"/>
      <c r="F270" s="95" t="n"/>
      <c r="G270" s="321" t="n"/>
      <c r="H270" s="322" t="n"/>
      <c r="I270" s="117" t="n"/>
      <c r="J270" s="321" t="n"/>
      <c r="K270" s="322" t="n"/>
      <c r="L270" s="125" t="n"/>
      <c r="M270" s="321" t="n"/>
      <c r="N270" s="322" t="n"/>
      <c r="O270" s="95" t="n"/>
      <c r="P270" s="322" t="n"/>
    </row>
    <row r="271" hidden="1" ht="16.5" customHeight="1">
      <c r="B271" s="331" t="n"/>
      <c r="D271" s="332" t="n"/>
      <c r="E271" s="95" t="n"/>
      <c r="F271" s="95" t="n"/>
      <c r="G271" s="321" t="n"/>
      <c r="H271" s="322" t="n"/>
      <c r="I271" s="117" t="n"/>
      <c r="J271" s="321" t="n"/>
      <c r="K271" s="322" t="n"/>
      <c r="L271" s="125" t="n"/>
      <c r="M271" s="321" t="n"/>
      <c r="N271" s="322" t="n"/>
      <c r="O271" s="95" t="n"/>
      <c r="P271" s="322" t="n"/>
    </row>
    <row r="272" hidden="1" ht="15" customHeight="1">
      <c r="B272" s="331" t="n"/>
      <c r="D272" s="332" t="n"/>
      <c r="E272" s="95" t="n"/>
      <c r="F272" s="95" t="n"/>
      <c r="G272" s="321" t="n"/>
      <c r="H272" s="322" t="n"/>
      <c r="I272" s="117" t="n"/>
      <c r="J272" s="321" t="n"/>
      <c r="K272" s="322" t="n"/>
      <c r="L272" s="125" t="n"/>
      <c r="M272" s="321" t="n"/>
      <c r="N272" s="322" t="n"/>
      <c r="O272" s="95" t="n"/>
      <c r="P272" s="322" t="n"/>
    </row>
    <row r="273" hidden="1" ht="18.75" customHeight="1">
      <c r="B273" s="318" t="n"/>
      <c r="C273" s="319" t="n"/>
      <c r="D273" s="320" t="n"/>
      <c r="E273" s="95" t="n"/>
      <c r="F273" s="95" t="n"/>
      <c r="G273" s="321" t="n"/>
      <c r="H273" s="322" t="n"/>
      <c r="I273" s="117" t="n"/>
      <c r="J273" s="321" t="n"/>
      <c r="K273" s="322" t="n"/>
      <c r="L273" s="103" t="n"/>
      <c r="M273" s="321" t="n"/>
      <c r="N273" s="322" t="n"/>
      <c r="O273" s="95" t="n"/>
      <c r="P273" s="322" t="n"/>
    </row>
    <row r="274" hidden="1" ht="19.5" customHeight="1">
      <c r="B274" s="117" t="n"/>
      <c r="C274" s="316" t="n"/>
      <c r="D274" s="317" t="n"/>
      <c r="E274" s="95" t="n"/>
      <c r="F274" s="95" t="n"/>
      <c r="G274" s="321" t="n"/>
      <c r="H274" s="322" t="n"/>
      <c r="I274" s="117" t="n"/>
      <c r="J274" s="321" t="n"/>
      <c r="K274" s="322" t="n"/>
      <c r="L274" s="125" t="n"/>
      <c r="M274" s="321" t="n"/>
      <c r="N274" s="322" t="n"/>
      <c r="O274" s="95" t="n"/>
      <c r="P274" s="322" t="n"/>
    </row>
    <row r="275" hidden="1" ht="16.5" customHeight="1">
      <c r="B275" s="331" t="n"/>
      <c r="D275" s="332" t="n"/>
      <c r="E275" s="95" t="n"/>
      <c r="F275" s="95" t="n"/>
      <c r="G275" s="321" t="n"/>
      <c r="H275" s="322" t="n"/>
      <c r="I275" s="117" t="n"/>
      <c r="J275" s="321" t="n"/>
      <c r="K275" s="322" t="n"/>
      <c r="L275" s="125" t="n"/>
      <c r="M275" s="321" t="n"/>
      <c r="N275" s="322" t="n"/>
      <c r="O275" s="95" t="n"/>
      <c r="P275" s="322" t="n"/>
    </row>
    <row r="276" hidden="1" ht="12.75" customHeight="1">
      <c r="B276" s="331" t="n"/>
      <c r="D276" s="332" t="n"/>
      <c r="E276" s="95" t="n"/>
      <c r="F276" s="95" t="n"/>
      <c r="G276" s="321" t="n"/>
      <c r="H276" s="322" t="n"/>
      <c r="I276" s="117" t="n"/>
      <c r="J276" s="321" t="n"/>
      <c r="K276" s="322" t="n"/>
      <c r="L276" s="125" t="n"/>
      <c r="M276" s="321" t="n"/>
      <c r="N276" s="322" t="n"/>
      <c r="O276" s="95" t="n"/>
      <c r="P276" s="322" t="n"/>
    </row>
    <row r="277" hidden="1" ht="21" customHeight="1">
      <c r="B277" s="331" t="n"/>
      <c r="D277" s="332" t="n"/>
      <c r="E277" s="95" t="n"/>
      <c r="F277" s="95" t="n"/>
      <c r="G277" s="321" t="n"/>
      <c r="H277" s="322" t="n"/>
      <c r="I277" s="117" t="n"/>
      <c r="J277" s="321" t="n"/>
      <c r="K277" s="322" t="n"/>
      <c r="L277" s="125" t="n"/>
      <c r="M277" s="321" t="n"/>
      <c r="N277" s="322" t="n"/>
      <c r="O277" s="95" t="n"/>
      <c r="P277" s="322" t="n"/>
    </row>
    <row r="278" hidden="1" ht="17.25" customHeight="1">
      <c r="B278" s="318" t="n"/>
      <c r="C278" s="319" t="n"/>
      <c r="D278" s="320" t="n"/>
      <c r="E278" s="95" t="n"/>
      <c r="F278" s="95" t="n"/>
      <c r="G278" s="321" t="n"/>
      <c r="H278" s="322" t="n"/>
      <c r="I278" s="117" t="n"/>
      <c r="J278" s="321" t="n"/>
      <c r="K278" s="322" t="n"/>
      <c r="L278" s="103" t="n"/>
      <c r="M278" s="321" t="n"/>
      <c r="N278" s="322" t="n"/>
      <c r="O278" s="95" t="n"/>
      <c r="P278" s="322" t="n"/>
    </row>
    <row r="279" ht="31.5" customHeight="1">
      <c r="B279" s="243" t="inlineStr">
        <is>
          <t xml:space="preserve">* - замер твердости проводится в зонах контроля сварных соединений методом ультразвуковой дефектоскопии и цветной дефектоскопии
ПРИМЕЧАНИЕ: ОМ - Основной металл; ЗТВ - Зона термического влияния; СШ - Сварной шов. </t>
        </is>
      </c>
      <c r="C279" s="316" t="n"/>
      <c r="D279" s="316" t="n"/>
      <c r="E279" s="316" t="n"/>
      <c r="F279" s="316" t="n"/>
      <c r="G279" s="316" t="n"/>
      <c r="H279" s="316" t="n"/>
      <c r="I279" s="316" t="n"/>
      <c r="J279" s="316" t="n"/>
      <c r="K279" s="316" t="n"/>
      <c r="L279" s="316" t="n"/>
      <c r="M279" s="316" t="n"/>
      <c r="N279" s="316" t="n"/>
      <c r="O279" s="316" t="n"/>
      <c r="P279" s="316" t="n"/>
    </row>
    <row r="280" ht="16.5" customHeight="1">
      <c r="A280" s="4" t="n"/>
      <c r="B280" s="4" t="n"/>
      <c r="C280" s="40" t="n"/>
      <c r="D280" s="40" t="n"/>
      <c r="E280" s="40" t="n"/>
      <c r="F280" s="40" t="n"/>
      <c r="G280" s="40" t="n"/>
      <c r="H280" s="40" t="n"/>
      <c r="I280" s="40" t="n"/>
      <c r="J280" s="41" t="n"/>
      <c r="K280" s="41" t="n"/>
      <c r="L280" s="41" t="n"/>
      <c r="M280" s="41" t="n"/>
      <c r="N280" s="3" t="n"/>
      <c r="O280" s="144" t="n"/>
      <c r="P280" s="40" t="n"/>
    </row>
    <row r="281" ht="15.75" customHeight="1">
      <c r="B281" s="132" t="inlineStr">
        <is>
          <t>Выводы и рекомендации:</t>
        </is>
      </c>
      <c r="C281" s="319" t="n"/>
      <c r="D281" s="319" t="n"/>
      <c r="E281" s="319" t="n"/>
      <c r="F281" s="319" t="n"/>
      <c r="G281" s="319" t="n"/>
      <c r="H281" s="319" t="n"/>
      <c r="I281" s="319" t="n"/>
      <c r="J281" s="319" t="n"/>
      <c r="K281" s="319" t="n"/>
      <c r="L281" s="319" t="n"/>
      <c r="M281" s="319" t="n"/>
      <c r="N281" s="319" t="n"/>
      <c r="O281" s="319" t="n"/>
      <c r="P281" s="319" t="n"/>
      <c r="V281" s="239" t="n"/>
    </row>
    <row r="282" ht="35.25" customHeight="1">
      <c r="B282" s="347" t="inlineStr">
        <is>
          <t xml:space="preserve">Фактические значения твердости основного металла, зон термического влияния и металла сварных соединений на всех обследованных участках трубопровода находятся в пределах норм, предусмотренных НТД, с учетом погрешности, характерной для измерения твердости.
</t>
        </is>
      </c>
      <c r="C282" s="321" t="n"/>
      <c r="D282" s="321" t="n"/>
      <c r="E282" s="321" t="n"/>
      <c r="F282" s="321" t="n"/>
      <c r="G282" s="321" t="n"/>
      <c r="H282" s="321" t="n"/>
      <c r="I282" s="321" t="n"/>
      <c r="J282" s="321" t="n"/>
      <c r="K282" s="321" t="n"/>
      <c r="L282" s="321" t="n"/>
      <c r="M282" s="321" t="n"/>
      <c r="N282" s="321" t="n"/>
      <c r="O282" s="321" t="n"/>
      <c r="P282" s="322" t="n"/>
    </row>
    <row r="283" ht="14.1" customHeight="1">
      <c r="A283" s="281" t="n"/>
      <c r="B283" s="281" t="n"/>
      <c r="C283" s="281" t="n"/>
      <c r="D283" s="281" t="n"/>
      <c r="E283" s="281" t="n"/>
      <c r="F283" s="281" t="n"/>
      <c r="G283" s="281" t="n"/>
      <c r="H283" s="281" t="n"/>
      <c r="I283" s="281" t="n"/>
      <c r="J283" s="281" t="n"/>
      <c r="K283" s="281" t="n"/>
      <c r="L283" s="281" t="n"/>
      <c r="M283" s="281" t="n"/>
      <c r="N283" s="281" t="n"/>
      <c r="O283" s="281" t="n"/>
      <c r="P283" s="281" t="n"/>
    </row>
    <row r="284" ht="14.1" customHeight="1">
      <c r="B284" s="84" t="inlineStr">
        <is>
          <t>Данные о приборах:</t>
        </is>
      </c>
      <c r="C284" s="319" t="n"/>
      <c r="D284" s="319" t="n"/>
      <c r="E284" s="319" t="n"/>
      <c r="F284" s="319" t="n"/>
      <c r="G284" s="319" t="n"/>
      <c r="H284" s="319" t="n"/>
      <c r="I284" s="319" t="n"/>
      <c r="J284" s="319" t="n"/>
      <c r="K284" s="319" t="n"/>
      <c r="L284" s="319" t="n"/>
      <c r="M284" s="319" t="n"/>
      <c r="N284" s="319" t="n"/>
      <c r="O284" s="319" t="n"/>
      <c r="P284" s="319" t="n"/>
    </row>
    <row r="285" ht="24.75" customHeight="1">
      <c r="B285" s="88" t="inlineStr">
        <is>
          <t>Наименование прибора</t>
        </is>
      </c>
      <c r="C285" s="321" t="n"/>
      <c r="D285" s="322" t="n"/>
      <c r="E285" s="88" t="inlineStr">
        <is>
          <t>Заводской номер</t>
        </is>
      </c>
      <c r="F285" s="321" t="n"/>
      <c r="G285" s="321" t="n"/>
      <c r="H285" s="321" t="n"/>
      <c r="I285" s="321" t="n"/>
      <c r="J285" s="321" t="n"/>
      <c r="K285" s="321" t="n"/>
      <c r="L285" s="322" t="n"/>
      <c r="M285" s="88" t="inlineStr">
        <is>
          <t>Срок действия свидетельства о поверке</t>
        </is>
      </c>
      <c r="N285" s="321" t="n"/>
      <c r="O285" s="321" t="n"/>
      <c r="P285" s="322" t="n"/>
    </row>
    <row r="286" ht="32.25" customHeight="1">
      <c r="B286" s="95" t="inlineStr">
        <is>
          <t>Твердомер электронный малогабаритный переносной ТЭМП-4</t>
        </is>
      </c>
      <c r="C286" s="321" t="n"/>
      <c r="D286" s="322" t="n"/>
      <c r="E286" s="95" t="inlineStr">
        <is>
          <t>500</t>
        </is>
      </c>
      <c r="F286" s="321" t="n"/>
      <c r="G286" s="321" t="n"/>
      <c r="H286" s="321" t="n"/>
      <c r="I286" s="321" t="n"/>
      <c r="J286" s="321" t="n"/>
      <c r="K286" s="321" t="n"/>
      <c r="L286" s="322" t="n"/>
      <c r="M286" s="95">
        <f>VLOOKUP(E286,'Приборы ЛНК'!K4:L16,2,FALSE)</f>
        <v/>
      </c>
      <c r="N286" s="321" t="n"/>
      <c r="O286" s="321" t="n"/>
      <c r="P286" s="322" t="n"/>
    </row>
    <row r="287" ht="11.25" customHeight="1">
      <c r="A287" s="281" t="n"/>
      <c r="B287" s="152" t="n"/>
      <c r="C287" s="152" t="n"/>
      <c r="D287" s="152" t="n"/>
      <c r="E287" s="152" t="n"/>
      <c r="F287" s="152" t="n"/>
      <c r="G287" s="152" t="n"/>
      <c r="H287" s="152" t="n"/>
      <c r="I287" s="152" t="n"/>
      <c r="J287" s="152" t="n"/>
      <c r="K287" s="152" t="n"/>
      <c r="L287" s="152" t="n"/>
      <c r="M287" s="152" t="n"/>
      <c r="N287" s="281" t="n"/>
      <c r="O287" s="281" t="n"/>
      <c r="P287" s="281" t="n"/>
    </row>
    <row r="288" ht="14.1" customHeight="1">
      <c r="B288" s="84" t="inlineStr">
        <is>
          <t>Контроль выполнил(и):</t>
        </is>
      </c>
      <c r="C288" s="319" t="n"/>
      <c r="D288" s="319" t="n"/>
      <c r="E288" s="319" t="n"/>
      <c r="F288" s="319" t="n"/>
      <c r="G288" s="319" t="n"/>
      <c r="H288" s="319" t="n"/>
      <c r="I288" s="319" t="n"/>
      <c r="J288" s="319" t="n"/>
      <c r="K288" s="319" t="n"/>
      <c r="L288" s="319" t="n"/>
      <c r="M288" s="319" t="n"/>
      <c r="N288" s="319" t="n"/>
      <c r="O288" s="319" t="n"/>
      <c r="P288" s="319" t="n"/>
    </row>
    <row r="289" ht="26.25" customHeight="1">
      <c r="B289" s="88" t="inlineStr">
        <is>
          <t>Квалификация исполнителя</t>
        </is>
      </c>
      <c r="C289" s="321" t="n"/>
      <c r="D289" s="322" t="n"/>
      <c r="E289" s="88" t="inlineStr">
        <is>
          <t>№ квалификационного удостоверения исполнителя / срок действия</t>
        </is>
      </c>
      <c r="F289" s="321" t="n"/>
      <c r="G289" s="321" t="n"/>
      <c r="H289" s="321" t="n"/>
      <c r="I289" s="321" t="n"/>
      <c r="J289" s="322" t="n"/>
      <c r="K289" s="88" t="inlineStr">
        <is>
          <t>Подпись исполнителя</t>
        </is>
      </c>
      <c r="L289" s="322" t="n"/>
      <c r="M289" s="88" t="inlineStr">
        <is>
          <t>Ф.И.О. исполнителя</t>
        </is>
      </c>
      <c r="N289" s="321" t="n"/>
      <c r="O289" s="321" t="n"/>
      <c r="P289" s="322" t="n"/>
      <c r="AD289" s="1" t="n">
        <v>1</v>
      </c>
    </row>
    <row r="290" ht="22.5" customHeight="1">
      <c r="B290" s="95" t="inlineStr">
        <is>
          <t>Специалист УК II уровня квалификации</t>
        </is>
      </c>
      <c r="C290" s="321" t="n"/>
      <c r="D290" s="322" t="n"/>
      <c r="E290" s="95">
        <f>VLOOKUP(M290,Специалисты!E4:F15,2,FALSE)</f>
        <v/>
      </c>
      <c r="F290" s="321" t="n"/>
      <c r="G290" s="321" t="n"/>
      <c r="H290" s="321" t="n"/>
      <c r="I290" s="321" t="n"/>
      <c r="J290" s="322" t="n"/>
      <c r="K290" s="95" t="n"/>
      <c r="L290" s="322" t="n"/>
      <c r="M290" s="95" t="inlineStr">
        <is>
          <t>Беседин А.С.</t>
        </is>
      </c>
      <c r="N290" s="321" t="n"/>
      <c r="O290" s="321" t="n"/>
      <c r="P290" s="322" t="n"/>
    </row>
    <row r="292" ht="15.75" customFormat="1" customHeight="1" s="3">
      <c r="A292" s="42" t="n"/>
      <c r="B292" s="124">
        <f>ВИК!$A$38</f>
        <v/>
      </c>
      <c r="C292" s="321" t="n"/>
      <c r="D292" s="321" t="n"/>
      <c r="E292" s="321" t="n"/>
      <c r="F292" s="321" t="n"/>
      <c r="G292" s="321" t="n"/>
      <c r="H292" s="321" t="n"/>
      <c r="I292" s="321" t="n"/>
      <c r="J292" s="322" t="n"/>
      <c r="K292" s="103" t="n"/>
      <c r="L292" s="322" t="n"/>
      <c r="M292" s="103" t="inlineStr">
        <is>
          <t>Волгин Д.С.</t>
        </is>
      </c>
      <c r="N292" s="321" t="n"/>
      <c r="O292" s="321" t="n"/>
      <c r="P292" s="322" t="n"/>
      <c r="Q292" s="42" t="n"/>
      <c r="R292" s="42" t="n"/>
      <c r="S292" s="42" t="n"/>
    </row>
  </sheetData>
  <mergeCells count="1156">
    <mergeCell ref="B199:D203"/>
    <mergeCell ref="I54:K54"/>
    <mergeCell ref="I125:K125"/>
    <mergeCell ref="E285:L285"/>
    <mergeCell ref="F251:H251"/>
    <mergeCell ref="L42:N42"/>
    <mergeCell ref="F18:H18"/>
    <mergeCell ref="I112:K112"/>
    <mergeCell ref="F45:H45"/>
    <mergeCell ref="L151:N151"/>
    <mergeCell ref="F189:H189"/>
    <mergeCell ref="L213:N213"/>
    <mergeCell ref="F238:H238"/>
    <mergeCell ref="L126:N126"/>
    <mergeCell ref="L259:N259"/>
    <mergeCell ref="L197:N197"/>
    <mergeCell ref="F17:H17"/>
    <mergeCell ref="I56:K56"/>
    <mergeCell ref="F66:H66"/>
    <mergeCell ref="I127:K127"/>
    <mergeCell ref="F253:H253"/>
    <mergeCell ref="I176:K176"/>
    <mergeCell ref="F109:H109"/>
    <mergeCell ref="I114:K114"/>
    <mergeCell ref="F47:H47"/>
    <mergeCell ref="F180:H180"/>
    <mergeCell ref="L215:N215"/>
    <mergeCell ref="F240:H240"/>
    <mergeCell ref="B289:D289"/>
    <mergeCell ref="O266:P266"/>
    <mergeCell ref="F22:H22"/>
    <mergeCell ref="F264:H264"/>
    <mergeCell ref="F111:H111"/>
    <mergeCell ref="O32:P32"/>
    <mergeCell ref="O88:P88"/>
    <mergeCell ref="O63:P63"/>
    <mergeCell ref="O26:P26"/>
    <mergeCell ref="L100:N100"/>
    <mergeCell ref="O197:P197"/>
    <mergeCell ref="I201:K201"/>
    <mergeCell ref="F61:H61"/>
    <mergeCell ref="O99:P99"/>
    <mergeCell ref="O124:P124"/>
    <mergeCell ref="O259:P259"/>
    <mergeCell ref="I245:K245"/>
    <mergeCell ref="O74:P74"/>
    <mergeCell ref="O139:P139"/>
    <mergeCell ref="O261:P261"/>
    <mergeCell ref="O55:P55"/>
    <mergeCell ref="I59:K59"/>
    <mergeCell ref="O40:P40"/>
    <mergeCell ref="L108:N108"/>
    <mergeCell ref="I178:K178"/>
    <mergeCell ref="I34:K34"/>
    <mergeCell ref="O27:P27"/>
    <mergeCell ref="L95:N95"/>
    <mergeCell ref="I276:K276"/>
    <mergeCell ref="L131:N131"/>
    <mergeCell ref="I267:K267"/>
    <mergeCell ref="I49:K49"/>
    <mergeCell ref="L32:N32"/>
    <mergeCell ref="L103:N103"/>
    <mergeCell ref="I36:K36"/>
    <mergeCell ref="I207:K207"/>
    <mergeCell ref="L97:N97"/>
    <mergeCell ref="L208:N208"/>
    <mergeCell ref="L268:N268"/>
    <mergeCell ref="F233:H233"/>
    <mergeCell ref="F208:H208"/>
    <mergeCell ref="I278:K278"/>
    <mergeCell ref="L47:N47"/>
    <mergeCell ref="I113:K113"/>
    <mergeCell ref="O150:P150"/>
    <mergeCell ref="F177:H177"/>
    <mergeCell ref="I100:K100"/>
    <mergeCell ref="B12:P12"/>
    <mergeCell ref="L210:N210"/>
    <mergeCell ref="F248:H248"/>
    <mergeCell ref="I271:K271"/>
    <mergeCell ref="F164:H164"/>
    <mergeCell ref="F235:H235"/>
    <mergeCell ref="F114:H114"/>
    <mergeCell ref="I115:K115"/>
    <mergeCell ref="O152:P152"/>
    <mergeCell ref="B224:D228"/>
    <mergeCell ref="B8:D8"/>
    <mergeCell ref="F41:H41"/>
    <mergeCell ref="I102:K102"/>
    <mergeCell ref="F35:H35"/>
    <mergeCell ref="I273:K273"/>
    <mergeCell ref="F228:H228"/>
    <mergeCell ref="L157:N157"/>
    <mergeCell ref="O145:P145"/>
    <mergeCell ref="B13:P13"/>
    <mergeCell ref="O45:P45"/>
    <mergeCell ref="O216:P216"/>
    <mergeCell ref="O210:P210"/>
    <mergeCell ref="F243:H243"/>
    <mergeCell ref="B10:D10"/>
    <mergeCell ref="J7:L7"/>
    <mergeCell ref="L129:N129"/>
    <mergeCell ref="I62:K62"/>
    <mergeCell ref="L63:N63"/>
    <mergeCell ref="L123:N123"/>
    <mergeCell ref="F259:H259"/>
    <mergeCell ref="L50:N50"/>
    <mergeCell ref="L221:N221"/>
    <mergeCell ref="O147:P147"/>
    <mergeCell ref="I247:K247"/>
    <mergeCell ref="E6:H7"/>
    <mergeCell ref="O193:P193"/>
    <mergeCell ref="I64:K64"/>
    <mergeCell ref="F130:H130"/>
    <mergeCell ref="I191:K191"/>
    <mergeCell ref="I262:K262"/>
    <mergeCell ref="I51:K51"/>
    <mergeCell ref="L52:N52"/>
    <mergeCell ref="F117:H117"/>
    <mergeCell ref="L223:N223"/>
    <mergeCell ref="F261:H261"/>
    <mergeCell ref="B5:D5"/>
    <mergeCell ref="O134:P134"/>
    <mergeCell ref="I128:K128"/>
    <mergeCell ref="O51:P51"/>
    <mergeCell ref="F132:H132"/>
    <mergeCell ref="F254:H254"/>
    <mergeCell ref="I255:K255"/>
    <mergeCell ref="F119:H119"/>
    <mergeCell ref="O71:P71"/>
    <mergeCell ref="O37:P37"/>
    <mergeCell ref="F69:H69"/>
    <mergeCell ref="O58:P58"/>
    <mergeCell ref="O163:P163"/>
    <mergeCell ref="F25:H25"/>
    <mergeCell ref="I192:K192"/>
    <mergeCell ref="F196:H196"/>
    <mergeCell ref="F256:H256"/>
    <mergeCell ref="F112:H112"/>
    <mergeCell ref="F183:H183"/>
    <mergeCell ref="O138:P138"/>
    <mergeCell ref="B154:D158"/>
    <mergeCell ref="O76:P76"/>
    <mergeCell ref="I222:K222"/>
    <mergeCell ref="O73:P73"/>
    <mergeCell ref="I197:K197"/>
    <mergeCell ref="E290:J290"/>
    <mergeCell ref="F127:H127"/>
    <mergeCell ref="O165:P165"/>
    <mergeCell ref="L116:N116"/>
    <mergeCell ref="L78:N78"/>
    <mergeCell ref="O115:P115"/>
    <mergeCell ref="O140:P140"/>
    <mergeCell ref="L205:N205"/>
    <mergeCell ref="O229:P229"/>
    <mergeCell ref="L180:N180"/>
    <mergeCell ref="L118:N118"/>
    <mergeCell ref="O77:P77"/>
    <mergeCell ref="B149:D153"/>
    <mergeCell ref="L216:N216"/>
    <mergeCell ref="O204:P204"/>
    <mergeCell ref="I75:K75"/>
    <mergeCell ref="I146:K146"/>
    <mergeCell ref="F272:H272"/>
    <mergeCell ref="L234:N234"/>
    <mergeCell ref="L117:N117"/>
    <mergeCell ref="L172:N172"/>
    <mergeCell ref="L55:N55"/>
    <mergeCell ref="I181:K181"/>
    <mergeCell ref="F247:H247"/>
    <mergeCell ref="L209:N209"/>
    <mergeCell ref="F185:H185"/>
    <mergeCell ref="L147:N147"/>
    <mergeCell ref="F38:H38"/>
    <mergeCell ref="B249:D253"/>
    <mergeCell ref="F274:H274"/>
    <mergeCell ref="L236:N236"/>
    <mergeCell ref="L119:N119"/>
    <mergeCell ref="I52:K52"/>
    <mergeCell ref="I123:K123"/>
    <mergeCell ref="F249:H249"/>
    <mergeCell ref="L40:N40"/>
    <mergeCell ref="I39:K39"/>
    <mergeCell ref="F105:H105"/>
    <mergeCell ref="F43:H43"/>
    <mergeCell ref="I110:K110"/>
    <mergeCell ref="I166:K166"/>
    <mergeCell ref="L211:N211"/>
    <mergeCell ref="B285:D285"/>
    <mergeCell ref="F67:H67"/>
    <mergeCell ref="B38:D42"/>
    <mergeCell ref="F186:H186"/>
    <mergeCell ref="M9:P9"/>
    <mergeCell ref="L148:N148"/>
    <mergeCell ref="B274:D278"/>
    <mergeCell ref="B15:P15"/>
    <mergeCell ref="O218:P218"/>
    <mergeCell ref="F107:H107"/>
    <mergeCell ref="F82:H82"/>
    <mergeCell ref="F278:H278"/>
    <mergeCell ref="O59:P59"/>
    <mergeCell ref="F57:H57"/>
    <mergeCell ref="O46:P46"/>
    <mergeCell ref="O95:P95"/>
    <mergeCell ref="O89:P89"/>
    <mergeCell ref="J8:L8"/>
    <mergeCell ref="F171:H171"/>
    <mergeCell ref="B66:D68"/>
    <mergeCell ref="B33:D37"/>
    <mergeCell ref="O61:P61"/>
    <mergeCell ref="B104:D108"/>
    <mergeCell ref="I199:K199"/>
    <mergeCell ref="O232:P232"/>
    <mergeCell ref="O48:P48"/>
    <mergeCell ref="O153:P153"/>
    <mergeCell ref="O219:P219"/>
    <mergeCell ref="B79:D83"/>
    <mergeCell ref="L66:N66"/>
    <mergeCell ref="I136:K136"/>
    <mergeCell ref="I70:K70"/>
    <mergeCell ref="L137:N137"/>
    <mergeCell ref="L53:N53"/>
    <mergeCell ref="O90:P90"/>
    <mergeCell ref="I57:K57"/>
    <mergeCell ref="L229:N229"/>
    <mergeCell ref="I228:K228"/>
    <mergeCell ref="I129:K129"/>
    <mergeCell ref="L130:N130"/>
    <mergeCell ref="L68:N68"/>
    <mergeCell ref="F133:H133"/>
    <mergeCell ref="I134:K134"/>
    <mergeCell ref="I194:K194"/>
    <mergeCell ref="L166:N166"/>
    <mergeCell ref="I200:K200"/>
    <mergeCell ref="F198:H198"/>
    <mergeCell ref="F204:H204"/>
    <mergeCell ref="L239:N239"/>
    <mergeCell ref="I243:K243"/>
    <mergeCell ref="I71:K71"/>
    <mergeCell ref="L132:N132"/>
    <mergeCell ref="F75:H75"/>
    <mergeCell ref="I131:K131"/>
    <mergeCell ref="F135:H135"/>
    <mergeCell ref="I58:K58"/>
    <mergeCell ref="F262:H262"/>
    <mergeCell ref="F62:H62"/>
    <mergeCell ref="I223:K223"/>
    <mergeCell ref="F122:H122"/>
    <mergeCell ref="L224:N224"/>
    <mergeCell ref="O148:P148"/>
    <mergeCell ref="V281:X281"/>
    <mergeCell ref="O179:P179"/>
    <mergeCell ref="O250:P250"/>
    <mergeCell ref="F72:H72"/>
    <mergeCell ref="O166:P166"/>
    <mergeCell ref="F28:H28"/>
    <mergeCell ref="L161:N161"/>
    <mergeCell ref="F199:H199"/>
    <mergeCell ref="O141:P141"/>
    <mergeCell ref="O212:P212"/>
    <mergeCell ref="I83:K83"/>
    <mergeCell ref="B84:D88"/>
    <mergeCell ref="L144:N144"/>
    <mergeCell ref="L255:N255"/>
    <mergeCell ref="L242:N242"/>
    <mergeCell ref="O230:P230"/>
    <mergeCell ref="O168:P168"/>
    <mergeCell ref="B28:D32"/>
    <mergeCell ref="L21:N21"/>
    <mergeCell ref="L192:N192"/>
    <mergeCell ref="O143:P143"/>
    <mergeCell ref="O276:P276"/>
    <mergeCell ref="O214:P214"/>
    <mergeCell ref="I60:K60"/>
    <mergeCell ref="L219:N219"/>
    <mergeCell ref="L194:N194"/>
    <mergeCell ref="F88:H88"/>
    <mergeCell ref="L250:N250"/>
    <mergeCell ref="I149:K149"/>
    <mergeCell ref="F275:H275"/>
    <mergeCell ref="I124:K124"/>
    <mergeCell ref="F54:H54"/>
    <mergeCell ref="L16:N16"/>
    <mergeCell ref="B94:D98"/>
    <mergeCell ref="F19:H19"/>
    <mergeCell ref="L277:N277"/>
    <mergeCell ref="I213:K213"/>
    <mergeCell ref="F146:H146"/>
    <mergeCell ref="I151:K151"/>
    <mergeCell ref="O67:P67"/>
    <mergeCell ref="F217:H217"/>
    <mergeCell ref="F277:H277"/>
    <mergeCell ref="I188:K188"/>
    <mergeCell ref="I126:K126"/>
    <mergeCell ref="O159:P159"/>
    <mergeCell ref="F252:H252"/>
    <mergeCell ref="L43:N43"/>
    <mergeCell ref="L214:N214"/>
    <mergeCell ref="F83:H83"/>
    <mergeCell ref="I218:K218"/>
    <mergeCell ref="O121:P121"/>
    <mergeCell ref="I242:K242"/>
    <mergeCell ref="O96:P96"/>
    <mergeCell ref="O161:P161"/>
    <mergeCell ref="F110:H110"/>
    <mergeCell ref="F85:H85"/>
    <mergeCell ref="L74:N74"/>
    <mergeCell ref="B43:D47"/>
    <mergeCell ref="B17:D19"/>
    <mergeCell ref="O98:P98"/>
    <mergeCell ref="L163:N163"/>
    <mergeCell ref="O225:P225"/>
    <mergeCell ref="L138:N138"/>
    <mergeCell ref="L76:N76"/>
    <mergeCell ref="F141:H141"/>
    <mergeCell ref="O235:P235"/>
    <mergeCell ref="L230:N230"/>
    <mergeCell ref="B234:D238"/>
    <mergeCell ref="L168:N168"/>
    <mergeCell ref="O156:P156"/>
    <mergeCell ref="O227:P227"/>
    <mergeCell ref="F230:H230"/>
    <mergeCell ref="K292:L292"/>
    <mergeCell ref="M285:P285"/>
    <mergeCell ref="L69:N69"/>
    <mergeCell ref="I79:K79"/>
    <mergeCell ref="L240:N240"/>
    <mergeCell ref="I73:K73"/>
    <mergeCell ref="F9:H9"/>
    <mergeCell ref="L167:N167"/>
    <mergeCell ref="I244:K244"/>
    <mergeCell ref="O93:P93"/>
    <mergeCell ref="F270:H270"/>
    <mergeCell ref="L232:N232"/>
    <mergeCell ref="I231:K231"/>
    <mergeCell ref="O16:P16"/>
    <mergeCell ref="O187:P187"/>
    <mergeCell ref="L182:N182"/>
    <mergeCell ref="I137:K137"/>
    <mergeCell ref="F136:H136"/>
    <mergeCell ref="O174:P174"/>
    <mergeCell ref="L169:N169"/>
    <mergeCell ref="F207:H207"/>
    <mergeCell ref="O251:P251"/>
    <mergeCell ref="I74:K74"/>
    <mergeCell ref="O189:P189"/>
    <mergeCell ref="F78:H78"/>
    <mergeCell ref="O238:P238"/>
    <mergeCell ref="I139:K139"/>
    <mergeCell ref="F271:H271"/>
    <mergeCell ref="F265:H265"/>
    <mergeCell ref="F65:H65"/>
    <mergeCell ref="O17:P17"/>
    <mergeCell ref="O188:P188"/>
    <mergeCell ref="O126:P126"/>
    <mergeCell ref="O182:P182"/>
    <mergeCell ref="O82:P82"/>
    <mergeCell ref="O253:P253"/>
    <mergeCell ref="K289:L289"/>
    <mergeCell ref="F202:H202"/>
    <mergeCell ref="O240:P240"/>
    <mergeCell ref="L87:N87"/>
    <mergeCell ref="L258:N258"/>
    <mergeCell ref="B56:D60"/>
    <mergeCell ref="L245:N245"/>
    <mergeCell ref="O111:P111"/>
    <mergeCell ref="L264:N264"/>
    <mergeCell ref="L24:N24"/>
    <mergeCell ref="M8:P8"/>
    <mergeCell ref="L18:N18"/>
    <mergeCell ref="I28:K28"/>
    <mergeCell ref="L89:N89"/>
    <mergeCell ref="I150:K150"/>
    <mergeCell ref="F154:H154"/>
    <mergeCell ref="I215:K215"/>
    <mergeCell ref="I221:K221"/>
    <mergeCell ref="L260:N260"/>
    <mergeCell ref="I165:K165"/>
    <mergeCell ref="L88:N88"/>
    <mergeCell ref="I21:K21"/>
    <mergeCell ref="L26:N26"/>
    <mergeCell ref="L51:N51"/>
    <mergeCell ref="I92:K92"/>
    <mergeCell ref="F91:H91"/>
    <mergeCell ref="I152:K152"/>
    <mergeCell ref="L153:N153"/>
    <mergeCell ref="F156:H156"/>
    <mergeCell ref="I263:K263"/>
    <mergeCell ref="O108:P108"/>
    <mergeCell ref="I229:K229"/>
    <mergeCell ref="I219:K219"/>
    <mergeCell ref="I23:K23"/>
    <mergeCell ref="F155:H155"/>
    <mergeCell ref="F93:H93"/>
    <mergeCell ref="F149:H149"/>
    <mergeCell ref="I216:K216"/>
    <mergeCell ref="F220:H220"/>
    <mergeCell ref="L113:N113"/>
    <mergeCell ref="O175:P175"/>
    <mergeCell ref="O162:P162"/>
    <mergeCell ref="O137:P137"/>
    <mergeCell ref="F151:H151"/>
    <mergeCell ref="F222:H222"/>
    <mergeCell ref="L115:N115"/>
    <mergeCell ref="O177:P177"/>
    <mergeCell ref="B284:P284"/>
    <mergeCell ref="L238:N238"/>
    <mergeCell ref="O226:P226"/>
    <mergeCell ref="O201:P201"/>
    <mergeCell ref="O164:P164"/>
    <mergeCell ref="L77:N77"/>
    <mergeCell ref="I81:K81"/>
    <mergeCell ref="L179:N179"/>
    <mergeCell ref="O241:P241"/>
    <mergeCell ref="F182:H182"/>
    <mergeCell ref="I105:K105"/>
    <mergeCell ref="B25:D27"/>
    <mergeCell ref="O228:P228"/>
    <mergeCell ref="L190:N190"/>
    <mergeCell ref="L246:N246"/>
    <mergeCell ref="I145:K145"/>
    <mergeCell ref="I120:K120"/>
    <mergeCell ref="O243:P243"/>
    <mergeCell ref="L233:N233"/>
    <mergeCell ref="L37:N37"/>
    <mergeCell ref="F246:H246"/>
    <mergeCell ref="F40:H40"/>
    <mergeCell ref="I163:K163"/>
    <mergeCell ref="I101:K101"/>
    <mergeCell ref="I234:K234"/>
    <mergeCell ref="L183:N183"/>
    <mergeCell ref="I76:K76"/>
    <mergeCell ref="F86:H86"/>
    <mergeCell ref="I147:K147"/>
    <mergeCell ref="I203:K203"/>
    <mergeCell ref="I209:K209"/>
    <mergeCell ref="L248:N248"/>
    <mergeCell ref="L235:N235"/>
    <mergeCell ref="O101:P101"/>
    <mergeCell ref="F104:H104"/>
    <mergeCell ref="L271:N271"/>
    <mergeCell ref="O130:P130"/>
    <mergeCell ref="O19:P19"/>
    <mergeCell ref="O190:P190"/>
    <mergeCell ref="L185:N185"/>
    <mergeCell ref="F79:H79"/>
    <mergeCell ref="O117:P117"/>
    <mergeCell ref="I238:K238"/>
    <mergeCell ref="F106:H106"/>
    <mergeCell ref="O83:P83"/>
    <mergeCell ref="O132:P132"/>
    <mergeCell ref="O254:P254"/>
    <mergeCell ref="K290:L290"/>
    <mergeCell ref="F81:H81"/>
    <mergeCell ref="O20:P20"/>
    <mergeCell ref="O125:P125"/>
    <mergeCell ref="L159:N159"/>
    <mergeCell ref="I236:K236"/>
    <mergeCell ref="O256:P256"/>
    <mergeCell ref="O112:P112"/>
    <mergeCell ref="F210:H210"/>
    <mergeCell ref="L96:N96"/>
    <mergeCell ref="I29:K29"/>
    <mergeCell ref="L201:N201"/>
    <mergeCell ref="O22:P22"/>
    <mergeCell ref="L90:N90"/>
    <mergeCell ref="O127:P127"/>
    <mergeCell ref="I94:K94"/>
    <mergeCell ref="L188:N188"/>
    <mergeCell ref="F226:H226"/>
    <mergeCell ref="L261:N261"/>
    <mergeCell ref="O114:P114"/>
    <mergeCell ref="L65:N65"/>
    <mergeCell ref="I252:K252"/>
    <mergeCell ref="I265:K265"/>
    <mergeCell ref="L27:N27"/>
    <mergeCell ref="F241:H241"/>
    <mergeCell ref="I31:K31"/>
    <mergeCell ref="L154:N154"/>
    <mergeCell ref="I202:K202"/>
    <mergeCell ref="F157:H157"/>
    <mergeCell ref="I158:K158"/>
    <mergeCell ref="L203:N203"/>
    <mergeCell ref="E289:J289"/>
    <mergeCell ref="O109:P109"/>
    <mergeCell ref="O47:P47"/>
    <mergeCell ref="I108:K108"/>
    <mergeCell ref="I168:K168"/>
    <mergeCell ref="F234:H234"/>
    <mergeCell ref="F63:H63"/>
    <mergeCell ref="F34:H34"/>
    <mergeCell ref="L91:N91"/>
    <mergeCell ref="I95:K95"/>
    <mergeCell ref="B169:D173"/>
    <mergeCell ref="F172:H172"/>
    <mergeCell ref="I89:K89"/>
    <mergeCell ref="F99:H99"/>
    <mergeCell ref="I160:K160"/>
    <mergeCell ref="F221:H221"/>
    <mergeCell ref="I260:K260"/>
    <mergeCell ref="I266:K266"/>
    <mergeCell ref="E286:L286"/>
    <mergeCell ref="O38:P38"/>
    <mergeCell ref="O209:P209"/>
    <mergeCell ref="O203:P203"/>
    <mergeCell ref="F236:H236"/>
    <mergeCell ref="I26:K26"/>
    <mergeCell ref="L198:N198"/>
    <mergeCell ref="O274:P274"/>
    <mergeCell ref="F30:H30"/>
    <mergeCell ref="F223:H223"/>
    <mergeCell ref="O178:P178"/>
    <mergeCell ref="B194:D198"/>
    <mergeCell ref="F173:H173"/>
    <mergeCell ref="O267:P267"/>
    <mergeCell ref="B2:P2"/>
    <mergeCell ref="F94:H94"/>
    <mergeCell ref="O186:P186"/>
    <mergeCell ref="L254:N254"/>
    <mergeCell ref="I184:K184"/>
    <mergeCell ref="B290:D290"/>
    <mergeCell ref="L45:N45"/>
    <mergeCell ref="O33:P33"/>
    <mergeCell ref="L272:N272"/>
    <mergeCell ref="I171:K171"/>
    <mergeCell ref="O269:P269"/>
    <mergeCell ref="L20:N20"/>
    <mergeCell ref="I121:K121"/>
    <mergeCell ref="L256:N256"/>
    <mergeCell ref="F125:H125"/>
    <mergeCell ref="L38:N38"/>
    <mergeCell ref="L109:N109"/>
    <mergeCell ref="I42:K42"/>
    <mergeCell ref="O231:P231"/>
    <mergeCell ref="L274:N274"/>
    <mergeCell ref="I173:K173"/>
    <mergeCell ref="L84:N84"/>
    <mergeCell ref="L122:N122"/>
    <mergeCell ref="L22:N22"/>
    <mergeCell ref="L193:N193"/>
    <mergeCell ref="I259:K259"/>
    <mergeCell ref="I148:K148"/>
    <mergeCell ref="F56:H56"/>
    <mergeCell ref="L176:N176"/>
    <mergeCell ref="I250:K250"/>
    <mergeCell ref="I240:K240"/>
    <mergeCell ref="I44:K44"/>
    <mergeCell ref="F176:H176"/>
    <mergeCell ref="O69:P69"/>
    <mergeCell ref="F170:H170"/>
    <mergeCell ref="I19:K19"/>
    <mergeCell ref="L80:N80"/>
    <mergeCell ref="F120:H120"/>
    <mergeCell ref="O158:P158"/>
    <mergeCell ref="O183:P183"/>
    <mergeCell ref="L178:N178"/>
    <mergeCell ref="O133:P133"/>
    <mergeCell ref="O264:P264"/>
    <mergeCell ref="O198:P198"/>
    <mergeCell ref="F147:H147"/>
    <mergeCell ref="B16:D16"/>
    <mergeCell ref="O64:P64"/>
    <mergeCell ref="L98:N98"/>
    <mergeCell ref="O135:P135"/>
    <mergeCell ref="O257:P257"/>
    <mergeCell ref="B129:D133"/>
    <mergeCell ref="O262:P262"/>
    <mergeCell ref="I256:K256"/>
    <mergeCell ref="O122:P122"/>
    <mergeCell ref="L175:N175"/>
    <mergeCell ref="O72:P72"/>
    <mergeCell ref="L140:N140"/>
    <mergeCell ref="B144:D148"/>
    <mergeCell ref="O199:P199"/>
    <mergeCell ref="L267:N267"/>
    <mergeCell ref="M286:P286"/>
    <mergeCell ref="F267:H267"/>
    <mergeCell ref="L106:N106"/>
    <mergeCell ref="F242:H242"/>
    <mergeCell ref="L33:N33"/>
    <mergeCell ref="I32:K32"/>
    <mergeCell ref="L93:N93"/>
    <mergeCell ref="F36:H36"/>
    <mergeCell ref="I103:K103"/>
    <mergeCell ref="I97:K97"/>
    <mergeCell ref="F33:H33"/>
    <mergeCell ref="I159:K159"/>
    <mergeCell ref="L204:N204"/>
    <mergeCell ref="I230:K230"/>
    <mergeCell ref="L269:N269"/>
    <mergeCell ref="I268:K268"/>
    <mergeCell ref="L141:N141"/>
    <mergeCell ref="B219:D223"/>
    <mergeCell ref="I96:K96"/>
    <mergeCell ref="O211:P211"/>
    <mergeCell ref="L35:N35"/>
    <mergeCell ref="F100:H100"/>
    <mergeCell ref="L206:N206"/>
    <mergeCell ref="I161:K161"/>
    <mergeCell ref="F244:H244"/>
    <mergeCell ref="F231:H231"/>
    <mergeCell ref="I111:K111"/>
    <mergeCell ref="F115:H115"/>
    <mergeCell ref="O275:P275"/>
    <mergeCell ref="I98:K98"/>
    <mergeCell ref="F31:H31"/>
    <mergeCell ref="F102:H102"/>
    <mergeCell ref="F273:H273"/>
    <mergeCell ref="O54:P54"/>
    <mergeCell ref="O41:P41"/>
    <mergeCell ref="O146:P146"/>
    <mergeCell ref="O35:P35"/>
    <mergeCell ref="O206:P206"/>
    <mergeCell ref="F39:H39"/>
    <mergeCell ref="F239:H239"/>
    <mergeCell ref="O277:P277"/>
    <mergeCell ref="F166:H166"/>
    <mergeCell ref="L59:N59"/>
    <mergeCell ref="I63:K63"/>
    <mergeCell ref="O252:P252"/>
    <mergeCell ref="L46:N46"/>
    <mergeCell ref="B99:D103"/>
    <mergeCell ref="E8:H8"/>
    <mergeCell ref="I50:K50"/>
    <mergeCell ref="B124:D128"/>
    <mergeCell ref="O43:P43"/>
    <mergeCell ref="L111:N111"/>
    <mergeCell ref="L257:N257"/>
    <mergeCell ref="L61:N61"/>
    <mergeCell ref="B139:D143"/>
    <mergeCell ref="F64:H64"/>
    <mergeCell ref="I187:K187"/>
    <mergeCell ref="F257:H257"/>
    <mergeCell ref="L48:N48"/>
    <mergeCell ref="O110:P110"/>
    <mergeCell ref="E10:H10"/>
    <mergeCell ref="I174:K174"/>
    <mergeCell ref="F191:H191"/>
    <mergeCell ref="F178:H178"/>
    <mergeCell ref="O60:P60"/>
    <mergeCell ref="B6:D7"/>
    <mergeCell ref="L125:N125"/>
    <mergeCell ref="F128:H128"/>
    <mergeCell ref="I251:K251"/>
    <mergeCell ref="I189:K189"/>
    <mergeCell ref="L112:N112"/>
    <mergeCell ref="I45:K45"/>
    <mergeCell ref="L217:N217"/>
    <mergeCell ref="I116:K116"/>
    <mergeCell ref="F255:H255"/>
    <mergeCell ref="F21:H21"/>
    <mergeCell ref="F192:H192"/>
    <mergeCell ref="O224:P224"/>
    <mergeCell ref="I47:K47"/>
    <mergeCell ref="F113:H113"/>
    <mergeCell ref="I22:K22"/>
    <mergeCell ref="I264:K264"/>
    <mergeCell ref="F219:H219"/>
    <mergeCell ref="F194:H194"/>
    <mergeCell ref="F50:H50"/>
    <mergeCell ref="F181:H181"/>
    <mergeCell ref="O136:P136"/>
    <mergeCell ref="O207:P207"/>
    <mergeCell ref="O263:P263"/>
    <mergeCell ref="L275:N275"/>
    <mergeCell ref="I205:K205"/>
    <mergeCell ref="B244:D248"/>
    <mergeCell ref="L114:N114"/>
    <mergeCell ref="I118:K118"/>
    <mergeCell ref="L41:N41"/>
    <mergeCell ref="O29:P29"/>
    <mergeCell ref="O200:P200"/>
    <mergeCell ref="I167:K167"/>
    <mergeCell ref="I142:K142"/>
    <mergeCell ref="L212:N212"/>
    <mergeCell ref="F27:H27"/>
    <mergeCell ref="O65:P65"/>
    <mergeCell ref="O265:P265"/>
    <mergeCell ref="O44:P44"/>
    <mergeCell ref="L34:N34"/>
    <mergeCell ref="I182:K182"/>
    <mergeCell ref="L105:N105"/>
    <mergeCell ref="L143:N143"/>
    <mergeCell ref="L276:N276"/>
    <mergeCell ref="O31:P31"/>
    <mergeCell ref="E5:H5"/>
    <mergeCell ref="B74:D78"/>
    <mergeCell ref="L99:N99"/>
    <mergeCell ref="I169:K169"/>
    <mergeCell ref="O202:P202"/>
    <mergeCell ref="B239:D243"/>
    <mergeCell ref="L270:N270"/>
    <mergeCell ref="L49:N49"/>
    <mergeCell ref="I119:K119"/>
    <mergeCell ref="I246:K246"/>
    <mergeCell ref="L36:N36"/>
    <mergeCell ref="F49:H49"/>
    <mergeCell ref="L207:N207"/>
    <mergeCell ref="F245:H245"/>
    <mergeCell ref="O62:P62"/>
    <mergeCell ref="O56:P56"/>
    <mergeCell ref="F116:H116"/>
    <mergeCell ref="O154:P154"/>
    <mergeCell ref="F103:H103"/>
    <mergeCell ref="I275:K275"/>
    <mergeCell ref="J5:L5"/>
    <mergeCell ref="L67:N67"/>
    <mergeCell ref="I164:K164"/>
    <mergeCell ref="F168:H168"/>
    <mergeCell ref="F174:H174"/>
    <mergeCell ref="F205:H205"/>
    <mergeCell ref="O91:P91"/>
    <mergeCell ref="O85:P85"/>
    <mergeCell ref="M7:P7"/>
    <mergeCell ref="F118:H118"/>
    <mergeCell ref="O278:P278"/>
    <mergeCell ref="I277:K277"/>
    <mergeCell ref="M292:P292"/>
    <mergeCell ref="O57:P57"/>
    <mergeCell ref="I195:K195"/>
    <mergeCell ref="F55:H55"/>
    <mergeCell ref="O272:P272"/>
    <mergeCell ref="O149:P149"/>
    <mergeCell ref="O220:P220"/>
    <mergeCell ref="J6:L6"/>
    <mergeCell ref="B11:P11"/>
    <mergeCell ref="F169:H169"/>
    <mergeCell ref="L62:N62"/>
    <mergeCell ref="L133:N133"/>
    <mergeCell ref="I66:K66"/>
    <mergeCell ref="L127:N127"/>
    <mergeCell ref="O86:P86"/>
    <mergeCell ref="F263:H263"/>
    <mergeCell ref="I53:K53"/>
    <mergeCell ref="B229:D233"/>
    <mergeCell ref="L225:N225"/>
    <mergeCell ref="O151:P151"/>
    <mergeCell ref="L64:N64"/>
    <mergeCell ref="F129:H129"/>
    <mergeCell ref="I130:K130"/>
    <mergeCell ref="I68:K68"/>
    <mergeCell ref="L162:N162"/>
    <mergeCell ref="I190:K190"/>
    <mergeCell ref="F23:H23"/>
    <mergeCell ref="I117:K117"/>
    <mergeCell ref="L156:N156"/>
    <mergeCell ref="I55:K55"/>
    <mergeCell ref="F121:H121"/>
    <mergeCell ref="F200:H200"/>
    <mergeCell ref="O215:P215"/>
    <mergeCell ref="L227:N227"/>
    <mergeCell ref="I67:K67"/>
    <mergeCell ref="L128:N128"/>
    <mergeCell ref="F71:H71"/>
    <mergeCell ref="I132:K132"/>
    <mergeCell ref="F131:H131"/>
    <mergeCell ref="F258:H258"/>
    <mergeCell ref="I48:K48"/>
    <mergeCell ref="F58:H58"/>
    <mergeCell ref="L220:N220"/>
    <mergeCell ref="F52:H52"/>
    <mergeCell ref="F37:H37"/>
    <mergeCell ref="O75:P75"/>
    <mergeCell ref="O246:P246"/>
    <mergeCell ref="O271:P271"/>
    <mergeCell ref="F195:H195"/>
    <mergeCell ref="O233:P233"/>
    <mergeCell ref="F260:H260"/>
    <mergeCell ref="F60:H60"/>
    <mergeCell ref="L222:N222"/>
    <mergeCell ref="L251:N251"/>
    <mergeCell ref="O273:P273"/>
    <mergeCell ref="O248:P248"/>
    <mergeCell ref="O104:P104"/>
    <mergeCell ref="F197:H197"/>
    <mergeCell ref="F53:H53"/>
    <mergeCell ref="L17:N17"/>
    <mergeCell ref="O79:P79"/>
    <mergeCell ref="B89:D93"/>
    <mergeCell ref="L278:N278"/>
    <mergeCell ref="L82:N82"/>
    <mergeCell ref="O70:P70"/>
    <mergeCell ref="L253:N253"/>
    <mergeCell ref="I208:K208"/>
    <mergeCell ref="F68:H68"/>
    <mergeCell ref="L57:N57"/>
    <mergeCell ref="I183:K183"/>
    <mergeCell ref="L19:N19"/>
    <mergeCell ref="L75:N75"/>
    <mergeCell ref="O81:P81"/>
    <mergeCell ref="F84:H84"/>
    <mergeCell ref="L146:N146"/>
    <mergeCell ref="O268:P268"/>
    <mergeCell ref="I272:K272"/>
    <mergeCell ref="I210:K210"/>
    <mergeCell ref="I237:K237"/>
    <mergeCell ref="L121:N121"/>
    <mergeCell ref="I185:K185"/>
    <mergeCell ref="I41:K41"/>
    <mergeCell ref="I16:K16"/>
    <mergeCell ref="I212:K212"/>
    <mergeCell ref="L273:N273"/>
    <mergeCell ref="F142:H142"/>
    <mergeCell ref="O180:P180"/>
    <mergeCell ref="F42:H42"/>
    <mergeCell ref="F80:H80"/>
    <mergeCell ref="F213:H213"/>
    <mergeCell ref="I239:K239"/>
    <mergeCell ref="I122:K122"/>
    <mergeCell ref="O155:P155"/>
    <mergeCell ref="F188:H188"/>
    <mergeCell ref="F126:H126"/>
    <mergeCell ref="L39:N39"/>
    <mergeCell ref="I43:K43"/>
    <mergeCell ref="I18:K18"/>
    <mergeCell ref="I214:K214"/>
    <mergeCell ref="F144:H144"/>
    <mergeCell ref="F215:H215"/>
    <mergeCell ref="I186:K186"/>
    <mergeCell ref="O157:P157"/>
    <mergeCell ref="F190:H190"/>
    <mergeCell ref="F46:H46"/>
    <mergeCell ref="I107:K107"/>
    <mergeCell ref="O222:P222"/>
    <mergeCell ref="O234:P234"/>
    <mergeCell ref="O172:P172"/>
    <mergeCell ref="B279:P279"/>
    <mergeCell ref="O221:P221"/>
    <mergeCell ref="F48:H48"/>
    <mergeCell ref="L72:N72"/>
    <mergeCell ref="I138:K138"/>
    <mergeCell ref="O236:P236"/>
    <mergeCell ref="B174:D178"/>
    <mergeCell ref="L226:N226"/>
    <mergeCell ref="L164:N164"/>
    <mergeCell ref="B281:P281"/>
    <mergeCell ref="O223:P223"/>
    <mergeCell ref="I69:K69"/>
    <mergeCell ref="L70:N70"/>
    <mergeCell ref="I140:K140"/>
    <mergeCell ref="F73:H73"/>
    <mergeCell ref="I196:K196"/>
    <mergeCell ref="L241:N241"/>
    <mergeCell ref="L228:N228"/>
    <mergeCell ref="O94:P94"/>
    <mergeCell ref="F266:H266"/>
    <mergeCell ref="I232:K232"/>
    <mergeCell ref="B20:D24"/>
    <mergeCell ref="I77:K77"/>
    <mergeCell ref="I133:K133"/>
    <mergeCell ref="L134:N134"/>
    <mergeCell ref="I204:K204"/>
    <mergeCell ref="F137:H137"/>
    <mergeCell ref="L243:N243"/>
    <mergeCell ref="I198:K198"/>
    <mergeCell ref="F124:H124"/>
    <mergeCell ref="O247:P247"/>
    <mergeCell ref="O185:P185"/>
    <mergeCell ref="F74:H74"/>
    <mergeCell ref="I135:K135"/>
    <mergeCell ref="B184:D188"/>
    <mergeCell ref="O106:P106"/>
    <mergeCell ref="F139:H139"/>
    <mergeCell ref="F201:H201"/>
    <mergeCell ref="I233:K233"/>
    <mergeCell ref="I227:K227"/>
    <mergeCell ref="B159:D163"/>
    <mergeCell ref="B134:D138"/>
    <mergeCell ref="O78:P78"/>
    <mergeCell ref="O249:P249"/>
    <mergeCell ref="I72:K72"/>
    <mergeCell ref="O105:P105"/>
    <mergeCell ref="F138:H138"/>
    <mergeCell ref="F76:H76"/>
    <mergeCell ref="O170:P170"/>
    <mergeCell ref="O53:P53"/>
    <mergeCell ref="F203:H203"/>
    <mergeCell ref="L83:N83"/>
    <mergeCell ref="O120:P120"/>
    <mergeCell ref="I87:K87"/>
    <mergeCell ref="B259:D263"/>
    <mergeCell ref="I258:K258"/>
    <mergeCell ref="O107:P107"/>
    <mergeCell ref="L58:N58"/>
    <mergeCell ref="B179:D183"/>
    <mergeCell ref="I224:K224"/>
    <mergeCell ref="I24:K24"/>
    <mergeCell ref="L25:N25"/>
    <mergeCell ref="L85:N85"/>
    <mergeCell ref="F150:H150"/>
    <mergeCell ref="L196:N196"/>
    <mergeCell ref="I211:K211"/>
    <mergeCell ref="O171:P171"/>
    <mergeCell ref="B53:D55"/>
    <mergeCell ref="L177:N177"/>
    <mergeCell ref="L60:N60"/>
    <mergeCell ref="I17:K17"/>
    <mergeCell ref="L152:N152"/>
    <mergeCell ref="I88:K88"/>
    <mergeCell ref="L149:N149"/>
    <mergeCell ref="I82:K82"/>
    <mergeCell ref="F92:H92"/>
    <mergeCell ref="F152:H152"/>
    <mergeCell ref="I153:K153"/>
    <mergeCell ref="I253:K253"/>
    <mergeCell ref="B254:D258"/>
    <mergeCell ref="L124:N124"/>
    <mergeCell ref="O25:P25"/>
    <mergeCell ref="O196:P196"/>
    <mergeCell ref="L191:N191"/>
    <mergeCell ref="B269:D273"/>
    <mergeCell ref="F216:H216"/>
    <mergeCell ref="I65:K65"/>
    <mergeCell ref="L218:N218"/>
    <mergeCell ref="F87:H87"/>
    <mergeCell ref="F218:H218"/>
    <mergeCell ref="O244:P244"/>
    <mergeCell ref="O100:P100"/>
    <mergeCell ref="F193:H193"/>
    <mergeCell ref="F89:H89"/>
    <mergeCell ref="L249:N249"/>
    <mergeCell ref="O66:P66"/>
    <mergeCell ref="O237:P237"/>
    <mergeCell ref="B109:D113"/>
    <mergeCell ref="I179:K179"/>
    <mergeCell ref="B282:P282"/>
    <mergeCell ref="O102:P102"/>
    <mergeCell ref="F51:H51"/>
    <mergeCell ref="L71:N71"/>
    <mergeCell ref="L142:N142"/>
    <mergeCell ref="I141:K141"/>
    <mergeCell ref="O68:P68"/>
    <mergeCell ref="F145:H145"/>
    <mergeCell ref="I206:K206"/>
    <mergeCell ref="O239:P239"/>
    <mergeCell ref="I37:K37"/>
    <mergeCell ref="O160:P160"/>
    <mergeCell ref="F163:H163"/>
    <mergeCell ref="F101:H101"/>
    <mergeCell ref="M289:P289"/>
    <mergeCell ref="L73:N73"/>
    <mergeCell ref="L244:N244"/>
    <mergeCell ref="B48:D52"/>
    <mergeCell ref="I143:K143"/>
    <mergeCell ref="L171:N171"/>
    <mergeCell ref="O176:P176"/>
    <mergeCell ref="F209:H209"/>
    <mergeCell ref="O97:P97"/>
    <mergeCell ref="L231:N231"/>
    <mergeCell ref="I235:K235"/>
    <mergeCell ref="I248:K248"/>
    <mergeCell ref="F165:H165"/>
    <mergeCell ref="L181:N181"/>
    <mergeCell ref="O191:P191"/>
    <mergeCell ref="F140:H140"/>
    <mergeCell ref="F211:H211"/>
    <mergeCell ref="B9:D9"/>
    <mergeCell ref="O128:P128"/>
    <mergeCell ref="O184:P184"/>
    <mergeCell ref="F229:H229"/>
    <mergeCell ref="O255:P255"/>
    <mergeCell ref="F77:H77"/>
    <mergeCell ref="I78:K78"/>
    <mergeCell ref="L139:N139"/>
    <mergeCell ref="I249:K249"/>
    <mergeCell ref="O242:P242"/>
    <mergeCell ref="F269:H269"/>
    <mergeCell ref="L155:N155"/>
    <mergeCell ref="O21:P21"/>
    <mergeCell ref="O192:P192"/>
    <mergeCell ref="L247:N247"/>
    <mergeCell ref="O173:P173"/>
    <mergeCell ref="B189:D193"/>
    <mergeCell ref="F206:H206"/>
    <mergeCell ref="L170:N170"/>
    <mergeCell ref="L86:N86"/>
    <mergeCell ref="F29:H29"/>
    <mergeCell ref="O123:P123"/>
    <mergeCell ref="I90:K90"/>
    <mergeCell ref="L135:N135"/>
    <mergeCell ref="B164:D168"/>
    <mergeCell ref="I217:K217"/>
    <mergeCell ref="L262:N262"/>
    <mergeCell ref="I261:K261"/>
    <mergeCell ref="L101:N101"/>
    <mergeCell ref="B292:J292"/>
    <mergeCell ref="I27:K27"/>
    <mergeCell ref="L28:N28"/>
    <mergeCell ref="L150:N150"/>
    <mergeCell ref="I154:K154"/>
    <mergeCell ref="L199:N199"/>
    <mergeCell ref="I225:K225"/>
    <mergeCell ref="F158:H158"/>
    <mergeCell ref="L186:N186"/>
    <mergeCell ref="B264:D268"/>
    <mergeCell ref="L165:N165"/>
    <mergeCell ref="F59:H59"/>
    <mergeCell ref="I91:K91"/>
    <mergeCell ref="I25:K25"/>
    <mergeCell ref="F24:H24"/>
    <mergeCell ref="I85:K85"/>
    <mergeCell ref="F95:H95"/>
    <mergeCell ref="I156:K156"/>
    <mergeCell ref="F160:H160"/>
    <mergeCell ref="I254:K254"/>
    <mergeCell ref="O34:P34"/>
    <mergeCell ref="O28:P28"/>
    <mergeCell ref="F232:H232"/>
    <mergeCell ref="O270:P270"/>
    <mergeCell ref="L23:N23"/>
    <mergeCell ref="F32:H32"/>
    <mergeCell ref="I93:K93"/>
    <mergeCell ref="F26:H26"/>
    <mergeCell ref="F159:H159"/>
    <mergeCell ref="F97:H97"/>
    <mergeCell ref="F153:H153"/>
    <mergeCell ref="I220:K220"/>
    <mergeCell ref="F224:H224"/>
    <mergeCell ref="O245:P245"/>
    <mergeCell ref="F268:H268"/>
    <mergeCell ref="O39:P39"/>
    <mergeCell ref="O36:P36"/>
    <mergeCell ref="O92:P92"/>
    <mergeCell ref="L104:N104"/>
    <mergeCell ref="O30:P30"/>
    <mergeCell ref="F90:H90"/>
    <mergeCell ref="L79:N79"/>
    <mergeCell ref="L54:N54"/>
    <mergeCell ref="I180:K180"/>
    <mergeCell ref="O103:P103"/>
    <mergeCell ref="B119:D123"/>
    <mergeCell ref="F184:H184"/>
    <mergeCell ref="B288:P288"/>
    <mergeCell ref="I20:K20"/>
    <mergeCell ref="L81:N81"/>
    <mergeCell ref="L56:N56"/>
    <mergeCell ref="O118:P118"/>
    <mergeCell ref="L252:N252"/>
    <mergeCell ref="O167:P167"/>
    <mergeCell ref="M5:P5"/>
    <mergeCell ref="I38:K38"/>
    <mergeCell ref="I109:K109"/>
    <mergeCell ref="L173:N173"/>
    <mergeCell ref="I274:K274"/>
    <mergeCell ref="M290:P290"/>
    <mergeCell ref="I84:K84"/>
    <mergeCell ref="L145:N145"/>
    <mergeCell ref="F148:H148"/>
    <mergeCell ref="L110:N110"/>
    <mergeCell ref="B114:D118"/>
    <mergeCell ref="F123:H123"/>
    <mergeCell ref="F179:H179"/>
    <mergeCell ref="I40:K40"/>
    <mergeCell ref="O217:P217"/>
    <mergeCell ref="L237:N237"/>
    <mergeCell ref="F44:H44"/>
    <mergeCell ref="F250:H250"/>
    <mergeCell ref="F237:H237"/>
    <mergeCell ref="L160:N160"/>
    <mergeCell ref="B286:D286"/>
    <mergeCell ref="L187:N187"/>
    <mergeCell ref="I86:K86"/>
    <mergeCell ref="I257:K257"/>
    <mergeCell ref="I80:K80"/>
    <mergeCell ref="F16:H16"/>
    <mergeCell ref="L174:N174"/>
    <mergeCell ref="F187:H187"/>
    <mergeCell ref="F212:H212"/>
    <mergeCell ref="I104:K104"/>
    <mergeCell ref="F108:H108"/>
    <mergeCell ref="O129:P129"/>
    <mergeCell ref="B3:P3"/>
    <mergeCell ref="O23:P23"/>
    <mergeCell ref="O194:P194"/>
    <mergeCell ref="L189:N189"/>
    <mergeCell ref="F143:H143"/>
    <mergeCell ref="I144:K144"/>
    <mergeCell ref="O181:P181"/>
    <mergeCell ref="F214:H214"/>
    <mergeCell ref="F276:H276"/>
    <mergeCell ref="J9:L9"/>
    <mergeCell ref="I106:K106"/>
    <mergeCell ref="B209:D213"/>
    <mergeCell ref="O131:P131"/>
    <mergeCell ref="F20:H20"/>
    <mergeCell ref="O87:P87"/>
    <mergeCell ref="O258:P258"/>
    <mergeCell ref="L136:N136"/>
    <mergeCell ref="B214:D218"/>
    <mergeCell ref="O24:P24"/>
    <mergeCell ref="L92:N92"/>
    <mergeCell ref="L30:N30"/>
    <mergeCell ref="O18:P18"/>
    <mergeCell ref="F70:H70"/>
    <mergeCell ref="B61:D65"/>
    <mergeCell ref="I162:K162"/>
    <mergeCell ref="O116:P116"/>
    <mergeCell ref="O195:P195"/>
    <mergeCell ref="L263:N263"/>
    <mergeCell ref="O260:P260"/>
    <mergeCell ref="L102:N102"/>
    <mergeCell ref="L29:N29"/>
    <mergeCell ref="I177:K177"/>
    <mergeCell ref="L200:N200"/>
    <mergeCell ref="I33:K33"/>
    <mergeCell ref="I155:K155"/>
    <mergeCell ref="L94:N94"/>
    <mergeCell ref="I226:K226"/>
    <mergeCell ref="B69:D73"/>
    <mergeCell ref="F134:H134"/>
    <mergeCell ref="I269:K269"/>
    <mergeCell ref="L265:N265"/>
    <mergeCell ref="O49:P49"/>
    <mergeCell ref="L44:N44"/>
    <mergeCell ref="I170:K170"/>
    <mergeCell ref="I241:K241"/>
    <mergeCell ref="L31:N31"/>
    <mergeCell ref="F96:H96"/>
    <mergeCell ref="L202:N202"/>
    <mergeCell ref="I35:K35"/>
    <mergeCell ref="I157:K157"/>
    <mergeCell ref="L158:N158"/>
    <mergeCell ref="F161:H161"/>
    <mergeCell ref="F167:H167"/>
    <mergeCell ref="I193:K193"/>
    <mergeCell ref="O113:P113"/>
    <mergeCell ref="O84:P84"/>
    <mergeCell ref="I172:K172"/>
    <mergeCell ref="O205:P205"/>
    <mergeCell ref="L266:N266"/>
    <mergeCell ref="I99:K99"/>
    <mergeCell ref="F98:H98"/>
    <mergeCell ref="I270:K270"/>
    <mergeCell ref="F225:H225"/>
    <mergeCell ref="O50:P50"/>
    <mergeCell ref="O142:P142"/>
    <mergeCell ref="F175:H175"/>
    <mergeCell ref="O42:P42"/>
    <mergeCell ref="O80:P80"/>
    <mergeCell ref="O213:P213"/>
    <mergeCell ref="I30:K30"/>
    <mergeCell ref="F162:H162"/>
    <mergeCell ref="B204:D208"/>
    <mergeCell ref="F227:H227"/>
    <mergeCell ref="O52:P52"/>
    <mergeCell ref="L120:N120"/>
    <mergeCell ref="I46:K46"/>
    <mergeCell ref="L107:N107"/>
    <mergeCell ref="O144:P144"/>
    <mergeCell ref="O169:P169"/>
    <mergeCell ref="O119:P119"/>
    <mergeCell ref="I61:K61"/>
    <mergeCell ref="L184:N184"/>
    <mergeCell ref="M6:P6"/>
    <mergeCell ref="O208:P208"/>
    <mergeCell ref="I175:K175"/>
    <mergeCell ref="L195:N195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80" firstPageNumber="44" useFirstPageNumber="1"/>
  <headerFooter>
    <oddHeader/>
    <oddFooter>&amp;C&amp;"Times New Roman,обычный"&amp;P_x000a_ООО "Оргэнергонефть"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Z63"/>
  <sheetViews>
    <sheetView view="pageLayout" zoomScaleNormal="100" zoomScaleSheetLayoutView="100" workbookViewId="0">
      <selection activeCell="F8" sqref="F8:M8"/>
    </sheetView>
  </sheetViews>
  <sheetFormatPr baseColWidth="8" defaultRowHeight="15"/>
  <cols>
    <col width="5" customWidth="1" min="1" max="17"/>
    <col width="8.140625" customWidth="1" min="18" max="18"/>
    <col width="5" customWidth="1" min="19" max="26"/>
    <col width="5" customWidth="1" min="257" max="273"/>
    <col width="8.140625" customWidth="1" min="274" max="274"/>
    <col width="5" customWidth="1" min="275" max="282"/>
    <col width="5" customWidth="1" min="513" max="529"/>
    <col width="8.140625" customWidth="1" min="530" max="530"/>
    <col width="5" customWidth="1" min="531" max="538"/>
    <col width="5" customWidth="1" min="769" max="785"/>
    <col width="8.140625" customWidth="1" min="786" max="786"/>
    <col width="5" customWidth="1" min="787" max="794"/>
    <col width="5" customWidth="1" min="1025" max="1041"/>
    <col width="8.140625" customWidth="1" min="1042" max="1042"/>
    <col width="5" customWidth="1" min="1043" max="1050"/>
    <col width="5" customWidth="1" min="1281" max="1297"/>
    <col width="8.140625" customWidth="1" min="1298" max="1298"/>
    <col width="5" customWidth="1" min="1299" max="1306"/>
    <col width="5" customWidth="1" min="1537" max="1553"/>
    <col width="8.140625" customWidth="1" min="1554" max="1554"/>
    <col width="5" customWidth="1" min="1555" max="1562"/>
    <col width="5" customWidth="1" min="1793" max="1809"/>
    <col width="8.140625" customWidth="1" min="1810" max="1810"/>
    <col width="5" customWidth="1" min="1811" max="1818"/>
    <col width="5" customWidth="1" min="2049" max="2065"/>
    <col width="8.140625" customWidth="1" min="2066" max="2066"/>
    <col width="5" customWidth="1" min="2067" max="2074"/>
    <col width="5" customWidth="1" min="2305" max="2321"/>
    <col width="8.140625" customWidth="1" min="2322" max="2322"/>
    <col width="5" customWidth="1" min="2323" max="2330"/>
    <col width="5" customWidth="1" min="2561" max="2577"/>
    <col width="8.140625" customWidth="1" min="2578" max="2578"/>
    <col width="5" customWidth="1" min="2579" max="2586"/>
    <col width="5" customWidth="1" min="2817" max="2833"/>
    <col width="8.140625" customWidth="1" min="2834" max="2834"/>
    <col width="5" customWidth="1" min="2835" max="2842"/>
    <col width="5" customWidth="1" min="3073" max="3089"/>
    <col width="8.140625" customWidth="1" min="3090" max="3090"/>
    <col width="5" customWidth="1" min="3091" max="3098"/>
    <col width="5" customWidth="1" min="3329" max="3345"/>
    <col width="8.140625" customWidth="1" min="3346" max="3346"/>
    <col width="5" customWidth="1" min="3347" max="3354"/>
    <col width="5" customWidth="1" min="3585" max="3601"/>
    <col width="8.140625" customWidth="1" min="3602" max="3602"/>
    <col width="5" customWidth="1" min="3603" max="3610"/>
    <col width="5" customWidth="1" min="3841" max="3857"/>
    <col width="8.140625" customWidth="1" min="3858" max="3858"/>
    <col width="5" customWidth="1" min="3859" max="3866"/>
    <col width="5" customWidth="1" min="4097" max="4113"/>
    <col width="8.140625" customWidth="1" min="4114" max="4114"/>
    <col width="5" customWidth="1" min="4115" max="4122"/>
    <col width="5" customWidth="1" min="4353" max="4369"/>
    <col width="8.140625" customWidth="1" min="4370" max="4370"/>
    <col width="5" customWidth="1" min="4371" max="4378"/>
    <col width="5" customWidth="1" min="4609" max="4625"/>
    <col width="8.140625" customWidth="1" min="4626" max="4626"/>
    <col width="5" customWidth="1" min="4627" max="4634"/>
    <col width="5" customWidth="1" min="4865" max="4881"/>
    <col width="8.140625" customWidth="1" min="4882" max="4882"/>
    <col width="5" customWidth="1" min="4883" max="4890"/>
    <col width="5" customWidth="1" min="5121" max="5137"/>
    <col width="8.140625" customWidth="1" min="5138" max="5138"/>
    <col width="5" customWidth="1" min="5139" max="5146"/>
    <col width="5" customWidth="1" min="5377" max="5393"/>
    <col width="8.140625" customWidth="1" min="5394" max="5394"/>
    <col width="5" customWidth="1" min="5395" max="5402"/>
    <col width="5" customWidth="1" min="5633" max="5649"/>
    <col width="8.140625" customWidth="1" min="5650" max="5650"/>
    <col width="5" customWidth="1" min="5651" max="5658"/>
    <col width="5" customWidth="1" min="5889" max="5905"/>
    <col width="8.140625" customWidth="1" min="5906" max="5906"/>
    <col width="5" customWidth="1" min="5907" max="5914"/>
    <col width="5" customWidth="1" min="6145" max="6161"/>
    <col width="8.140625" customWidth="1" min="6162" max="6162"/>
    <col width="5" customWidth="1" min="6163" max="6170"/>
    <col width="5" customWidth="1" min="6401" max="6417"/>
    <col width="8.140625" customWidth="1" min="6418" max="6418"/>
    <col width="5" customWidth="1" min="6419" max="6426"/>
    <col width="5" customWidth="1" min="6657" max="6673"/>
    <col width="8.140625" customWidth="1" min="6674" max="6674"/>
    <col width="5" customWidth="1" min="6675" max="6682"/>
    <col width="5" customWidth="1" min="6913" max="6929"/>
    <col width="8.140625" customWidth="1" min="6930" max="6930"/>
    <col width="5" customWidth="1" min="6931" max="6938"/>
    <col width="5" customWidth="1" min="7169" max="7185"/>
    <col width="8.140625" customWidth="1" min="7186" max="7186"/>
    <col width="5" customWidth="1" min="7187" max="7194"/>
    <col width="5" customWidth="1" min="7425" max="7441"/>
    <col width="8.140625" customWidth="1" min="7442" max="7442"/>
    <col width="5" customWidth="1" min="7443" max="7450"/>
    <col width="5" customWidth="1" min="7681" max="7697"/>
    <col width="8.140625" customWidth="1" min="7698" max="7698"/>
    <col width="5" customWidth="1" min="7699" max="7706"/>
    <col width="5" customWidth="1" min="7937" max="7953"/>
    <col width="8.140625" customWidth="1" min="7954" max="7954"/>
    <col width="5" customWidth="1" min="7955" max="7962"/>
    <col width="5" customWidth="1" min="8193" max="8209"/>
    <col width="8.140625" customWidth="1" min="8210" max="8210"/>
    <col width="5" customWidth="1" min="8211" max="8218"/>
    <col width="5" customWidth="1" min="8449" max="8465"/>
    <col width="8.140625" customWidth="1" min="8466" max="8466"/>
    <col width="5" customWidth="1" min="8467" max="8474"/>
    <col width="5" customWidth="1" min="8705" max="8721"/>
    <col width="8.140625" customWidth="1" min="8722" max="8722"/>
    <col width="5" customWidth="1" min="8723" max="8730"/>
    <col width="5" customWidth="1" min="8961" max="8977"/>
    <col width="8.140625" customWidth="1" min="8978" max="8978"/>
    <col width="5" customWidth="1" min="8979" max="8986"/>
    <col width="5" customWidth="1" min="9217" max="9233"/>
    <col width="8.140625" customWidth="1" min="9234" max="9234"/>
    <col width="5" customWidth="1" min="9235" max="9242"/>
    <col width="5" customWidth="1" min="9473" max="9489"/>
    <col width="8.140625" customWidth="1" min="9490" max="9490"/>
    <col width="5" customWidth="1" min="9491" max="9498"/>
    <col width="5" customWidth="1" min="9729" max="9745"/>
    <col width="8.140625" customWidth="1" min="9746" max="9746"/>
    <col width="5" customWidth="1" min="9747" max="9754"/>
    <col width="5" customWidth="1" min="9985" max="10001"/>
    <col width="8.140625" customWidth="1" min="10002" max="10002"/>
    <col width="5" customWidth="1" min="10003" max="10010"/>
    <col width="5" customWidth="1" min="10241" max="10257"/>
    <col width="8.140625" customWidth="1" min="10258" max="10258"/>
    <col width="5" customWidth="1" min="10259" max="10266"/>
    <col width="5" customWidth="1" min="10497" max="10513"/>
    <col width="8.140625" customWidth="1" min="10514" max="10514"/>
    <col width="5" customWidth="1" min="10515" max="10522"/>
    <col width="5" customWidth="1" min="10753" max="10769"/>
    <col width="8.140625" customWidth="1" min="10770" max="10770"/>
    <col width="5" customWidth="1" min="10771" max="10778"/>
    <col width="5" customWidth="1" min="11009" max="11025"/>
    <col width="8.140625" customWidth="1" min="11026" max="11026"/>
    <col width="5" customWidth="1" min="11027" max="11034"/>
    <col width="5" customWidth="1" min="11265" max="11281"/>
    <col width="8.140625" customWidth="1" min="11282" max="11282"/>
    <col width="5" customWidth="1" min="11283" max="11290"/>
    <col width="5" customWidth="1" min="11521" max="11537"/>
    <col width="8.140625" customWidth="1" min="11538" max="11538"/>
    <col width="5" customWidth="1" min="11539" max="11546"/>
    <col width="5" customWidth="1" min="11777" max="11793"/>
    <col width="8.140625" customWidth="1" min="11794" max="11794"/>
    <col width="5" customWidth="1" min="11795" max="11802"/>
    <col width="5" customWidth="1" min="12033" max="12049"/>
    <col width="8.140625" customWidth="1" min="12050" max="12050"/>
    <col width="5" customWidth="1" min="12051" max="12058"/>
    <col width="5" customWidth="1" min="12289" max="12305"/>
    <col width="8.140625" customWidth="1" min="12306" max="12306"/>
    <col width="5" customWidth="1" min="12307" max="12314"/>
    <col width="5" customWidth="1" min="12545" max="12561"/>
    <col width="8.140625" customWidth="1" min="12562" max="12562"/>
    <col width="5" customWidth="1" min="12563" max="12570"/>
    <col width="5" customWidth="1" min="12801" max="12817"/>
    <col width="8.140625" customWidth="1" min="12818" max="12818"/>
    <col width="5" customWidth="1" min="12819" max="12826"/>
    <col width="5" customWidth="1" min="13057" max="13073"/>
    <col width="8.140625" customWidth="1" min="13074" max="13074"/>
    <col width="5" customWidth="1" min="13075" max="13082"/>
    <col width="5" customWidth="1" min="13313" max="13329"/>
    <col width="8.140625" customWidth="1" min="13330" max="13330"/>
    <col width="5" customWidth="1" min="13331" max="13338"/>
    <col width="5" customWidth="1" min="13569" max="13585"/>
    <col width="8.140625" customWidth="1" min="13586" max="13586"/>
    <col width="5" customWidth="1" min="13587" max="13594"/>
    <col width="5" customWidth="1" min="13825" max="13841"/>
    <col width="8.140625" customWidth="1" min="13842" max="13842"/>
    <col width="5" customWidth="1" min="13843" max="13850"/>
    <col width="5" customWidth="1" min="14081" max="14097"/>
    <col width="8.140625" customWidth="1" min="14098" max="14098"/>
    <col width="5" customWidth="1" min="14099" max="14106"/>
    <col width="5" customWidth="1" min="14337" max="14353"/>
    <col width="8.140625" customWidth="1" min="14354" max="14354"/>
    <col width="5" customWidth="1" min="14355" max="14362"/>
    <col width="5" customWidth="1" min="14593" max="14609"/>
    <col width="8.140625" customWidth="1" min="14610" max="14610"/>
    <col width="5" customWidth="1" min="14611" max="14618"/>
    <col width="5" customWidth="1" min="14849" max="14865"/>
    <col width="8.140625" customWidth="1" min="14866" max="14866"/>
    <col width="5" customWidth="1" min="14867" max="14874"/>
    <col width="5" customWidth="1" min="15105" max="15121"/>
    <col width="8.140625" customWidth="1" min="15122" max="15122"/>
    <col width="5" customWidth="1" min="15123" max="15130"/>
    <col width="5" customWidth="1" min="15361" max="15377"/>
    <col width="8.140625" customWidth="1" min="15378" max="15378"/>
    <col width="5" customWidth="1" min="15379" max="15386"/>
    <col width="5" customWidth="1" min="15617" max="15633"/>
    <col width="8.140625" customWidth="1" min="15634" max="15634"/>
    <col width="5" customWidth="1" min="15635" max="15642"/>
    <col width="5" customWidth="1" min="15873" max="15889"/>
    <col width="8.140625" customWidth="1" min="15890" max="15890"/>
    <col width="5" customWidth="1" min="15891" max="15898"/>
    <col width="5" customWidth="1" min="16129" max="16145"/>
    <col width="8.140625" customWidth="1" min="16146" max="16146"/>
    <col width="5" customWidth="1" min="16147" max="16154"/>
  </cols>
  <sheetData>
    <row r="1" ht="15.75" customHeight="1">
      <c r="A1" s="18" t="n"/>
      <c r="B1" s="18" t="n"/>
      <c r="C1" s="18" t="n"/>
      <c r="D1" s="18" t="n"/>
      <c r="E1" s="18" t="n"/>
      <c r="F1" s="18" t="n"/>
      <c r="G1" s="18" t="n"/>
      <c r="H1" s="18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2" t="n"/>
      <c r="T1" s="18" t="n"/>
      <c r="U1" s="18" t="n"/>
      <c r="V1" s="18" t="n"/>
      <c r="W1" s="18" t="n"/>
      <c r="X1" s="18" t="n"/>
      <c r="Y1" s="18" t="n"/>
      <c r="Z1" s="18" t="n"/>
    </row>
    <row r="2" ht="15.75" customHeight="1">
      <c r="A2" s="166">
        <f>CONCATENATE("Акт №","340/",Форма!$C$2,"/КНПЗ/23","-ММПМ")</f>
        <v/>
      </c>
    </row>
    <row r="3" ht="15.75" customHeight="1">
      <c r="A3" s="219" t="inlineStr">
        <is>
          <t>по результатам контроля методом магнитной памяти металла</t>
        </is>
      </c>
    </row>
    <row r="4" ht="15.75" customHeight="1">
      <c r="A4" s="18" t="n"/>
      <c r="B4" s="18" t="n"/>
      <c r="C4" s="18" t="n"/>
      <c r="D4" s="18" t="n"/>
      <c r="E4" s="18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</row>
    <row r="5" ht="47.25" customHeight="1">
      <c r="A5" s="215" t="inlineStr">
        <is>
          <t>Наименование организации проводившей контроль</t>
        </is>
      </c>
      <c r="B5" s="321" t="n"/>
      <c r="C5" s="321" t="n"/>
      <c r="D5" s="321" t="n"/>
      <c r="E5" s="322" t="n"/>
      <c r="F5" s="126">
        <f>Форма!$C$3</f>
        <v/>
      </c>
      <c r="G5" s="321" t="n"/>
      <c r="H5" s="321" t="n"/>
      <c r="I5" s="321" t="n"/>
      <c r="J5" s="321" t="n"/>
      <c r="K5" s="321" t="n"/>
      <c r="L5" s="321" t="n"/>
      <c r="M5" s="322" t="n"/>
      <c r="N5" s="23" t="n"/>
      <c r="O5" s="215" t="inlineStr">
        <is>
          <t>Предприятие-владелец</t>
        </is>
      </c>
      <c r="P5" s="321" t="n"/>
      <c r="Q5" s="321" t="n"/>
      <c r="R5" s="321" t="n"/>
      <c r="S5" s="322" t="n"/>
      <c r="T5" s="112">
        <f>Форма!$C$8</f>
        <v/>
      </c>
      <c r="U5" s="321" t="n"/>
      <c r="V5" s="321" t="n"/>
      <c r="W5" s="321" t="n"/>
      <c r="X5" s="321" t="n"/>
      <c r="Y5" s="321" t="n"/>
      <c r="Z5" s="322" t="n"/>
    </row>
    <row r="6" ht="46.5" customHeight="1">
      <c r="A6" s="215" t="inlineStr">
        <is>
          <t>Дата проведения контроля</t>
        </is>
      </c>
      <c r="B6" s="321" t="n"/>
      <c r="C6" s="321" t="n"/>
      <c r="D6" s="321" t="n"/>
      <c r="E6" s="322" t="n"/>
      <c r="F6" s="116">
        <f>Форма!$C$4</f>
        <v/>
      </c>
      <c r="G6" s="321" t="n"/>
      <c r="H6" s="321" t="n"/>
      <c r="I6" s="321" t="n"/>
      <c r="J6" s="321" t="n"/>
      <c r="K6" s="321" t="n"/>
      <c r="L6" s="321" t="n"/>
      <c r="M6" s="322" t="n"/>
      <c r="N6" s="23" t="n"/>
      <c r="O6" s="215" t="inlineStr">
        <is>
          <t>Технологическая установка (участок)</t>
        </is>
      </c>
      <c r="P6" s="321" t="n"/>
      <c r="Q6" s="321" t="n"/>
      <c r="R6" s="321" t="n"/>
      <c r="S6" s="322" t="n"/>
      <c r="T6" s="112">
        <f>Форма!$C$7</f>
        <v/>
      </c>
      <c r="U6" s="321" t="n"/>
      <c r="V6" s="321" t="n"/>
      <c r="W6" s="321" t="n"/>
      <c r="X6" s="321" t="n"/>
      <c r="Y6" s="321" t="n"/>
      <c r="Z6" s="322" t="n"/>
    </row>
    <row r="7" ht="31.5" customHeight="1">
      <c r="A7" s="215" t="inlineStr">
        <is>
          <t>Номер трубопровода</t>
        </is>
      </c>
      <c r="B7" s="321" t="n"/>
      <c r="C7" s="321" t="n"/>
      <c r="D7" s="321" t="n"/>
      <c r="E7" s="322" t="n"/>
      <c r="F7" s="126">
        <f>Форма!$C$5</f>
        <v/>
      </c>
      <c r="G7" s="321" t="n"/>
      <c r="H7" s="321" t="n"/>
      <c r="I7" s="321" t="n"/>
      <c r="J7" s="321" t="n"/>
      <c r="K7" s="321" t="n"/>
      <c r="L7" s="321" t="n"/>
      <c r="M7" s="322" t="n"/>
      <c r="N7" s="23" t="n"/>
      <c r="O7" s="23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</row>
    <row r="8" ht="42.75" customHeight="1">
      <c r="A8" s="215" t="inlineStr">
        <is>
          <t>Наименование трубопровода</t>
        </is>
      </c>
      <c r="B8" s="321" t="n"/>
      <c r="C8" s="321" t="n"/>
      <c r="D8" s="321" t="n"/>
      <c r="E8" s="322" t="n"/>
      <c r="F8" s="112">
        <f>Форма!$C$6</f>
        <v/>
      </c>
      <c r="G8" s="321" t="n"/>
      <c r="H8" s="321" t="n"/>
      <c r="I8" s="321" t="n"/>
      <c r="J8" s="321" t="n"/>
      <c r="K8" s="321" t="n"/>
      <c r="L8" s="321" t="n"/>
      <c r="M8" s="322" t="n"/>
      <c r="N8" s="24" t="n"/>
      <c r="O8" s="24" t="n"/>
      <c r="P8" s="24" t="n"/>
      <c r="Q8" s="24" t="n"/>
      <c r="R8" s="24" t="n"/>
      <c r="S8" s="24" t="n"/>
      <c r="T8" s="24" t="n"/>
      <c r="U8" s="24" t="n"/>
      <c r="V8" s="24" t="n"/>
      <c r="W8" s="24" t="n"/>
      <c r="X8" s="24" t="n"/>
      <c r="Y8" s="24" t="n"/>
      <c r="Z8" s="24" t="n"/>
    </row>
    <row r="9" ht="15.75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</row>
    <row r="10" ht="15.75" customHeight="1">
      <c r="A10" s="230" t="inlineStr">
        <is>
          <t>Сведения о проведении контроля</t>
        </is>
      </c>
      <c r="B10" s="319" t="n"/>
      <c r="C10" s="319" t="n"/>
      <c r="D10" s="319" t="n"/>
      <c r="E10" s="319" t="n"/>
      <c r="F10" s="319" t="n"/>
      <c r="G10" s="319" t="n"/>
      <c r="H10" s="319" t="n"/>
      <c r="I10" s="319" t="n"/>
      <c r="J10" s="319" t="n"/>
      <c r="K10" s="319" t="n"/>
      <c r="L10" s="319" t="n"/>
      <c r="M10" s="319" t="n"/>
      <c r="N10" s="319" t="n"/>
      <c r="O10" s="319" t="n"/>
      <c r="P10" s="319" t="n"/>
      <c r="Q10" s="319" t="n"/>
      <c r="R10" s="319" t="n"/>
      <c r="S10" s="319" t="n"/>
      <c r="T10" s="319" t="n"/>
      <c r="U10" s="319" t="n"/>
      <c r="V10" s="319" t="n"/>
      <c r="W10" s="319" t="n"/>
      <c r="X10" s="319" t="n"/>
      <c r="Y10" s="319" t="n"/>
      <c r="Z10" s="319" t="n"/>
    </row>
    <row r="11" ht="20.45" customHeight="1">
      <c r="A11" s="231" t="inlineStr">
        <is>
          <t>Контроль проведен в соответствии с требованиями ГОСТ Р ИСО 24497-2-2009, ГОСТ 16037-80.</t>
        </is>
      </c>
      <c r="B11" s="321" t="n"/>
      <c r="C11" s="321" t="n"/>
      <c r="D11" s="321" t="n"/>
      <c r="E11" s="321" t="n"/>
      <c r="F11" s="321" t="n"/>
      <c r="G11" s="321" t="n"/>
      <c r="H11" s="321" t="n"/>
      <c r="I11" s="321" t="n"/>
      <c r="J11" s="321" t="n"/>
      <c r="K11" s="321" t="n"/>
      <c r="L11" s="321" t="n"/>
      <c r="M11" s="321" t="n"/>
      <c r="N11" s="321" t="n"/>
      <c r="O11" s="321" t="n"/>
      <c r="P11" s="321" t="n"/>
      <c r="Q11" s="321" t="n"/>
      <c r="R11" s="321" t="n"/>
      <c r="S11" s="321" t="n"/>
      <c r="T11" s="321" t="n"/>
      <c r="U11" s="321" t="n"/>
      <c r="V11" s="321" t="n"/>
      <c r="W11" s="321" t="n"/>
      <c r="X11" s="321" t="n"/>
      <c r="Y11" s="321" t="n"/>
      <c r="Z11" s="322" t="n"/>
    </row>
    <row r="12" ht="15.75" customHeight="1">
      <c r="A12" s="30" t="n"/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</row>
    <row r="13" ht="15.75" customHeight="1">
      <c r="A13" s="232" t="inlineStr">
        <is>
          <t>Результаты контроля</t>
        </is>
      </c>
    </row>
    <row r="14" ht="26.45" customHeight="1">
      <c r="A14" s="210" t="inlineStr">
        <is>
          <t>№ п/п</t>
        </is>
      </c>
      <c r="B14" s="317" t="n"/>
      <c r="C14" s="96" t="inlineStr">
        <is>
          <t>Диаметр</t>
        </is>
      </c>
      <c r="D14" s="316" t="n"/>
      <c r="E14" s="316" t="n"/>
      <c r="F14" s="317" t="n"/>
      <c r="G14" s="229" t="inlineStr">
        <is>
          <t>Номинальная толщина</t>
        </is>
      </c>
      <c r="H14" s="316" t="n"/>
      <c r="I14" s="316" t="n"/>
      <c r="J14" s="317" t="n"/>
      <c r="K14" s="229" t="inlineStr">
        <is>
          <t>Экстремальные значения поля Нр</t>
        </is>
      </c>
      <c r="L14" s="321" t="n"/>
      <c r="M14" s="321" t="n"/>
      <c r="N14" s="321" t="n"/>
      <c r="O14" s="321" t="n"/>
      <c r="P14" s="321" t="n"/>
      <c r="Q14" s="321" t="n"/>
      <c r="R14" s="322" t="n"/>
      <c r="S14" s="210" t="inlineStr">
        <is>
          <t>Значение Кин, А/м</t>
        </is>
      </c>
      <c r="T14" s="316" t="n"/>
      <c r="U14" s="316" t="n"/>
      <c r="V14" s="317" t="n"/>
      <c r="W14" s="210" t="inlineStr">
        <is>
          <t>Предельное значение Кин, А/м</t>
        </is>
      </c>
      <c r="X14" s="316" t="n"/>
      <c r="Y14" s="316" t="n"/>
      <c r="Z14" s="317" t="n"/>
    </row>
    <row r="15" ht="26.45" customHeight="1">
      <c r="A15" s="318" t="n"/>
      <c r="B15" s="320" t="n"/>
      <c r="C15" s="318" t="n"/>
      <c r="D15" s="319" t="n"/>
      <c r="E15" s="319" t="n"/>
      <c r="F15" s="320" t="n"/>
      <c r="G15" s="318" t="n"/>
      <c r="H15" s="319" t="n"/>
      <c r="I15" s="319" t="n"/>
      <c r="J15" s="320" t="n"/>
      <c r="K15" s="229" t="inlineStr">
        <is>
          <t>Нр мин, А/м</t>
        </is>
      </c>
      <c r="L15" s="321" t="n"/>
      <c r="M15" s="321" t="n"/>
      <c r="N15" s="322" t="n"/>
      <c r="O15" s="210" t="inlineStr">
        <is>
          <t>Нр макс, А/м</t>
        </is>
      </c>
      <c r="P15" s="321" t="n"/>
      <c r="Q15" s="321" t="n"/>
      <c r="R15" s="322" t="n"/>
      <c r="S15" s="318" t="n"/>
      <c r="T15" s="319" t="n"/>
      <c r="U15" s="319" t="n"/>
      <c r="V15" s="320" t="n"/>
      <c r="W15" s="318" t="n"/>
      <c r="X15" s="319" t="n"/>
      <c r="Y15" s="319" t="n"/>
      <c r="Z15" s="320" t="n"/>
    </row>
    <row r="16" ht="15.75" customFormat="1" customHeight="1" s="31">
      <c r="A16" s="294" t="inlineStr">
        <is>
          <t>М1</t>
        </is>
      </c>
      <c r="B16" s="348" t="n"/>
      <c r="C16" s="294" t="n">
        <v>159</v>
      </c>
      <c r="D16" s="349" t="n"/>
      <c r="E16" s="349" t="n"/>
      <c r="F16" s="348" t="n"/>
      <c r="G16" s="295" t="n">
        <v>6</v>
      </c>
      <c r="H16" s="349" t="n"/>
      <c r="I16" s="349" t="n"/>
      <c r="J16" s="348" t="n"/>
      <c r="K16" s="294" t="n">
        <v>-83</v>
      </c>
      <c r="L16" s="349" t="n"/>
      <c r="M16" s="349" t="n"/>
      <c r="N16" s="348" t="n"/>
      <c r="O16" s="294" t="n">
        <v>50</v>
      </c>
      <c r="P16" s="349" t="n"/>
      <c r="Q16" s="349" t="n"/>
      <c r="R16" s="348" t="n"/>
      <c r="S16" s="295" t="n">
        <v>6.65</v>
      </c>
      <c r="T16" s="349" t="n"/>
      <c r="U16" s="349" t="n"/>
      <c r="V16" s="348" t="n"/>
      <c r="W16" s="294" t="n">
        <v>10</v>
      </c>
      <c r="X16" s="349" t="n"/>
      <c r="Y16" s="349" t="n"/>
      <c r="Z16" s="348" t="n"/>
    </row>
    <row r="17" ht="15.75" customFormat="1" customHeight="1" s="31">
      <c r="A17" s="294" t="inlineStr">
        <is>
          <t>М2</t>
        </is>
      </c>
      <c r="B17" s="348" t="n"/>
      <c r="C17" s="294" t="n">
        <v>159</v>
      </c>
      <c r="D17" s="349" t="n"/>
      <c r="E17" s="349" t="n"/>
      <c r="F17" s="348" t="n"/>
      <c r="G17" s="295" t="n">
        <v>5</v>
      </c>
      <c r="H17" s="349" t="n"/>
      <c r="I17" s="349" t="n"/>
      <c r="J17" s="348" t="n"/>
      <c r="K17" s="294" t="n">
        <v>-34</v>
      </c>
      <c r="L17" s="349" t="n"/>
      <c r="M17" s="349" t="n"/>
      <c r="N17" s="348" t="n"/>
      <c r="O17" s="294" t="n">
        <v>46</v>
      </c>
      <c r="P17" s="349" t="n"/>
      <c r="Q17" s="349" t="n"/>
      <c r="R17" s="348" t="n"/>
      <c r="S17" s="295" t="n">
        <v>4</v>
      </c>
      <c r="T17" s="349" t="n"/>
      <c r="U17" s="349" t="n"/>
      <c r="V17" s="348" t="n"/>
      <c r="W17" s="294" t="n">
        <v>10</v>
      </c>
      <c r="X17" s="349" t="n"/>
      <c r="Y17" s="349" t="n"/>
      <c r="Z17" s="348" t="n"/>
    </row>
    <row r="18" ht="15.75" customFormat="1" customHeight="1" s="31">
      <c r="A18" s="294" t="inlineStr">
        <is>
          <t>М3</t>
        </is>
      </c>
      <c r="B18" s="348" t="n"/>
      <c r="C18" s="294" t="n">
        <v>18</v>
      </c>
      <c r="D18" s="349" t="n"/>
      <c r="E18" s="349" t="n"/>
      <c r="F18" s="348" t="n"/>
      <c r="G18" s="295" t="n">
        <v>4</v>
      </c>
      <c r="H18" s="349" t="n"/>
      <c r="I18" s="349" t="n"/>
      <c r="J18" s="348" t="n"/>
      <c r="K18" s="294" t="n">
        <v>-41</v>
      </c>
      <c r="L18" s="349" t="n"/>
      <c r="M18" s="349" t="n"/>
      <c r="N18" s="348" t="n"/>
      <c r="O18" s="294" t="n">
        <v>61</v>
      </c>
      <c r="P18" s="349" t="n"/>
      <c r="Q18" s="349" t="n"/>
      <c r="R18" s="348" t="n"/>
      <c r="S18" s="295" t="n">
        <v>5.1</v>
      </c>
      <c r="T18" s="349" t="n"/>
      <c r="U18" s="349" t="n"/>
      <c r="V18" s="348" t="n"/>
      <c r="W18" s="294" t="n">
        <v>10</v>
      </c>
      <c r="X18" s="349" t="n"/>
      <c r="Y18" s="349" t="n"/>
      <c r="Z18" s="348" t="n"/>
    </row>
    <row r="19" ht="15.75" customFormat="1" customHeight="1" s="31">
      <c r="A19" s="294" t="inlineStr">
        <is>
          <t>М4</t>
        </is>
      </c>
      <c r="B19" s="348" t="n"/>
      <c r="C19" s="294" t="n">
        <v>159</v>
      </c>
      <c r="D19" s="349" t="n"/>
      <c r="E19" s="349" t="n"/>
      <c r="F19" s="348" t="n"/>
      <c r="G19" s="295" t="n">
        <v>5</v>
      </c>
      <c r="H19" s="349" t="n"/>
      <c r="I19" s="349" t="n"/>
      <c r="J19" s="348" t="n"/>
      <c r="K19" s="294" t="n">
        <v>-60</v>
      </c>
      <c r="L19" s="349" t="n"/>
      <c r="M19" s="349" t="n"/>
      <c r="N19" s="348" t="n"/>
      <c r="O19" s="294" t="n">
        <v>56</v>
      </c>
      <c r="P19" s="349" t="n"/>
      <c r="Q19" s="349" t="n"/>
      <c r="R19" s="348" t="n"/>
      <c r="S19" s="295" t="n">
        <v>5.8</v>
      </c>
      <c r="T19" s="349" t="n"/>
      <c r="U19" s="349" t="n"/>
      <c r="V19" s="348" t="n"/>
      <c r="W19" s="294" t="n">
        <v>10</v>
      </c>
      <c r="X19" s="349" t="n"/>
      <c r="Y19" s="349" t="n"/>
      <c r="Z19" s="348" t="n"/>
    </row>
    <row r="20" ht="15.75" customFormat="1" customHeight="1" s="31">
      <c r="A20" s="294" t="inlineStr">
        <is>
          <t>М5</t>
        </is>
      </c>
      <c r="B20" s="348" t="n"/>
      <c r="C20" s="294" t="n">
        <v>159</v>
      </c>
      <c r="D20" s="349" t="n"/>
      <c r="E20" s="349" t="n"/>
      <c r="F20" s="348" t="n"/>
      <c r="G20" s="295" t="n">
        <v>5</v>
      </c>
      <c r="H20" s="349" t="n"/>
      <c r="I20" s="349" t="n"/>
      <c r="J20" s="348" t="n"/>
      <c r="K20" s="294" t="n">
        <v>-59</v>
      </c>
      <c r="L20" s="349" t="n"/>
      <c r="M20" s="349" t="n"/>
      <c r="N20" s="348" t="n"/>
      <c r="O20" s="294" t="n">
        <v>80</v>
      </c>
      <c r="P20" s="349" t="n"/>
      <c r="Q20" s="349" t="n"/>
      <c r="R20" s="348" t="n"/>
      <c r="S20" s="295" t="n">
        <v>6.95</v>
      </c>
      <c r="T20" s="349" t="n"/>
      <c r="U20" s="349" t="n"/>
      <c r="V20" s="348" t="n"/>
      <c r="W20" s="294" t="n">
        <v>10</v>
      </c>
      <c r="X20" s="349" t="n"/>
      <c r="Y20" s="349" t="n"/>
      <c r="Z20" s="348" t="n"/>
    </row>
    <row r="21" ht="15.75" customFormat="1" customHeight="1" s="31">
      <c r="A21" s="294" t="inlineStr">
        <is>
          <t>М6</t>
        </is>
      </c>
      <c r="B21" s="348" t="n"/>
      <c r="C21" s="294" t="n">
        <v>159</v>
      </c>
      <c r="D21" s="349" t="n"/>
      <c r="E21" s="349" t="n"/>
      <c r="F21" s="348" t="n"/>
      <c r="G21" s="295" t="n">
        <v>5</v>
      </c>
      <c r="H21" s="349" t="n"/>
      <c r="I21" s="349" t="n"/>
      <c r="J21" s="348" t="n"/>
      <c r="K21" s="294" t="n">
        <v>-33</v>
      </c>
      <c r="L21" s="349" t="n"/>
      <c r="M21" s="349" t="n"/>
      <c r="N21" s="348" t="n"/>
      <c r="O21" s="294" t="n">
        <v>57</v>
      </c>
      <c r="P21" s="349" t="n"/>
      <c r="Q21" s="349" t="n"/>
      <c r="R21" s="348" t="n"/>
      <c r="S21" s="295" t="n">
        <v>4.5</v>
      </c>
      <c r="T21" s="349" t="n"/>
      <c r="U21" s="349" t="n"/>
      <c r="V21" s="348" t="n"/>
      <c r="W21" s="294" t="n">
        <v>10</v>
      </c>
      <c r="X21" s="349" t="n"/>
      <c r="Y21" s="349" t="n"/>
      <c r="Z21" s="348" t="n"/>
    </row>
    <row r="22" ht="15.75" customFormat="1" customHeight="1" s="31">
      <c r="A22" s="294" t="inlineStr">
        <is>
          <t>М7</t>
        </is>
      </c>
      <c r="B22" s="348" t="n"/>
      <c r="C22" s="294" t="n">
        <v>159</v>
      </c>
      <c r="D22" s="349" t="n"/>
      <c r="E22" s="349" t="n"/>
      <c r="F22" s="348" t="n"/>
      <c r="G22" s="295" t="n">
        <v>5</v>
      </c>
      <c r="H22" s="349" t="n"/>
      <c r="I22" s="349" t="n"/>
      <c r="J22" s="348" t="n"/>
      <c r="K22" s="294" t="n">
        <v>-62</v>
      </c>
      <c r="L22" s="349" t="n"/>
      <c r="M22" s="349" t="n"/>
      <c r="N22" s="348" t="n"/>
      <c r="O22" s="294" t="n">
        <v>44</v>
      </c>
      <c r="P22" s="349" t="n"/>
      <c r="Q22" s="349" t="n"/>
      <c r="R22" s="348" t="n"/>
      <c r="S22" s="295" t="n">
        <v>5.3</v>
      </c>
      <c r="T22" s="349" t="n"/>
      <c r="U22" s="349" t="n"/>
      <c r="V22" s="348" t="n"/>
      <c r="W22" s="294" t="n">
        <v>10</v>
      </c>
      <c r="X22" s="349" t="n"/>
      <c r="Y22" s="349" t="n"/>
      <c r="Z22" s="348" t="n"/>
    </row>
    <row r="23" ht="15.75" customFormat="1" customHeight="1" s="31">
      <c r="A23" s="294" t="inlineStr">
        <is>
          <t>М8</t>
        </is>
      </c>
      <c r="B23" s="348" t="n"/>
      <c r="C23" s="294" t="n">
        <v>159</v>
      </c>
      <c r="D23" s="349" t="n"/>
      <c r="E23" s="349" t="n"/>
      <c r="F23" s="348" t="n"/>
      <c r="G23" s="295" t="n">
        <v>5</v>
      </c>
      <c r="H23" s="349" t="n"/>
      <c r="I23" s="349" t="n"/>
      <c r="J23" s="348" t="n"/>
      <c r="K23" s="294" t="n">
        <v>-73</v>
      </c>
      <c r="L23" s="349" t="n"/>
      <c r="M23" s="349" t="n"/>
      <c r="N23" s="348" t="n"/>
      <c r="O23" s="294" t="n">
        <v>74</v>
      </c>
      <c r="P23" s="349" t="n"/>
      <c r="Q23" s="349" t="n"/>
      <c r="R23" s="348" t="n"/>
      <c r="S23" s="295" t="n">
        <v>7.35</v>
      </c>
      <c r="T23" s="349" t="n"/>
      <c r="U23" s="349" t="n"/>
      <c r="V23" s="348" t="n"/>
      <c r="W23" s="294" t="n">
        <v>10</v>
      </c>
      <c r="X23" s="349" t="n"/>
      <c r="Y23" s="349" t="n"/>
      <c r="Z23" s="348" t="n"/>
    </row>
    <row r="24" ht="15.75" customFormat="1" customHeight="1" s="31">
      <c r="A24" s="294" t="inlineStr">
        <is>
          <t>М9</t>
        </is>
      </c>
      <c r="B24" s="348" t="n"/>
      <c r="C24" s="294" t="n">
        <v>159</v>
      </c>
      <c r="D24" s="349" t="n"/>
      <c r="E24" s="349" t="n"/>
      <c r="F24" s="348" t="n"/>
      <c r="G24" s="295" t="n">
        <v>5</v>
      </c>
      <c r="H24" s="349" t="n"/>
      <c r="I24" s="349" t="n"/>
      <c r="J24" s="348" t="n"/>
      <c r="K24" s="294" t="n">
        <v>-53</v>
      </c>
      <c r="L24" s="349" t="n"/>
      <c r="M24" s="349" t="n"/>
      <c r="N24" s="348" t="n"/>
      <c r="O24" s="294" t="n">
        <v>79</v>
      </c>
      <c r="P24" s="349" t="n"/>
      <c r="Q24" s="349" t="n"/>
      <c r="R24" s="348" t="n"/>
      <c r="S24" s="295" t="n">
        <v>6.6</v>
      </c>
      <c r="T24" s="349" t="n"/>
      <c r="U24" s="349" t="n"/>
      <c r="V24" s="348" t="n"/>
      <c r="W24" s="294" t="n">
        <v>10</v>
      </c>
      <c r="X24" s="349" t="n"/>
      <c r="Y24" s="349" t="n"/>
      <c r="Z24" s="348" t="n"/>
    </row>
    <row r="25" ht="15.75" customFormat="1" customHeight="1" s="31">
      <c r="A25" s="294" t="inlineStr">
        <is>
          <t>М10</t>
        </is>
      </c>
      <c r="B25" s="348" t="n"/>
      <c r="C25" s="294" t="n">
        <v>159</v>
      </c>
      <c r="D25" s="349" t="n"/>
      <c r="E25" s="349" t="n"/>
      <c r="F25" s="348" t="n"/>
      <c r="G25" s="295" t="n">
        <v>5</v>
      </c>
      <c r="H25" s="349" t="n"/>
      <c r="I25" s="349" t="n"/>
      <c r="J25" s="348" t="n"/>
      <c r="K25" s="294" t="n">
        <v>-48</v>
      </c>
      <c r="L25" s="349" t="n"/>
      <c r="M25" s="349" t="n"/>
      <c r="N25" s="348" t="n"/>
      <c r="O25" s="294" t="n">
        <v>65</v>
      </c>
      <c r="P25" s="349" t="n"/>
      <c r="Q25" s="349" t="n"/>
      <c r="R25" s="348" t="n"/>
      <c r="S25" s="295" t="n">
        <v>5.65</v>
      </c>
      <c r="T25" s="349" t="n"/>
      <c r="U25" s="349" t="n"/>
      <c r="V25" s="348" t="n"/>
      <c r="W25" s="294" t="n">
        <v>10</v>
      </c>
      <c r="X25" s="349" t="n"/>
      <c r="Y25" s="349" t="n"/>
      <c r="Z25" s="348" t="n"/>
    </row>
    <row r="26" ht="15.75" customFormat="1" customHeight="1" s="31">
      <c r="A26" s="294" t="inlineStr">
        <is>
          <t>М11</t>
        </is>
      </c>
      <c r="B26" s="348" t="n"/>
      <c r="C26" s="294" t="n">
        <v>159</v>
      </c>
      <c r="D26" s="349" t="n"/>
      <c r="E26" s="349" t="n"/>
      <c r="F26" s="348" t="n"/>
      <c r="G26" s="295" t="n">
        <v>5</v>
      </c>
      <c r="H26" s="349" t="n"/>
      <c r="I26" s="349" t="n"/>
      <c r="J26" s="348" t="n"/>
      <c r="K26" s="294" t="n">
        <v>-32</v>
      </c>
      <c r="L26" s="349" t="n"/>
      <c r="M26" s="349" t="n"/>
      <c r="N26" s="348" t="n"/>
      <c r="O26" s="294" t="n">
        <v>56</v>
      </c>
      <c r="P26" s="349" t="n"/>
      <c r="Q26" s="349" t="n"/>
      <c r="R26" s="348" t="n"/>
      <c r="S26" s="295" t="n">
        <v>4.4</v>
      </c>
      <c r="T26" s="349" t="n"/>
      <c r="U26" s="349" t="n"/>
      <c r="V26" s="348" t="n"/>
      <c r="W26" s="294" t="n">
        <v>10</v>
      </c>
      <c r="X26" s="349" t="n"/>
      <c r="Y26" s="349" t="n"/>
      <c r="Z26" s="348" t="n"/>
    </row>
    <row r="27" ht="15.75" customHeight="1">
      <c r="A27" s="294" t="inlineStr">
        <is>
          <t>М12</t>
        </is>
      </c>
      <c r="B27" s="348" t="n"/>
      <c r="C27" s="294" t="n">
        <v>159</v>
      </c>
      <c r="D27" s="349" t="n"/>
      <c r="E27" s="349" t="n"/>
      <c r="F27" s="348" t="n"/>
      <c r="G27" s="295" t="n">
        <v>5</v>
      </c>
      <c r="H27" s="349" t="n"/>
      <c r="I27" s="349" t="n"/>
      <c r="J27" s="348" t="n"/>
      <c r="K27" s="294" t="n">
        <v>-75</v>
      </c>
      <c r="L27" s="349" t="n"/>
      <c r="M27" s="349" t="n"/>
      <c r="N27" s="348" t="n"/>
      <c r="O27" s="294" t="n">
        <v>68</v>
      </c>
      <c r="P27" s="349" t="n"/>
      <c r="Q27" s="349" t="n"/>
      <c r="R27" s="348" t="n"/>
      <c r="S27" s="295" t="n">
        <v>7.15</v>
      </c>
      <c r="T27" s="349" t="n"/>
      <c r="U27" s="349" t="n"/>
      <c r="V27" s="348" t="n"/>
      <c r="W27" s="294" t="n">
        <v>10</v>
      </c>
      <c r="X27" s="349" t="n"/>
      <c r="Y27" s="349" t="n"/>
      <c r="Z27" s="348" t="n"/>
    </row>
    <row r="28" ht="15.75" customHeight="1">
      <c r="A28" s="294" t="inlineStr">
        <is>
          <t>М13</t>
        </is>
      </c>
      <c r="B28" s="348" t="n"/>
      <c r="C28" s="294" t="n">
        <v>159</v>
      </c>
      <c r="D28" s="349" t="n"/>
      <c r="E28" s="349" t="n"/>
      <c r="F28" s="348" t="n"/>
      <c r="G28" s="295" t="n">
        <v>5</v>
      </c>
      <c r="H28" s="349" t="n"/>
      <c r="I28" s="349" t="n"/>
      <c r="J28" s="348" t="n"/>
      <c r="K28" s="294" t="n">
        <v>-42</v>
      </c>
      <c r="L28" s="349" t="n"/>
      <c r="M28" s="349" t="n"/>
      <c r="N28" s="348" t="n"/>
      <c r="O28" s="294" t="n">
        <v>76</v>
      </c>
      <c r="P28" s="349" t="n"/>
      <c r="Q28" s="349" t="n"/>
      <c r="R28" s="348" t="n"/>
      <c r="S28" s="295" t="n">
        <v>5.9</v>
      </c>
      <c r="T28" s="349" t="n"/>
      <c r="U28" s="349" t="n"/>
      <c r="V28" s="348" t="n"/>
      <c r="W28" s="294" t="n">
        <v>10</v>
      </c>
      <c r="X28" s="349" t="n"/>
      <c r="Y28" s="349" t="n"/>
      <c r="Z28" s="348" t="n"/>
    </row>
    <row r="29" ht="15.75" customHeight="1">
      <c r="A29" s="294" t="inlineStr">
        <is>
          <t>М14</t>
        </is>
      </c>
      <c r="B29" s="348" t="n"/>
      <c r="C29" s="294" t="n">
        <v>159</v>
      </c>
      <c r="D29" s="349" t="n"/>
      <c r="E29" s="349" t="n"/>
      <c r="F29" s="348" t="n"/>
      <c r="G29" s="295" t="n">
        <v>5</v>
      </c>
      <c r="H29" s="349" t="n"/>
      <c r="I29" s="349" t="n"/>
      <c r="J29" s="348" t="n"/>
      <c r="K29" s="294" t="n">
        <v>-53</v>
      </c>
      <c r="L29" s="349" t="n"/>
      <c r="M29" s="349" t="n"/>
      <c r="N29" s="348" t="n"/>
      <c r="O29" s="294" t="n">
        <v>79</v>
      </c>
      <c r="P29" s="349" t="n"/>
      <c r="Q29" s="349" t="n"/>
      <c r="R29" s="348" t="n"/>
      <c r="S29" s="295" t="n">
        <v>6.6</v>
      </c>
      <c r="T29" s="349" t="n"/>
      <c r="U29" s="349" t="n"/>
      <c r="V29" s="348" t="n"/>
      <c r="W29" s="294" t="n">
        <v>10</v>
      </c>
      <c r="X29" s="349" t="n"/>
      <c r="Y29" s="349" t="n"/>
      <c r="Z29" s="348" t="n"/>
    </row>
    <row r="30" ht="15.75" customHeight="1">
      <c r="A30" s="294" t="inlineStr">
        <is>
          <t>М15</t>
        </is>
      </c>
      <c r="B30" s="348" t="n"/>
      <c r="C30" s="294" t="n">
        <v>159</v>
      </c>
      <c r="D30" s="349" t="n"/>
      <c r="E30" s="349" t="n"/>
      <c r="F30" s="348" t="n"/>
      <c r="G30" s="295" t="n">
        <v>5</v>
      </c>
      <c r="H30" s="349" t="n"/>
      <c r="I30" s="349" t="n"/>
      <c r="J30" s="348" t="n"/>
      <c r="K30" s="294" t="n">
        <v>-36</v>
      </c>
      <c r="L30" s="349" t="n"/>
      <c r="M30" s="349" t="n"/>
      <c r="N30" s="348" t="n"/>
      <c r="O30" s="294" t="n">
        <v>48</v>
      </c>
      <c r="P30" s="349" t="n"/>
      <c r="Q30" s="349" t="n"/>
      <c r="R30" s="348" t="n"/>
      <c r="S30" s="295" t="n">
        <v>4.2</v>
      </c>
      <c r="T30" s="349" t="n"/>
      <c r="U30" s="349" t="n"/>
      <c r="V30" s="348" t="n"/>
      <c r="W30" s="294" t="n">
        <v>10</v>
      </c>
      <c r="X30" s="349" t="n"/>
      <c r="Y30" s="349" t="n"/>
      <c r="Z30" s="348" t="n"/>
    </row>
    <row r="31" ht="15.75" customHeight="1">
      <c r="A31" s="294" t="inlineStr">
        <is>
          <t>М16</t>
        </is>
      </c>
      <c r="B31" s="348" t="n"/>
      <c r="C31" s="294" t="n">
        <v>159</v>
      </c>
      <c r="D31" s="349" t="n"/>
      <c r="E31" s="349" t="n"/>
      <c r="F31" s="348" t="n"/>
      <c r="G31" s="295" t="n">
        <v>5</v>
      </c>
      <c r="H31" s="349" t="n"/>
      <c r="I31" s="349" t="n"/>
      <c r="J31" s="348" t="n"/>
      <c r="K31" s="294" t="n">
        <v>-89</v>
      </c>
      <c r="L31" s="349" t="n"/>
      <c r="M31" s="349" t="n"/>
      <c r="N31" s="348" t="n"/>
      <c r="O31" s="294" t="n">
        <v>59</v>
      </c>
      <c r="P31" s="349" t="n"/>
      <c r="Q31" s="349" t="n"/>
      <c r="R31" s="348" t="n"/>
      <c r="S31" s="295" t="n">
        <v>7.4</v>
      </c>
      <c r="T31" s="349" t="n"/>
      <c r="U31" s="349" t="n"/>
      <c r="V31" s="348" t="n"/>
      <c r="W31" s="294" t="n">
        <v>10</v>
      </c>
      <c r="X31" s="349" t="n"/>
      <c r="Y31" s="349" t="n"/>
      <c r="Z31" s="348" t="n"/>
    </row>
    <row r="32" ht="15.75" customHeight="1">
      <c r="A32" s="294" t="inlineStr">
        <is>
          <t>М17</t>
        </is>
      </c>
      <c r="B32" s="348" t="n"/>
      <c r="C32" s="294" t="n">
        <v>159</v>
      </c>
      <c r="D32" s="349" t="n"/>
      <c r="E32" s="349" t="n"/>
      <c r="F32" s="348" t="n"/>
      <c r="G32" s="295" t="n">
        <v>5</v>
      </c>
      <c r="H32" s="349" t="n"/>
      <c r="I32" s="349" t="n"/>
      <c r="J32" s="348" t="n"/>
      <c r="K32" s="294" t="n">
        <v>-33</v>
      </c>
      <c r="L32" s="349" t="n"/>
      <c r="M32" s="349" t="n"/>
      <c r="N32" s="348" t="n"/>
      <c r="O32" s="294" t="n">
        <v>42</v>
      </c>
      <c r="P32" s="349" t="n"/>
      <c r="Q32" s="349" t="n"/>
      <c r="R32" s="348" t="n"/>
      <c r="S32" s="295" t="n">
        <v>3.75</v>
      </c>
      <c r="T32" s="349" t="n"/>
      <c r="U32" s="349" t="n"/>
      <c r="V32" s="348" t="n"/>
      <c r="W32" s="294" t="n">
        <v>10</v>
      </c>
      <c r="X32" s="349" t="n"/>
      <c r="Y32" s="349" t="n"/>
      <c r="Z32" s="348" t="n"/>
    </row>
    <row r="33" ht="15.75" customHeight="1">
      <c r="A33" s="294" t="inlineStr">
        <is>
          <t>М18</t>
        </is>
      </c>
      <c r="B33" s="348" t="n"/>
      <c r="C33" s="294" t="n">
        <v>159</v>
      </c>
      <c r="D33" s="349" t="n"/>
      <c r="E33" s="349" t="n"/>
      <c r="F33" s="348" t="n"/>
      <c r="G33" s="295" t="n">
        <v>5</v>
      </c>
      <c r="H33" s="349" t="n"/>
      <c r="I33" s="349" t="n"/>
      <c r="J33" s="348" t="n"/>
      <c r="K33" s="294" t="n">
        <v>-50</v>
      </c>
      <c r="L33" s="349" t="n"/>
      <c r="M33" s="349" t="n"/>
      <c r="N33" s="348" t="n"/>
      <c r="O33" s="294" t="n">
        <v>59</v>
      </c>
      <c r="P33" s="349" t="n"/>
      <c r="Q33" s="349" t="n"/>
      <c r="R33" s="348" t="n"/>
      <c r="S33" s="295" t="n">
        <v>5.45</v>
      </c>
      <c r="T33" s="349" t="n"/>
      <c r="U33" s="349" t="n"/>
      <c r="V33" s="348" t="n"/>
      <c r="W33" s="294" t="n">
        <v>10</v>
      </c>
      <c r="X33" s="349" t="n"/>
      <c r="Y33" s="349" t="n"/>
      <c r="Z33" s="348" t="n"/>
    </row>
    <row r="34" ht="15.75" customHeight="1">
      <c r="A34" s="294" t="inlineStr">
        <is>
          <t>М19</t>
        </is>
      </c>
      <c r="B34" s="348" t="n"/>
      <c r="C34" s="294" t="n">
        <v>159</v>
      </c>
      <c r="D34" s="349" t="n"/>
      <c r="E34" s="349" t="n"/>
      <c r="F34" s="348" t="n"/>
      <c r="G34" s="295" t="n">
        <v>5</v>
      </c>
      <c r="H34" s="349" t="n"/>
      <c r="I34" s="349" t="n"/>
      <c r="J34" s="348" t="n"/>
      <c r="K34" s="294" t="n">
        <v>-71</v>
      </c>
      <c r="L34" s="349" t="n"/>
      <c r="M34" s="349" t="n"/>
      <c r="N34" s="348" t="n"/>
      <c r="O34" s="294" t="n">
        <v>49</v>
      </c>
      <c r="P34" s="349" t="n"/>
      <c r="Q34" s="349" t="n"/>
      <c r="R34" s="348" t="n"/>
      <c r="S34" s="295" t="n">
        <v>6</v>
      </c>
      <c r="T34" s="349" t="n"/>
      <c r="U34" s="349" t="n"/>
      <c r="V34" s="348" t="n"/>
      <c r="W34" s="294" t="n">
        <v>10</v>
      </c>
      <c r="X34" s="349" t="n"/>
      <c r="Y34" s="349" t="n"/>
      <c r="Z34" s="348" t="n"/>
    </row>
    <row r="35" ht="15.75" customHeight="1">
      <c r="A35" s="294" t="inlineStr">
        <is>
          <t>М20</t>
        </is>
      </c>
      <c r="B35" s="348" t="n"/>
      <c r="C35" s="294" t="n">
        <v>159</v>
      </c>
      <c r="D35" s="349" t="n"/>
      <c r="E35" s="349" t="n"/>
      <c r="F35" s="348" t="n"/>
      <c r="G35" s="295" t="n">
        <v>5</v>
      </c>
      <c r="H35" s="349" t="n"/>
      <c r="I35" s="349" t="n"/>
      <c r="J35" s="348" t="n"/>
      <c r="K35" s="294" t="n">
        <v>-37</v>
      </c>
      <c r="L35" s="349" t="n"/>
      <c r="M35" s="349" t="n"/>
      <c r="N35" s="348" t="n"/>
      <c r="O35" s="294" t="n">
        <v>63</v>
      </c>
      <c r="P35" s="349" t="n"/>
      <c r="Q35" s="349" t="n"/>
      <c r="R35" s="348" t="n"/>
      <c r="S35" s="295" t="n">
        <v>5</v>
      </c>
      <c r="T35" s="349" t="n"/>
      <c r="U35" s="349" t="n"/>
      <c r="V35" s="348" t="n"/>
      <c r="W35" s="294" t="n">
        <v>10</v>
      </c>
      <c r="X35" s="349" t="n"/>
      <c r="Y35" s="349" t="n"/>
      <c r="Z35" s="348" t="n"/>
    </row>
    <row r="36" ht="15.75" customHeight="1">
      <c r="A36" s="294" t="inlineStr">
        <is>
          <t>М21</t>
        </is>
      </c>
      <c r="B36" s="348" t="n"/>
      <c r="C36" s="294" t="n">
        <v>159</v>
      </c>
      <c r="D36" s="349" t="n"/>
      <c r="E36" s="349" t="n"/>
      <c r="F36" s="348" t="n"/>
      <c r="G36" s="295" t="n">
        <v>5</v>
      </c>
      <c r="H36" s="349" t="n"/>
      <c r="I36" s="349" t="n"/>
      <c r="J36" s="348" t="n"/>
      <c r="K36" s="294" t="n">
        <v>-51</v>
      </c>
      <c r="L36" s="349" t="n"/>
      <c r="M36" s="349" t="n"/>
      <c r="N36" s="348" t="n"/>
      <c r="O36" s="294" t="n">
        <v>57</v>
      </c>
      <c r="P36" s="349" t="n"/>
      <c r="Q36" s="349" t="n"/>
      <c r="R36" s="348" t="n"/>
      <c r="S36" s="295" t="n">
        <v>5.4</v>
      </c>
      <c r="T36" s="349" t="n"/>
      <c r="U36" s="349" t="n"/>
      <c r="V36" s="348" t="n"/>
      <c r="W36" s="294" t="n">
        <v>10</v>
      </c>
      <c r="X36" s="349" t="n"/>
      <c r="Y36" s="349" t="n"/>
      <c r="Z36" s="348" t="n"/>
    </row>
    <row r="37" ht="15.75" customHeight="1">
      <c r="A37" s="294" t="inlineStr">
        <is>
          <t>М22</t>
        </is>
      </c>
      <c r="B37" s="348" t="n"/>
      <c r="C37" s="294" t="n">
        <v>159</v>
      </c>
      <c r="D37" s="349" t="n"/>
      <c r="E37" s="349" t="n"/>
      <c r="F37" s="348" t="n"/>
      <c r="G37" s="295" t="n">
        <v>5</v>
      </c>
      <c r="H37" s="349" t="n"/>
      <c r="I37" s="349" t="n"/>
      <c r="J37" s="348" t="n"/>
      <c r="K37" s="294" t="n">
        <v>-79</v>
      </c>
      <c r="L37" s="349" t="n"/>
      <c r="M37" s="349" t="n"/>
      <c r="N37" s="348" t="n"/>
      <c r="O37" s="294" t="n">
        <v>56</v>
      </c>
      <c r="P37" s="349" t="n"/>
      <c r="Q37" s="349" t="n"/>
      <c r="R37" s="348" t="n"/>
      <c r="S37" s="295" t="n">
        <v>6.75</v>
      </c>
      <c r="T37" s="349" t="n"/>
      <c r="U37" s="349" t="n"/>
      <c r="V37" s="348" t="n"/>
      <c r="W37" s="294" t="n">
        <v>10</v>
      </c>
      <c r="X37" s="349" t="n"/>
      <c r="Y37" s="349" t="n"/>
      <c r="Z37" s="348" t="n"/>
    </row>
    <row r="38" ht="15.75" customHeight="1">
      <c r="A38" s="294" t="inlineStr">
        <is>
          <t>М23</t>
        </is>
      </c>
      <c r="B38" s="348" t="n"/>
      <c r="C38" s="294" t="n">
        <v>159</v>
      </c>
      <c r="D38" s="349" t="n"/>
      <c r="E38" s="349" t="n"/>
      <c r="F38" s="348" t="n"/>
      <c r="G38" s="295" t="n">
        <v>5</v>
      </c>
      <c r="H38" s="349" t="n"/>
      <c r="I38" s="349" t="n"/>
      <c r="J38" s="348" t="n"/>
      <c r="K38" s="294" t="n">
        <v>-77</v>
      </c>
      <c r="L38" s="349" t="n"/>
      <c r="M38" s="349" t="n"/>
      <c r="N38" s="348" t="n"/>
      <c r="O38" s="294" t="n">
        <v>60</v>
      </c>
      <c r="P38" s="349" t="n"/>
      <c r="Q38" s="349" t="n"/>
      <c r="R38" s="348" t="n"/>
      <c r="S38" s="295" t="n">
        <v>6.85</v>
      </c>
      <c r="T38" s="349" t="n"/>
      <c r="U38" s="349" t="n"/>
      <c r="V38" s="348" t="n"/>
      <c r="W38" s="294" t="n">
        <v>10</v>
      </c>
      <c r="X38" s="349" t="n"/>
      <c r="Y38" s="349" t="n"/>
      <c r="Z38" s="348" t="n"/>
    </row>
    <row r="39" ht="15.75" customHeight="1">
      <c r="A39" s="294" t="inlineStr">
        <is>
          <t>М24</t>
        </is>
      </c>
      <c r="B39" s="348" t="n"/>
      <c r="C39" s="294" t="n">
        <v>159</v>
      </c>
      <c r="D39" s="349" t="n"/>
      <c r="E39" s="349" t="n"/>
      <c r="F39" s="348" t="n"/>
      <c r="G39" s="295" t="n">
        <v>5</v>
      </c>
      <c r="H39" s="349" t="n"/>
      <c r="I39" s="349" t="n"/>
      <c r="J39" s="348" t="n"/>
      <c r="K39" s="294" t="n">
        <v>-66</v>
      </c>
      <c r="L39" s="349" t="n"/>
      <c r="M39" s="349" t="n"/>
      <c r="N39" s="348" t="n"/>
      <c r="O39" s="294" t="n">
        <v>68</v>
      </c>
      <c r="P39" s="349" t="n"/>
      <c r="Q39" s="349" t="n"/>
      <c r="R39" s="348" t="n"/>
      <c r="S39" s="295" t="n">
        <v>6.7</v>
      </c>
      <c r="T39" s="349" t="n"/>
      <c r="U39" s="349" t="n"/>
      <c r="V39" s="348" t="n"/>
      <c r="W39" s="294" t="n">
        <v>10</v>
      </c>
      <c r="X39" s="349" t="n"/>
      <c r="Y39" s="349" t="n"/>
      <c r="Z39" s="348" t="n"/>
    </row>
    <row r="40" ht="15.75" customHeight="1">
      <c r="A40" s="294" t="inlineStr">
        <is>
          <t>М25</t>
        </is>
      </c>
      <c r="B40" s="348" t="n"/>
      <c r="C40" s="294" t="n">
        <v>159</v>
      </c>
      <c r="D40" s="349" t="n"/>
      <c r="E40" s="349" t="n"/>
      <c r="F40" s="348" t="n"/>
      <c r="G40" s="295" t="n">
        <v>5</v>
      </c>
      <c r="H40" s="349" t="n"/>
      <c r="I40" s="349" t="n"/>
      <c r="J40" s="348" t="n"/>
      <c r="K40" s="294" t="n">
        <v>-34</v>
      </c>
      <c r="L40" s="349" t="n"/>
      <c r="M40" s="349" t="n"/>
      <c r="N40" s="348" t="n"/>
      <c r="O40" s="294" t="n">
        <v>51</v>
      </c>
      <c r="P40" s="349" t="n"/>
      <c r="Q40" s="349" t="n"/>
      <c r="R40" s="348" t="n"/>
      <c r="S40" s="295" t="n">
        <v>4.25</v>
      </c>
      <c r="T40" s="349" t="n"/>
      <c r="U40" s="349" t="n"/>
      <c r="V40" s="348" t="n"/>
      <c r="W40" s="294" t="n">
        <v>10</v>
      </c>
      <c r="X40" s="349" t="n"/>
      <c r="Y40" s="349" t="n"/>
      <c r="Z40" s="348" t="n"/>
    </row>
    <row r="41" ht="15.75" customHeight="1">
      <c r="A41" s="294" t="inlineStr">
        <is>
          <t>М26</t>
        </is>
      </c>
      <c r="B41" s="348" t="n"/>
      <c r="C41" s="294" t="n">
        <v>159</v>
      </c>
      <c r="D41" s="349" t="n"/>
      <c r="E41" s="349" t="n"/>
      <c r="F41" s="348" t="n"/>
      <c r="G41" s="295" t="n">
        <v>5</v>
      </c>
      <c r="H41" s="349" t="n"/>
      <c r="I41" s="349" t="n"/>
      <c r="J41" s="348" t="n"/>
      <c r="K41" s="294" t="n">
        <v>-82</v>
      </c>
      <c r="L41" s="349" t="n"/>
      <c r="M41" s="349" t="n"/>
      <c r="N41" s="348" t="n"/>
      <c r="O41" s="294" t="n">
        <v>45</v>
      </c>
      <c r="P41" s="349" t="n"/>
      <c r="Q41" s="349" t="n"/>
      <c r="R41" s="348" t="n"/>
      <c r="S41" s="295" t="n">
        <v>6.35</v>
      </c>
      <c r="T41" s="349" t="n"/>
      <c r="U41" s="349" t="n"/>
      <c r="V41" s="348" t="n"/>
      <c r="W41" s="294" t="n">
        <v>10</v>
      </c>
      <c r="X41" s="349" t="n"/>
      <c r="Y41" s="349" t="n"/>
      <c r="Z41" s="348" t="n"/>
    </row>
    <row r="42" ht="15.75" customHeight="1">
      <c r="A42" s="294" t="inlineStr">
        <is>
          <t>М27</t>
        </is>
      </c>
      <c r="B42" s="348" t="n"/>
      <c r="C42" s="294" t="n">
        <v>159</v>
      </c>
      <c r="D42" s="349" t="n"/>
      <c r="E42" s="349" t="n"/>
      <c r="F42" s="348" t="n"/>
      <c r="G42" s="295" t="n">
        <v>5</v>
      </c>
      <c r="H42" s="349" t="n"/>
      <c r="I42" s="349" t="n"/>
      <c r="J42" s="348" t="n"/>
      <c r="K42" s="294" t="n">
        <v>-76</v>
      </c>
      <c r="L42" s="349" t="n"/>
      <c r="M42" s="349" t="n"/>
      <c r="N42" s="348" t="n"/>
      <c r="O42" s="294" t="n">
        <v>46</v>
      </c>
      <c r="P42" s="349" t="n"/>
      <c r="Q42" s="349" t="n"/>
      <c r="R42" s="348" t="n"/>
      <c r="S42" s="295" t="n">
        <v>6.1</v>
      </c>
      <c r="T42" s="349" t="n"/>
      <c r="U42" s="349" t="n"/>
      <c r="V42" s="348" t="n"/>
      <c r="W42" s="294" t="n">
        <v>10</v>
      </c>
      <c r="X42" s="349" t="n"/>
      <c r="Y42" s="349" t="n"/>
      <c r="Z42" s="348" t="n"/>
    </row>
    <row r="43" ht="15.75" customHeight="1">
      <c r="A43" s="294" t="inlineStr">
        <is>
          <t>М28</t>
        </is>
      </c>
      <c r="B43" s="348" t="n"/>
      <c r="C43" s="294" t="n">
        <v>159</v>
      </c>
      <c r="D43" s="349" t="n"/>
      <c r="E43" s="349" t="n"/>
      <c r="F43" s="348" t="n"/>
      <c r="G43" s="295" t="n">
        <v>5</v>
      </c>
      <c r="H43" s="349" t="n"/>
      <c r="I43" s="349" t="n"/>
      <c r="J43" s="348" t="n"/>
      <c r="K43" s="294" t="n">
        <v>-75</v>
      </c>
      <c r="L43" s="349" t="n"/>
      <c r="M43" s="349" t="n"/>
      <c r="N43" s="348" t="n"/>
      <c r="O43" s="294" t="n">
        <v>77</v>
      </c>
      <c r="P43" s="349" t="n"/>
      <c r="Q43" s="349" t="n"/>
      <c r="R43" s="348" t="n"/>
      <c r="S43" s="295" t="n">
        <v>7.6</v>
      </c>
      <c r="T43" s="349" t="n"/>
      <c r="U43" s="349" t="n"/>
      <c r="V43" s="348" t="n"/>
      <c r="W43" s="294" t="n">
        <v>10</v>
      </c>
      <c r="X43" s="349" t="n"/>
      <c r="Y43" s="349" t="n"/>
      <c r="Z43" s="348" t="n"/>
    </row>
    <row r="44" ht="15.75" customHeight="1">
      <c r="A44" s="294" t="inlineStr">
        <is>
          <t>М29</t>
        </is>
      </c>
      <c r="B44" s="348" t="n"/>
      <c r="C44" s="294" t="n">
        <v>159</v>
      </c>
      <c r="D44" s="349" t="n"/>
      <c r="E44" s="349" t="n"/>
      <c r="F44" s="348" t="n"/>
      <c r="G44" s="295" t="n">
        <v>5</v>
      </c>
      <c r="H44" s="349" t="n"/>
      <c r="I44" s="349" t="n"/>
      <c r="J44" s="348" t="n"/>
      <c r="K44" s="294" t="n">
        <v>-36</v>
      </c>
      <c r="L44" s="349" t="n"/>
      <c r="M44" s="349" t="n"/>
      <c r="N44" s="348" t="n"/>
      <c r="O44" s="294" t="n">
        <v>67</v>
      </c>
      <c r="P44" s="349" t="n"/>
      <c r="Q44" s="349" t="n"/>
      <c r="R44" s="348" t="n"/>
      <c r="S44" s="295" t="n">
        <v>5.15</v>
      </c>
      <c r="T44" s="349" t="n"/>
      <c r="U44" s="349" t="n"/>
      <c r="V44" s="348" t="n"/>
      <c r="W44" s="294" t="n">
        <v>10</v>
      </c>
      <c r="X44" s="349" t="n"/>
      <c r="Y44" s="349" t="n"/>
      <c r="Z44" s="348" t="n"/>
    </row>
    <row r="45" ht="15.75" customHeight="1">
      <c r="A45" s="294" t="inlineStr">
        <is>
          <t>М30</t>
        </is>
      </c>
      <c r="B45" s="348" t="n"/>
      <c r="C45" s="294" t="n">
        <v>159</v>
      </c>
      <c r="D45" s="349" t="n"/>
      <c r="E45" s="349" t="n"/>
      <c r="F45" s="348" t="n"/>
      <c r="G45" s="295" t="n">
        <v>5</v>
      </c>
      <c r="H45" s="349" t="n"/>
      <c r="I45" s="349" t="n"/>
      <c r="J45" s="348" t="n"/>
      <c r="K45" s="294" t="n">
        <v>-73</v>
      </c>
      <c r="L45" s="349" t="n"/>
      <c r="M45" s="349" t="n"/>
      <c r="N45" s="348" t="n"/>
      <c r="O45" s="294" t="n">
        <v>53</v>
      </c>
      <c r="P45" s="349" t="n"/>
      <c r="Q45" s="349" t="n"/>
      <c r="R45" s="348" t="n"/>
      <c r="S45" s="295" t="n">
        <v>6.3</v>
      </c>
      <c r="T45" s="349" t="n"/>
      <c r="U45" s="349" t="n"/>
      <c r="V45" s="348" t="n"/>
      <c r="W45" s="294" t="n">
        <v>10</v>
      </c>
      <c r="X45" s="349" t="n"/>
      <c r="Y45" s="349" t="n"/>
      <c r="Z45" s="348" t="n"/>
    </row>
    <row r="46" ht="15.75" customHeight="1">
      <c r="A46" s="294" t="inlineStr">
        <is>
          <t>М31</t>
        </is>
      </c>
      <c r="B46" s="348" t="n"/>
      <c r="C46" s="294" t="n">
        <v>159</v>
      </c>
      <c r="D46" s="349" t="n"/>
      <c r="E46" s="349" t="n"/>
      <c r="F46" s="348" t="n"/>
      <c r="G46" s="295" t="n">
        <v>5</v>
      </c>
      <c r="H46" s="349" t="n"/>
      <c r="I46" s="349" t="n"/>
      <c r="J46" s="348" t="n"/>
      <c r="K46" s="294" t="n">
        <v>-80</v>
      </c>
      <c r="L46" s="349" t="n"/>
      <c r="M46" s="349" t="n"/>
      <c r="N46" s="348" t="n"/>
      <c r="O46" s="294" t="n">
        <v>40</v>
      </c>
      <c r="P46" s="349" t="n"/>
      <c r="Q46" s="349" t="n"/>
      <c r="R46" s="348" t="n"/>
      <c r="S46" s="295" t="n">
        <v>6</v>
      </c>
      <c r="T46" s="349" t="n"/>
      <c r="U46" s="349" t="n"/>
      <c r="V46" s="348" t="n"/>
      <c r="W46" s="294" t="n">
        <v>10</v>
      </c>
      <c r="X46" s="349" t="n"/>
      <c r="Y46" s="349" t="n"/>
      <c r="Z46" s="348" t="n"/>
    </row>
    <row r="47" ht="15.75" customHeight="1">
      <c r="A47" s="294" t="inlineStr">
        <is>
          <t>М32</t>
        </is>
      </c>
      <c r="B47" s="348" t="n"/>
      <c r="C47" s="294" t="n">
        <v>159</v>
      </c>
      <c r="D47" s="349" t="n"/>
      <c r="E47" s="349" t="n"/>
      <c r="F47" s="348" t="n"/>
      <c r="G47" s="295" t="n">
        <v>5</v>
      </c>
      <c r="H47" s="349" t="n"/>
      <c r="I47" s="349" t="n"/>
      <c r="J47" s="348" t="n"/>
      <c r="K47" s="294" t="n">
        <v>-53</v>
      </c>
      <c r="L47" s="349" t="n"/>
      <c r="M47" s="349" t="n"/>
      <c r="N47" s="348" t="n"/>
      <c r="O47" s="294" t="n">
        <v>48</v>
      </c>
      <c r="P47" s="349" t="n"/>
      <c r="Q47" s="349" t="n"/>
      <c r="R47" s="348" t="n"/>
      <c r="S47" s="295" t="n">
        <v>5.05</v>
      </c>
      <c r="T47" s="349" t="n"/>
      <c r="U47" s="349" t="n"/>
      <c r="V47" s="348" t="n"/>
      <c r="W47" s="294" t="n">
        <v>10</v>
      </c>
      <c r="X47" s="349" t="n"/>
      <c r="Y47" s="349" t="n"/>
      <c r="Z47" s="348" t="n"/>
    </row>
    <row r="48" ht="15.75" customHeight="1">
      <c r="A48" s="294" t="inlineStr">
        <is>
          <t>М33</t>
        </is>
      </c>
      <c r="B48" s="348" t="n"/>
      <c r="C48" s="294" t="n">
        <v>159</v>
      </c>
      <c r="D48" s="349" t="n"/>
      <c r="E48" s="349" t="n"/>
      <c r="F48" s="348" t="n"/>
      <c r="G48" s="295" t="n">
        <v>5</v>
      </c>
      <c r="H48" s="349" t="n"/>
      <c r="I48" s="349" t="n"/>
      <c r="J48" s="348" t="n"/>
      <c r="K48" s="294" t="n">
        <v>-75</v>
      </c>
      <c r="L48" s="349" t="n"/>
      <c r="M48" s="349" t="n"/>
      <c r="N48" s="348" t="n"/>
      <c r="O48" s="294" t="n">
        <v>80</v>
      </c>
      <c r="P48" s="349" t="n"/>
      <c r="Q48" s="349" t="n"/>
      <c r="R48" s="348" t="n"/>
      <c r="S48" s="295" t="n">
        <v>7.75</v>
      </c>
      <c r="T48" s="349" t="n"/>
      <c r="U48" s="349" t="n"/>
      <c r="V48" s="348" t="n"/>
      <c r="W48" s="294" t="n">
        <v>10</v>
      </c>
      <c r="X48" s="349" t="n"/>
      <c r="Y48" s="349" t="n"/>
      <c r="Z48" s="348" t="n"/>
    </row>
    <row r="50" ht="15.75" customHeight="1">
      <c r="A50" s="323" t="inlineStr">
        <is>
          <t xml:space="preserve">Примечание:
Расположение зон капиллярного контроля приведено на схеме контроля.
</t>
        </is>
      </c>
      <c r="B50" s="321" t="n"/>
      <c r="C50" s="321" t="n"/>
      <c r="D50" s="321" t="n"/>
      <c r="E50" s="321" t="n"/>
      <c r="F50" s="321" t="n"/>
      <c r="G50" s="321" t="n"/>
      <c r="H50" s="321" t="n"/>
      <c r="I50" s="321" t="n"/>
      <c r="J50" s="321" t="n"/>
      <c r="K50" s="321" t="n"/>
      <c r="L50" s="321" t="n"/>
      <c r="M50" s="321" t="n"/>
      <c r="N50" s="321" t="n"/>
      <c r="O50" s="321" t="n"/>
      <c r="P50" s="321" t="n"/>
      <c r="Q50" s="321" t="n"/>
      <c r="R50" s="321" t="n"/>
      <c r="S50" s="321" t="n"/>
      <c r="T50" s="321" t="n"/>
      <c r="U50" s="321" t="n"/>
      <c r="V50" s="321" t="n"/>
      <c r="W50" s="321" t="n"/>
      <c r="X50" s="321" t="n"/>
      <c r="Y50" s="321" t="n"/>
      <c r="Z50" s="322" t="n"/>
    </row>
    <row r="51" ht="15.75" customHeight="1">
      <c r="A51" s="323" t="inlineStr">
        <is>
          <t>Расположение зон капиллярного контроля приведено на схеме контроля.</t>
        </is>
      </c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321" t="n"/>
      <c r="N51" s="321" t="n"/>
      <c r="O51" s="321" t="n"/>
      <c r="P51" s="321" t="n"/>
      <c r="Q51" s="321" t="n"/>
      <c r="R51" s="321" t="n"/>
      <c r="S51" s="321" t="n"/>
      <c r="T51" s="321" t="n"/>
      <c r="U51" s="321" t="n"/>
      <c r="V51" s="321" t="n"/>
      <c r="W51" s="321" t="n"/>
      <c r="X51" s="321" t="n"/>
      <c r="Y51" s="321" t="n"/>
      <c r="Z51" s="322" t="n"/>
    </row>
    <row r="52" ht="15.75" customHeight="1">
      <c r="A52" s="324" t="inlineStr">
        <is>
          <t>Выводы</t>
        </is>
      </c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321" t="n"/>
      <c r="N52" s="321" t="n"/>
      <c r="O52" s="321" t="n"/>
      <c r="P52" s="321" t="n"/>
      <c r="Q52" s="321" t="n"/>
      <c r="R52" s="321" t="n"/>
      <c r="S52" s="321" t="n"/>
      <c r="T52" s="321" t="n"/>
      <c r="U52" s="321" t="n"/>
      <c r="V52" s="321" t="n"/>
      <c r="W52" s="321" t="n"/>
      <c r="X52" s="321" t="n"/>
      <c r="Y52" s="321" t="n"/>
      <c r="Z52" s="322" t="n"/>
    </row>
    <row r="53" ht="15.75" customHeight="1">
      <c r="A53" s="110" t="inlineStr">
        <is>
          <t>Дефектов в зонах контроля не обнаружено.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21" t="n"/>
      <c r="Z53" s="322" t="n"/>
    </row>
    <row r="54" ht="15.75" customHeight="1">
      <c r="A54" s="29" t="n"/>
      <c r="B54" s="29" t="n"/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</row>
    <row r="55" ht="15.75" customHeight="1">
      <c r="A55" s="111" t="inlineStr">
        <is>
          <t>Данные о приборах:</t>
        </is>
      </c>
      <c r="B55" s="319" t="n"/>
      <c r="C55" s="319" t="n"/>
      <c r="D55" s="319" t="n"/>
      <c r="E55" s="319" t="n"/>
      <c r="F55" s="319" t="n"/>
      <c r="G55" s="319" t="n"/>
      <c r="H55" s="319" t="n"/>
      <c r="I55" s="319" t="n"/>
      <c r="J55" s="319" t="n"/>
      <c r="K55" s="319" t="n"/>
      <c r="L55" s="319" t="n"/>
      <c r="M55" s="319" t="n"/>
      <c r="N55" s="319" t="n"/>
      <c r="O55" s="319" t="n"/>
      <c r="P55" s="319" t="n"/>
      <c r="Q55" s="319" t="n"/>
      <c r="R55" s="319" t="n"/>
      <c r="S55" s="319" t="n"/>
      <c r="T55" s="319" t="n"/>
      <c r="U55" s="319" t="n"/>
      <c r="V55" s="319" t="n"/>
      <c r="W55" s="319" t="n"/>
      <c r="X55" s="319" t="n"/>
      <c r="Y55" s="319" t="n"/>
      <c r="Z55" s="319" t="n"/>
    </row>
    <row r="56">
      <c r="A56" s="96" t="inlineStr">
        <is>
          <t>Наименование прибора</t>
        </is>
      </c>
      <c r="B56" s="321" t="n"/>
      <c r="C56" s="321" t="n"/>
      <c r="D56" s="321" t="n"/>
      <c r="E56" s="321" t="n"/>
      <c r="F56" s="321" t="n"/>
      <c r="G56" s="321" t="n"/>
      <c r="H56" s="321" t="n"/>
      <c r="I56" s="321" t="n"/>
      <c r="J56" s="321" t="n"/>
      <c r="K56" s="321" t="n"/>
      <c r="L56" s="321" t="n"/>
      <c r="M56" s="321" t="n"/>
      <c r="N56" s="322" t="n"/>
      <c r="O56" s="96" t="inlineStr">
        <is>
          <t>Заводской номер прибора</t>
        </is>
      </c>
      <c r="P56" s="321" t="n"/>
      <c r="Q56" s="321" t="n"/>
      <c r="R56" s="321" t="n"/>
      <c r="S56" s="321" t="n"/>
      <c r="T56" s="321" t="n"/>
      <c r="U56" s="321" t="n"/>
      <c r="V56" s="322" t="n"/>
      <c r="W56" s="96" t="inlineStr">
        <is>
          <t>Срок действия свидетельства о поверке</t>
        </is>
      </c>
      <c r="X56" s="321" t="n"/>
      <c r="Y56" s="321" t="n"/>
      <c r="Z56" s="322" t="n"/>
    </row>
    <row r="57" ht="15.75" customHeight="1">
      <c r="A57" s="112" t="inlineStr">
        <is>
          <t>Прибор магнитометрический для определения концентрации напряжений «ИКН» (мод. ИКН-1М-4)</t>
        </is>
      </c>
      <c r="B57" s="321" t="n"/>
      <c r="C57" s="321" t="n"/>
      <c r="D57" s="321" t="n"/>
      <c r="E57" s="321" t="n"/>
      <c r="F57" s="321" t="n"/>
      <c r="G57" s="321" t="n"/>
      <c r="H57" s="321" t="n"/>
      <c r="I57" s="321" t="n"/>
      <c r="J57" s="321" t="n"/>
      <c r="K57" s="321" t="n"/>
      <c r="L57" s="321" t="n"/>
      <c r="M57" s="321" t="n"/>
      <c r="N57" s="322" t="n"/>
      <c r="O57" s="112" t="inlineStr">
        <is>
          <t>М-4-277</t>
        </is>
      </c>
      <c r="P57" s="321" t="n"/>
      <c r="Q57" s="321" t="n"/>
      <c r="R57" s="321" t="n"/>
      <c r="S57" s="321" t="n"/>
      <c r="T57" s="321" t="n"/>
      <c r="U57" s="321" t="n"/>
      <c r="V57" s="322" t="n"/>
      <c r="W57" s="116" t="inlineStr">
        <is>
          <t>до 14.07.2023</t>
        </is>
      </c>
      <c r="X57" s="321" t="n"/>
      <c r="Y57" s="321" t="n"/>
      <c r="Z57" s="322" t="n"/>
    </row>
    <row r="58" ht="15.75" customHeight="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2" t="n"/>
      <c r="K58" s="22" t="n"/>
      <c r="L58" s="22" t="n"/>
      <c r="M58" s="22" t="n"/>
      <c r="N58" s="22" t="n"/>
      <c r="O58" s="22" t="n"/>
      <c r="P58" s="22" t="n"/>
      <c r="Q58" s="22" t="n"/>
      <c r="R58" s="22" t="n"/>
      <c r="S58" s="22" t="n"/>
      <c r="T58" s="22" t="n"/>
      <c r="U58" s="22" t="n"/>
      <c r="V58" s="22" t="n"/>
      <c r="W58" s="22" t="n"/>
      <c r="X58" s="22" t="n"/>
      <c r="Y58" s="22" t="n"/>
      <c r="Z58" s="22" t="n"/>
    </row>
    <row r="59" ht="15.75" customHeight="1">
      <c r="A59" s="111" t="inlineStr">
        <is>
          <t>Контроль выполнил(и):</t>
        </is>
      </c>
      <c r="B59" s="319" t="n"/>
      <c r="C59" s="319" t="n"/>
      <c r="D59" s="319" t="n"/>
      <c r="E59" s="319" t="n"/>
      <c r="F59" s="319" t="n"/>
      <c r="G59" s="319" t="n"/>
      <c r="H59" s="319" t="n"/>
      <c r="I59" s="319" t="n"/>
      <c r="J59" s="319" t="n"/>
      <c r="K59" s="319" t="n"/>
      <c r="L59" s="319" t="n"/>
      <c r="M59" s="319" t="n"/>
      <c r="N59" s="319" t="n"/>
      <c r="O59" s="319" t="n"/>
      <c r="P59" s="319" t="n"/>
      <c r="Q59" s="319" t="n"/>
      <c r="R59" s="319" t="n"/>
      <c r="S59" s="319" t="n"/>
      <c r="T59" s="319" t="n"/>
      <c r="U59" s="319" t="n"/>
      <c r="V59" s="319" t="n"/>
      <c r="W59" s="319" t="n"/>
      <c r="X59" s="319" t="n"/>
      <c r="Y59" s="319" t="n"/>
      <c r="Z59" s="319" t="n"/>
    </row>
    <row r="60">
      <c r="A60" s="96" t="inlineStr">
        <is>
          <t>Уровень квалификации исполнителя</t>
        </is>
      </c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2" t="n"/>
      <c r="K60" s="96" t="inlineStr">
        <is>
          <t>№ квалификационного удостоверения исполнителя / срок действия</t>
        </is>
      </c>
      <c r="L60" s="321" t="n"/>
      <c r="M60" s="321" t="n"/>
      <c r="N60" s="321" t="n"/>
      <c r="O60" s="321" t="n"/>
      <c r="P60" s="321" t="n"/>
      <c r="Q60" s="321" t="n"/>
      <c r="R60" s="322" t="n"/>
      <c r="S60" s="96" t="inlineStr">
        <is>
          <t xml:space="preserve">Подпись </t>
        </is>
      </c>
      <c r="T60" s="321" t="n"/>
      <c r="U60" s="321" t="n"/>
      <c r="V60" s="322" t="n"/>
      <c r="W60" s="96" t="inlineStr">
        <is>
          <t>Ф.И.О. исполнителя</t>
        </is>
      </c>
      <c r="X60" s="321" t="n"/>
      <c r="Y60" s="321" t="n"/>
      <c r="Z60" s="322" t="n"/>
    </row>
    <row r="61" ht="15.75" customHeight="1">
      <c r="A61" s="117" t="inlineStr">
        <is>
          <t>Специалист НК II уровня квалификации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2" t="n"/>
      <c r="K61" s="121" t="inlineStr">
        <is>
          <t>уд. №0048-4264 до 08.2025</t>
        </is>
      </c>
      <c r="L61" s="321" t="n"/>
      <c r="M61" s="321" t="n"/>
      <c r="N61" s="321" t="n"/>
      <c r="O61" s="321" t="n"/>
      <c r="P61" s="321" t="n"/>
      <c r="Q61" s="321" t="n"/>
      <c r="R61" s="322" t="n"/>
      <c r="S61" s="121" t="n"/>
      <c r="T61" s="321" t="n"/>
      <c r="U61" s="321" t="n"/>
      <c r="V61" s="322" t="n"/>
      <c r="W61" s="95" t="inlineStr">
        <is>
          <t>Клюшников А.Ю.</t>
        </is>
      </c>
      <c r="X61" s="321" t="n"/>
      <c r="Y61" s="321" t="n"/>
      <c r="Z61" s="322" t="n"/>
    </row>
    <row r="62" ht="15.75" customHeight="1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</row>
    <row r="63" ht="15.75" customHeight="1">
      <c r="A63" s="122">
        <f>ВИК!$A$38</f>
        <v/>
      </c>
      <c r="B63" s="321" t="n"/>
      <c r="C63" s="321" t="n"/>
      <c r="D63" s="321" t="n"/>
      <c r="E63" s="321" t="n"/>
      <c r="F63" s="321" t="n"/>
      <c r="G63" s="321" t="n"/>
      <c r="H63" s="321" t="n"/>
      <c r="I63" s="321" t="n"/>
      <c r="J63" s="321" t="n"/>
      <c r="K63" s="321" t="n"/>
      <c r="L63" s="321" t="n"/>
      <c r="M63" s="321" t="n"/>
      <c r="N63" s="321" t="n"/>
      <c r="O63" s="321" t="n"/>
      <c r="P63" s="321" t="n"/>
      <c r="Q63" s="321" t="n"/>
      <c r="R63" s="322" t="n"/>
      <c r="S63" s="123" t="n"/>
      <c r="T63" s="321" t="n"/>
      <c r="U63" s="321" t="n"/>
      <c r="V63" s="322" t="n"/>
      <c r="W63" s="123">
        <f>ВИК!$N$38</f>
        <v/>
      </c>
      <c r="X63" s="321" t="n"/>
      <c r="Y63" s="321" t="n"/>
      <c r="Z63" s="322" t="n"/>
    </row>
  </sheetData>
  <mergeCells count="279">
    <mergeCell ref="C14:F15"/>
    <mergeCell ref="C39:F39"/>
    <mergeCell ref="S45:V45"/>
    <mergeCell ref="K48:N48"/>
    <mergeCell ref="W61:Z61"/>
    <mergeCell ref="W39:Z39"/>
    <mergeCell ref="S14:V15"/>
    <mergeCell ref="W48:Z48"/>
    <mergeCell ref="G47:J47"/>
    <mergeCell ref="S29:V29"/>
    <mergeCell ref="K38:N38"/>
    <mergeCell ref="C32:F32"/>
    <mergeCell ref="C37:F37"/>
    <mergeCell ref="W29:Z29"/>
    <mergeCell ref="G32:J32"/>
    <mergeCell ref="W23:Z23"/>
    <mergeCell ref="W38:Z38"/>
    <mergeCell ref="O23:R23"/>
    <mergeCell ref="G46:J46"/>
    <mergeCell ref="S44:V44"/>
    <mergeCell ref="O37:R37"/>
    <mergeCell ref="G40:J40"/>
    <mergeCell ref="S31:V31"/>
    <mergeCell ref="K60:R60"/>
    <mergeCell ref="A41:B41"/>
    <mergeCell ref="W40:Z40"/>
    <mergeCell ref="S21:V21"/>
    <mergeCell ref="K24:N24"/>
    <mergeCell ref="C24:F24"/>
    <mergeCell ref="A27:B27"/>
    <mergeCell ref="K33:N33"/>
    <mergeCell ref="O15:R15"/>
    <mergeCell ref="W24:Z24"/>
    <mergeCell ref="W33:Z33"/>
    <mergeCell ref="K26:N26"/>
    <mergeCell ref="A33:B33"/>
    <mergeCell ref="C26:F26"/>
    <mergeCell ref="A3:Z3"/>
    <mergeCell ref="K35:N35"/>
    <mergeCell ref="A42:B42"/>
    <mergeCell ref="A55:Z55"/>
    <mergeCell ref="W26:Z26"/>
    <mergeCell ref="A17:B17"/>
    <mergeCell ref="C41:F41"/>
    <mergeCell ref="K14:R14"/>
    <mergeCell ref="W63:Z63"/>
    <mergeCell ref="A22:B22"/>
    <mergeCell ref="O32:R32"/>
    <mergeCell ref="A35:B35"/>
    <mergeCell ref="O26:R26"/>
    <mergeCell ref="O41:R41"/>
    <mergeCell ref="G18:J18"/>
    <mergeCell ref="O35:R35"/>
    <mergeCell ref="A19:B19"/>
    <mergeCell ref="C43:F43"/>
    <mergeCell ref="O16:R16"/>
    <mergeCell ref="G34:J34"/>
    <mergeCell ref="A28:B28"/>
    <mergeCell ref="O25:R25"/>
    <mergeCell ref="O43:R43"/>
    <mergeCell ref="S19:V19"/>
    <mergeCell ref="S34:V34"/>
    <mergeCell ref="C27:F27"/>
    <mergeCell ref="O40:R40"/>
    <mergeCell ref="C36:F36"/>
    <mergeCell ref="A39:B39"/>
    <mergeCell ref="O27:R27"/>
    <mergeCell ref="A48:B48"/>
    <mergeCell ref="A30:B30"/>
    <mergeCell ref="W42:Z42"/>
    <mergeCell ref="C17:F17"/>
    <mergeCell ref="S36:V36"/>
    <mergeCell ref="K39:N39"/>
    <mergeCell ref="O17:R17"/>
    <mergeCell ref="G20:J20"/>
    <mergeCell ref="S30:V30"/>
    <mergeCell ref="A45:B45"/>
    <mergeCell ref="G29:J29"/>
    <mergeCell ref="A14:B15"/>
    <mergeCell ref="S20:V20"/>
    <mergeCell ref="C19:F19"/>
    <mergeCell ref="A6:E6"/>
    <mergeCell ref="C28:F28"/>
    <mergeCell ref="K37:N37"/>
    <mergeCell ref="G44:J44"/>
    <mergeCell ref="G22:J22"/>
    <mergeCell ref="W28:Z28"/>
    <mergeCell ref="G31:J31"/>
    <mergeCell ref="W37:Z37"/>
    <mergeCell ref="S22:V22"/>
    <mergeCell ref="O5:S5"/>
    <mergeCell ref="S47:V47"/>
    <mergeCell ref="A37:B37"/>
    <mergeCell ref="C30:F30"/>
    <mergeCell ref="A46:B46"/>
    <mergeCell ref="G21:J21"/>
    <mergeCell ref="K15:N15"/>
    <mergeCell ref="S46:V46"/>
    <mergeCell ref="A60:J60"/>
    <mergeCell ref="A26:B26"/>
    <mergeCell ref="O45:R45"/>
    <mergeCell ref="G23:J23"/>
    <mergeCell ref="G48:J48"/>
    <mergeCell ref="S61:V61"/>
    <mergeCell ref="K21:N21"/>
    <mergeCell ref="W14:Z15"/>
    <mergeCell ref="S39:V39"/>
    <mergeCell ref="A63:R63"/>
    <mergeCell ref="S48:V48"/>
    <mergeCell ref="A50:Z50"/>
    <mergeCell ref="O29:R29"/>
    <mergeCell ref="A5:E5"/>
    <mergeCell ref="G38:J38"/>
    <mergeCell ref="A57:N57"/>
    <mergeCell ref="A2:Z2"/>
    <mergeCell ref="K32:N32"/>
    <mergeCell ref="S23:V23"/>
    <mergeCell ref="S38:V38"/>
    <mergeCell ref="K41:N41"/>
    <mergeCell ref="K61:R61"/>
    <mergeCell ref="W32:Z32"/>
    <mergeCell ref="C40:F40"/>
    <mergeCell ref="W41:Z41"/>
    <mergeCell ref="O31:R31"/>
    <mergeCell ref="S40:V40"/>
    <mergeCell ref="W16:Z16"/>
    <mergeCell ref="K43:N43"/>
    <mergeCell ref="O21:R21"/>
    <mergeCell ref="G24:J24"/>
    <mergeCell ref="W56:Z56"/>
    <mergeCell ref="G33:J33"/>
    <mergeCell ref="W43:Z43"/>
    <mergeCell ref="S24:V24"/>
    <mergeCell ref="K27:N27"/>
    <mergeCell ref="A34:B34"/>
    <mergeCell ref="S33:V33"/>
    <mergeCell ref="K42:N42"/>
    <mergeCell ref="A13:Z13"/>
    <mergeCell ref="W18:Z18"/>
    <mergeCell ref="W27:Z27"/>
    <mergeCell ref="G26:J26"/>
    <mergeCell ref="K17:N17"/>
    <mergeCell ref="G35:J35"/>
    <mergeCell ref="W17:Z17"/>
    <mergeCell ref="A36:B36"/>
    <mergeCell ref="G16:J16"/>
    <mergeCell ref="F6:M6"/>
    <mergeCell ref="S35:V35"/>
    <mergeCell ref="A59:Z59"/>
    <mergeCell ref="G25:J25"/>
    <mergeCell ref="W60:Z60"/>
    <mergeCell ref="T6:Z6"/>
    <mergeCell ref="O42:R42"/>
    <mergeCell ref="K19:N19"/>
    <mergeCell ref="A51:Z51"/>
    <mergeCell ref="K28:N28"/>
    <mergeCell ref="C18:F18"/>
    <mergeCell ref="W19:Z19"/>
    <mergeCell ref="W44:Z44"/>
    <mergeCell ref="S60:V60"/>
    <mergeCell ref="C34:F34"/>
    <mergeCell ref="K25:N25"/>
    <mergeCell ref="W34:Z34"/>
    <mergeCell ref="O19:R19"/>
    <mergeCell ref="K30:N30"/>
    <mergeCell ref="O34:R34"/>
    <mergeCell ref="W25:Z25"/>
    <mergeCell ref="O28:R28"/>
    <mergeCell ref="T5:Z5"/>
    <mergeCell ref="S42:V42"/>
    <mergeCell ref="G14:J15"/>
    <mergeCell ref="A21:B21"/>
    <mergeCell ref="C45:F45"/>
    <mergeCell ref="K45:N45"/>
    <mergeCell ref="W36:Z36"/>
    <mergeCell ref="O39:R39"/>
    <mergeCell ref="A61:J61"/>
    <mergeCell ref="O36:R36"/>
    <mergeCell ref="G39:J39"/>
    <mergeCell ref="W45:Z45"/>
    <mergeCell ref="C20:F20"/>
    <mergeCell ref="K29:N29"/>
    <mergeCell ref="O30:R30"/>
    <mergeCell ref="C29:F29"/>
    <mergeCell ref="A32:B32"/>
    <mergeCell ref="O20:R20"/>
    <mergeCell ref="K47:N47"/>
    <mergeCell ref="A23:B23"/>
    <mergeCell ref="C47:F47"/>
    <mergeCell ref="G37:J37"/>
    <mergeCell ref="C44:F44"/>
    <mergeCell ref="W47:Z47"/>
    <mergeCell ref="C22:F22"/>
    <mergeCell ref="S28:V28"/>
    <mergeCell ref="K31:N31"/>
    <mergeCell ref="A38:B38"/>
    <mergeCell ref="C31:F31"/>
    <mergeCell ref="S37:V37"/>
    <mergeCell ref="K40:N40"/>
    <mergeCell ref="O44:R44"/>
    <mergeCell ref="K46:N46"/>
    <mergeCell ref="O22:R22"/>
    <mergeCell ref="W31:Z31"/>
    <mergeCell ref="A43:B43"/>
    <mergeCell ref="A53:Z53"/>
    <mergeCell ref="C46:F46"/>
    <mergeCell ref="C21:F21"/>
    <mergeCell ref="W21:Z21"/>
    <mergeCell ref="A40:B40"/>
    <mergeCell ref="A10:Z10"/>
    <mergeCell ref="O46:R46"/>
    <mergeCell ref="O57:V57"/>
    <mergeCell ref="K23:N23"/>
    <mergeCell ref="A24:B24"/>
    <mergeCell ref="O47:R47"/>
    <mergeCell ref="C23:F23"/>
    <mergeCell ref="C48:F48"/>
    <mergeCell ref="O48:R48"/>
    <mergeCell ref="C38:F38"/>
    <mergeCell ref="O6:S6"/>
    <mergeCell ref="O38:R38"/>
    <mergeCell ref="G41:J41"/>
    <mergeCell ref="A11:Z11"/>
    <mergeCell ref="F7:M7"/>
    <mergeCell ref="S32:V32"/>
    <mergeCell ref="S63:V63"/>
    <mergeCell ref="S26:V26"/>
    <mergeCell ref="S41:V41"/>
    <mergeCell ref="A16:B16"/>
    <mergeCell ref="K18:N18"/>
    <mergeCell ref="W57:Z57"/>
    <mergeCell ref="A25:B25"/>
    <mergeCell ref="A7:E7"/>
    <mergeCell ref="G43:J43"/>
    <mergeCell ref="S16:V16"/>
    <mergeCell ref="K34:N34"/>
    <mergeCell ref="K16:N16"/>
    <mergeCell ref="S25:V25"/>
    <mergeCell ref="F5:M5"/>
    <mergeCell ref="C33:F33"/>
    <mergeCell ref="S43:V43"/>
    <mergeCell ref="A18:B18"/>
    <mergeCell ref="C42:F42"/>
    <mergeCell ref="O24:R24"/>
    <mergeCell ref="G27:J27"/>
    <mergeCell ref="O18:R18"/>
    <mergeCell ref="O33:R33"/>
    <mergeCell ref="G36:J36"/>
    <mergeCell ref="F8:M8"/>
    <mergeCell ref="G42:J42"/>
    <mergeCell ref="A56:N56"/>
    <mergeCell ref="S18:V18"/>
    <mergeCell ref="S27:V27"/>
    <mergeCell ref="K36:N36"/>
    <mergeCell ref="G17:J17"/>
    <mergeCell ref="C35:F35"/>
    <mergeCell ref="A47:B47"/>
    <mergeCell ref="W35:Z35"/>
    <mergeCell ref="S17:V17"/>
    <mergeCell ref="K20:N20"/>
    <mergeCell ref="C16:F16"/>
    <mergeCell ref="W30:Z30"/>
    <mergeCell ref="C25:F25"/>
    <mergeCell ref="A8:E8"/>
    <mergeCell ref="W20:Z20"/>
    <mergeCell ref="G19:J19"/>
    <mergeCell ref="O56:V56"/>
    <mergeCell ref="G28:J28"/>
    <mergeCell ref="A20:B20"/>
    <mergeCell ref="K44:N44"/>
    <mergeCell ref="K22:N22"/>
    <mergeCell ref="A29:B29"/>
    <mergeCell ref="W22:Z22"/>
    <mergeCell ref="G30:J30"/>
    <mergeCell ref="A44:B44"/>
    <mergeCell ref="A52:Z52"/>
    <mergeCell ref="A31:B31"/>
    <mergeCell ref="W46:Z46"/>
    <mergeCell ref="G45:J45"/>
  </mergeCells>
  <dataValidations count="1">
    <dataValidation sqref="J36:L36 J58:L58 J65572:L65572 J131108:L131108 J196644:L196644 J262180:L262180 J327716:L327716 J393252:L393252 J458788:L458788 J524324:L524324 J589860:L589860 J655396:L655396 J720932:L720932 J786468:L786468 J852004:L852004 J917540:L917540 J983076:L983076 JF36:JH36 JF65572:JH65572 JF131108:JH131108 JF196644:JH196644 JF262180:JH262180 JF327716:JH327716 JF393252:JH393252 JF458788:JH458788 JF524324:JH524324 JF589860:JH589860 JF655396:JH655396 JF720932:JH720932 JF786468:JH786468 JF852004:JH852004 JF917540:JH917540 JF983076:JH983076 TB36:TD36 TB65572:TD65572 TB131108:TD131108 TB196644:TD196644 TB262180:TD262180 TB327716:TD327716 TB393252:TD393252 TB458788:TD458788 TB524324:TD524324 TB589860:TD589860 TB655396:TD655396 TB720932:TD720932 TB786468:TD786468 TB852004:TD852004 TB917540:TD917540 TB983076:TD983076 ACX36:ACZ36 ACX65572:ACZ65572 ACX131108:ACZ131108 ACX196644:ACZ196644 ACX262180:ACZ262180 ACX327716:ACZ327716 ACX393252:ACZ393252 ACX458788:ACZ458788 ACX524324:ACZ524324 ACX589860:ACZ589860 ACX655396:ACZ655396 ACX720932:ACZ720932 ACX786468:ACZ786468 ACX852004:ACZ852004 ACX917540:ACZ917540 ACX983076:ACZ983076 AMT36:AMV36 AMT65572:AMV65572 AMT131108:AMV131108 AMT196644:AMV196644 AMT262180:AMV262180 AMT327716:AMV327716 AMT393252:AMV393252 AMT458788:AMV458788 AMT524324:AMV524324 AMT589860:AMV589860 AMT655396:AMV655396 AMT720932:AMV720932 AMT786468:AMV786468 AMT852004:AMV852004 AMT917540:AMV917540 AMT983076:AMV983076 AWP36:AWR36 AWP65572:AWR65572 AWP131108:AWR131108 AWP196644:AWR196644 AWP262180:AWR262180 AWP327716:AWR327716 AWP393252:AWR393252 AWP458788:AWR458788 AWP524324:AWR524324 AWP589860:AWR589860 AWP655396:AWR655396 AWP720932:AWR720932 AWP786468:AWR786468 AWP852004:AWR852004 AWP917540:AWR917540 AWP983076:AWR983076 BGL36:BGN36 BGL65572:BGN65572 BGL131108:BGN131108 BGL196644:BGN196644 BGL262180:BGN262180 BGL327716:BGN327716 BGL393252:BGN393252 BGL458788:BGN458788 BGL524324:BGN524324 BGL589860:BGN589860 BGL655396:BGN655396 BGL720932:BGN720932 BGL786468:BGN786468 BGL852004:BGN852004 BGL917540:BGN917540 BGL983076:BGN983076 BQH36:BQJ36 BQH65572:BQJ65572 BQH131108:BQJ131108 BQH196644:BQJ196644 BQH262180:BQJ262180 BQH327716:BQJ327716 BQH393252:BQJ393252 BQH458788:BQJ458788 BQH524324:BQJ524324 BQH589860:BQJ589860 BQH655396:BQJ655396 BQH720932:BQJ720932 BQH786468:BQJ786468 BQH852004:BQJ852004 BQH917540:BQJ917540 BQH983076:BQJ983076 CAD36:CAF36 CAD65572:CAF65572 CAD131108:CAF131108 CAD196644:CAF196644 CAD262180:CAF262180 CAD327716:CAF327716 CAD393252:CAF393252 CAD458788:CAF458788 CAD524324:CAF524324 CAD589860:CAF589860 CAD655396:CAF655396 CAD720932:CAF720932 CAD786468:CAF786468 CAD852004:CAF852004 CAD917540:CAF917540 CAD983076:CAF983076 CJZ36:CKB36 CJZ65572:CKB65572 CJZ131108:CKB131108 CJZ196644:CKB196644 CJZ262180:CKB262180 CJZ327716:CKB327716 CJZ393252:CKB393252 CJZ458788:CKB458788 CJZ524324:CKB524324 CJZ589860:CKB589860 CJZ655396:CKB655396 CJZ720932:CKB720932 CJZ786468:CKB786468 CJZ852004:CKB852004 CJZ917540:CKB917540 CJZ983076:CKB983076 CTV36:CTX36 CTV65572:CTX65572 CTV131108:CTX131108 CTV196644:CTX196644 CTV262180:CTX262180 CTV327716:CTX327716 CTV393252:CTX393252 CTV458788:CTX458788 CTV524324:CTX524324 CTV589860:CTX589860 CTV655396:CTX655396 CTV720932:CTX720932 CTV786468:CTX786468 CTV852004:CTX852004 CTV917540:CTX917540 CTV983076:CTX983076 DDR36:DDT36 DDR65572:DDT65572 DDR131108:DDT131108 DDR196644:DDT196644 DDR262180:DDT262180 DDR327716:DDT327716 DDR393252:DDT393252 DDR458788:DDT458788 DDR524324:DDT524324 DDR589860:DDT589860 DDR655396:DDT655396 DDR720932:DDT720932 DDR786468:DDT786468 DDR852004:DDT852004 DDR917540:DDT917540 DDR983076:DDT983076 DNN36:DNP36 DNN65572:DNP65572 DNN131108:DNP131108 DNN196644:DNP196644 DNN262180:DNP262180 DNN327716:DNP327716 DNN393252:DNP393252 DNN458788:DNP458788 DNN524324:DNP524324 DNN589860:DNP589860 DNN655396:DNP655396 DNN720932:DNP720932 DNN786468:DNP786468 DNN852004:DNP852004 DNN917540:DNP917540 DNN983076:DNP983076 DXJ36:DXL36 DXJ65572:DXL65572 DXJ131108:DXL131108 DXJ196644:DXL196644 DXJ262180:DXL262180 DXJ327716:DXL327716 DXJ393252:DXL393252 DXJ458788:DXL458788 DXJ524324:DXL524324 DXJ589860:DXL589860 DXJ655396:DXL655396 DXJ720932:DXL720932 DXJ786468:DXL786468 DXJ852004:DXL852004 DXJ917540:DXL917540 DXJ983076:DXL983076 EHF36:EHH36 EHF65572:EHH65572 EHF131108:EHH131108 EHF196644:EHH196644 EHF262180:EHH262180 EHF327716:EHH327716 EHF393252:EHH393252 EHF458788:EHH458788 EHF524324:EHH524324 EHF589860:EHH589860 EHF655396:EHH655396 EHF720932:EHH720932 EHF786468:EHH786468 EHF852004:EHH852004 EHF917540:EHH917540 EHF983076:EHH983076 ERB36:ERD36 ERB65572:ERD65572 ERB131108:ERD131108 ERB196644:ERD196644 ERB262180:ERD262180 ERB327716:ERD327716 ERB393252:ERD393252 ERB458788:ERD458788 ERB524324:ERD524324 ERB589860:ERD589860 ERB655396:ERD655396 ERB720932:ERD720932 ERB786468:ERD786468 ERB852004:ERD852004 ERB917540:ERD917540 ERB983076:ERD983076 FAX36:FAZ36 FAX65572:FAZ65572 FAX131108:FAZ131108 FAX196644:FAZ196644 FAX262180:FAZ262180 FAX327716:FAZ327716 FAX393252:FAZ393252 FAX458788:FAZ458788 FAX524324:FAZ524324 FAX589860:FAZ589860 FAX655396:FAZ655396 FAX720932:FAZ720932 FAX786468:FAZ786468 FAX852004:FAZ852004 FAX917540:FAZ917540 FAX983076:FAZ983076 FKT36:FKV36 FKT65572:FKV65572 FKT131108:FKV131108 FKT196644:FKV196644 FKT262180:FKV262180 FKT327716:FKV327716 FKT393252:FKV393252 FKT458788:FKV458788 FKT524324:FKV524324 FKT589860:FKV589860 FKT655396:FKV655396 FKT720932:FKV720932 FKT786468:FKV786468 FKT852004:FKV852004 FKT917540:FKV917540 FKT983076:FKV983076 FUP36:FUR36 FUP65572:FUR65572 FUP131108:FUR131108 FUP196644:FUR196644 FUP262180:FUR262180 FUP327716:FUR327716 FUP393252:FUR393252 FUP458788:FUR458788 FUP524324:FUR524324 FUP589860:FUR589860 FUP655396:FUR655396 FUP720932:FUR720932 FUP786468:FUR786468 FUP852004:FUR852004 FUP917540:FUR917540 FUP983076:FUR983076 GEL36:GEN36 GEL65572:GEN65572 GEL131108:GEN131108 GEL196644:GEN196644 GEL262180:GEN262180 GEL327716:GEN327716 GEL393252:GEN393252 GEL458788:GEN458788 GEL524324:GEN524324 GEL589860:GEN589860 GEL655396:GEN655396 GEL720932:GEN720932 GEL786468:GEN786468 GEL852004:GEN852004 GEL917540:GEN917540 GEL983076:GEN983076 GOH36:GOJ36 GOH65572:GOJ65572 GOH131108:GOJ131108 GOH196644:GOJ196644 GOH262180:GOJ262180 GOH327716:GOJ327716 GOH393252:GOJ393252 GOH458788:GOJ458788 GOH524324:GOJ524324 GOH589860:GOJ589860 GOH655396:GOJ655396 GOH720932:GOJ720932 GOH786468:GOJ786468 GOH852004:GOJ852004 GOH917540:GOJ917540 GOH983076:GOJ983076 GYD36:GYF36 GYD65572:GYF65572 GYD131108:GYF131108 GYD196644:GYF196644 GYD262180:GYF262180 GYD327716:GYF327716 GYD393252:GYF393252 GYD458788:GYF458788 GYD524324:GYF524324 GYD589860:GYF589860 GYD655396:GYF655396 GYD720932:GYF720932 GYD786468:GYF786468 GYD852004:GYF852004 GYD917540:GYF917540 GYD983076:GYF983076 HHZ36:HIB36 HHZ65572:HIB65572 HHZ131108:HIB131108 HHZ196644:HIB196644 HHZ262180:HIB262180 HHZ327716:HIB327716 HHZ393252:HIB393252 HHZ458788:HIB458788 HHZ524324:HIB524324 HHZ589860:HIB589860 HHZ655396:HIB655396 HHZ720932:HIB720932 HHZ786468:HIB786468 HHZ852004:HIB852004 HHZ917540:HIB917540 HHZ983076:HIB983076 HRV36:HRX36 HRV65572:HRX65572 HRV131108:HRX131108 HRV196644:HRX196644 HRV262180:HRX262180 HRV327716:HRX327716 HRV393252:HRX393252 HRV458788:HRX458788 HRV524324:HRX524324 HRV589860:HRX589860 HRV655396:HRX655396 HRV720932:HRX720932 HRV786468:HRX786468 HRV852004:HRX852004 HRV917540:HRX917540 HRV983076:HRX983076 IBR36:IBT36 IBR65572:IBT65572 IBR131108:IBT131108 IBR196644:IBT196644 IBR262180:IBT262180 IBR327716:IBT327716 IBR393252:IBT393252 IBR458788:IBT458788 IBR524324:IBT524324 IBR589860:IBT589860 IBR655396:IBT655396 IBR720932:IBT720932 IBR786468:IBT786468 IBR852004:IBT852004 IBR917540:IBT917540 IBR983076:IBT983076 ILN36:ILP36 ILN65572:ILP65572 ILN131108:ILP131108 ILN196644:ILP196644 ILN262180:ILP262180 ILN327716:ILP327716 ILN393252:ILP393252 ILN458788:ILP458788 ILN524324:ILP524324 ILN589860:ILP589860 ILN655396:ILP655396 ILN720932:ILP720932 ILN786468:ILP786468 ILN852004:ILP852004 ILN917540:ILP917540 ILN983076:ILP983076 IVJ36:IVL36 IVJ65572:IVL65572 IVJ131108:IVL131108 IVJ196644:IVL196644 IVJ262180:IVL262180 IVJ327716:IVL327716 IVJ393252:IVL393252 IVJ458788:IVL458788 IVJ524324:IVL524324 IVJ589860:IVL589860 IVJ655396:IVL655396 IVJ720932:IVL720932 IVJ786468:IVL786468 IVJ852004:IVL852004 IVJ917540:IVL917540 IVJ983076:IVL983076 JFF36:JFH36 JFF65572:JFH65572 JFF131108:JFH131108 JFF196644:JFH196644 JFF262180:JFH262180 JFF327716:JFH327716 JFF393252:JFH393252 JFF458788:JFH458788 JFF524324:JFH524324 JFF589860:JFH589860 JFF655396:JFH655396 JFF720932:JFH720932 JFF786468:JFH786468 JFF852004:JFH852004 JFF917540:JFH917540 JFF983076:JFH983076 JPB36:JPD36 JPB65572:JPD65572 JPB131108:JPD131108 JPB196644:JPD196644 JPB262180:JPD262180 JPB327716:JPD327716 JPB393252:JPD393252 JPB458788:JPD458788 JPB524324:JPD524324 JPB589860:JPD589860 JPB655396:JPD655396 JPB720932:JPD720932 JPB786468:JPD786468 JPB852004:JPD852004 JPB917540:JPD917540 JPB983076:JPD983076 JYX36:JYZ36 JYX65572:JYZ65572 JYX131108:JYZ131108 JYX196644:JYZ196644 JYX262180:JYZ262180 JYX327716:JYZ327716 JYX393252:JYZ393252 JYX458788:JYZ458788 JYX524324:JYZ524324 JYX589860:JYZ589860 JYX655396:JYZ655396 JYX720932:JYZ720932 JYX786468:JYZ786468 JYX852004:JYZ852004 JYX917540:JYZ917540 JYX983076:JYZ983076 KIT36:KIV36 KIT65572:KIV65572 KIT131108:KIV131108 KIT196644:KIV196644 KIT262180:KIV262180 KIT327716:KIV327716 KIT393252:KIV393252 KIT458788:KIV458788 KIT524324:KIV524324 KIT589860:KIV589860 KIT655396:KIV655396 KIT720932:KIV720932 KIT786468:KIV786468 KIT852004:KIV852004 KIT917540:KIV917540 KIT983076:KIV983076 KSP36:KSR36 KSP65572:KSR65572 KSP131108:KSR131108 KSP196644:KSR196644 KSP262180:KSR262180 KSP327716:KSR327716 KSP393252:KSR393252 KSP458788:KSR458788 KSP524324:KSR524324 KSP589860:KSR589860 KSP655396:KSR655396 KSP720932:KSR720932 KSP786468:KSR786468 KSP852004:KSR852004 KSP917540:KSR917540 KSP983076:KSR983076 LCL36:LCN36 LCL65572:LCN65572 LCL131108:LCN131108 LCL196644:LCN196644 LCL262180:LCN262180 LCL327716:LCN327716 LCL393252:LCN393252 LCL458788:LCN458788 LCL524324:LCN524324 LCL589860:LCN589860 LCL655396:LCN655396 LCL720932:LCN720932 LCL786468:LCN786468 LCL852004:LCN852004 LCL917540:LCN917540 LCL983076:LCN983076 LMH36:LMJ36 LMH65572:LMJ65572 LMH131108:LMJ131108 LMH196644:LMJ196644 LMH262180:LMJ262180 LMH327716:LMJ327716 LMH393252:LMJ393252 LMH458788:LMJ458788 LMH524324:LMJ524324 LMH589860:LMJ589860 LMH655396:LMJ655396 LMH720932:LMJ720932 LMH786468:LMJ786468 LMH852004:LMJ852004 LMH917540:LMJ917540 LMH983076:LMJ983076 LWD36:LWF36 LWD65572:LWF65572 LWD131108:LWF131108 LWD196644:LWF196644 LWD262180:LWF262180 LWD327716:LWF327716 LWD393252:LWF393252 LWD458788:LWF458788 LWD524324:LWF524324 LWD589860:LWF589860 LWD655396:LWF655396 LWD720932:LWF720932 LWD786468:LWF786468 LWD852004:LWF852004 LWD917540:LWF917540 LWD983076:LWF983076 MFZ36:MGB36 MFZ65572:MGB65572 MFZ131108:MGB131108 MFZ196644:MGB196644 MFZ262180:MGB262180 MFZ327716:MGB327716 MFZ393252:MGB393252 MFZ458788:MGB458788 MFZ524324:MGB524324 MFZ589860:MGB589860 MFZ655396:MGB655396 MFZ720932:MGB720932 MFZ786468:MGB786468 MFZ852004:MGB852004 MFZ917540:MGB917540 MFZ983076:MGB983076 MPV36:MPX36 MPV65572:MPX65572 MPV131108:MPX131108 MPV196644:MPX196644 MPV262180:MPX262180 MPV327716:MPX327716 MPV393252:MPX393252 MPV458788:MPX458788 MPV524324:MPX524324 MPV589860:MPX589860 MPV655396:MPX655396 MPV720932:MPX720932 MPV786468:MPX786468 MPV852004:MPX852004 MPV917540:MPX917540 MPV983076:MPX983076 MZR36:MZT36 MZR65572:MZT65572 MZR131108:MZT131108 MZR196644:MZT196644 MZR262180:MZT262180 MZR327716:MZT327716 MZR393252:MZT393252 MZR458788:MZT458788 MZR524324:MZT524324 MZR589860:MZT589860 MZR655396:MZT655396 MZR720932:MZT720932 MZR786468:MZT786468 MZR852004:MZT852004 MZR917540:MZT917540 MZR983076:MZT983076 NJN36:NJP36 NJN65572:NJP65572 NJN131108:NJP131108 NJN196644:NJP196644 NJN262180:NJP262180 NJN327716:NJP327716 NJN393252:NJP393252 NJN458788:NJP458788 NJN524324:NJP524324 NJN589860:NJP589860 NJN655396:NJP655396 NJN720932:NJP720932 NJN786468:NJP786468 NJN852004:NJP852004 NJN917540:NJP917540 NJN983076:NJP983076 NTJ36:NTL36 NTJ65572:NTL65572 NTJ131108:NTL131108 NTJ196644:NTL196644 NTJ262180:NTL262180 NTJ327716:NTL327716 NTJ393252:NTL393252 NTJ458788:NTL458788 NTJ524324:NTL524324 NTJ589860:NTL589860 NTJ655396:NTL655396 NTJ720932:NTL720932 NTJ786468:NTL786468 NTJ852004:NTL852004 NTJ917540:NTL917540 NTJ983076:NTL983076 ODF36:ODH36 ODF65572:ODH65572 ODF131108:ODH131108 ODF196644:ODH196644 ODF262180:ODH262180 ODF327716:ODH327716 ODF393252:ODH393252 ODF458788:ODH458788 ODF524324:ODH524324 ODF589860:ODH589860 ODF655396:ODH655396 ODF720932:ODH720932 ODF786468:ODH786468 ODF852004:ODH852004 ODF917540:ODH917540 ODF983076:ODH983076 ONB36:OND36 ONB65572:OND65572 ONB131108:OND131108 ONB196644:OND196644 ONB262180:OND262180 ONB327716:OND327716 ONB393252:OND393252 ONB458788:OND458788 ONB524324:OND524324 ONB589860:OND589860 ONB655396:OND655396 ONB720932:OND720932 ONB786468:OND786468 ONB852004:OND852004 ONB917540:OND917540 ONB983076:OND983076 OWX36:OWZ36 OWX65572:OWZ65572 OWX131108:OWZ131108 OWX196644:OWZ196644 OWX262180:OWZ262180 OWX327716:OWZ327716 OWX393252:OWZ393252 OWX458788:OWZ458788 OWX524324:OWZ524324 OWX589860:OWZ589860 OWX655396:OWZ655396 OWX720932:OWZ720932 OWX786468:OWZ786468 OWX852004:OWZ852004 OWX917540:OWZ917540 OWX983076:OWZ983076 PGT36:PGV36 PGT65572:PGV65572 PGT131108:PGV131108 PGT196644:PGV196644 PGT262180:PGV262180 PGT327716:PGV327716 PGT393252:PGV393252 PGT458788:PGV458788 PGT524324:PGV524324 PGT589860:PGV589860 PGT655396:PGV655396 PGT720932:PGV720932 PGT786468:PGV786468 PGT852004:PGV852004 PGT917540:PGV917540 PGT983076:PGV983076 PQP36:PQR36 PQP65572:PQR65572 PQP131108:PQR131108 PQP196644:PQR196644 PQP262180:PQR262180 PQP327716:PQR327716 PQP393252:PQR393252 PQP458788:PQR458788 PQP524324:PQR524324 PQP589860:PQR589860 PQP655396:PQR655396 PQP720932:PQR720932 PQP786468:PQR786468 PQP852004:PQR852004 PQP917540:PQR917540 PQP983076:PQR983076 QAL36:QAN36 QAL65572:QAN65572 QAL131108:QAN131108 QAL196644:QAN196644 QAL262180:QAN262180 QAL327716:QAN327716 QAL393252:QAN393252 QAL458788:QAN458788 QAL524324:QAN524324 QAL589860:QAN589860 QAL655396:QAN655396 QAL720932:QAN720932 QAL786468:QAN786468 QAL852004:QAN852004 QAL917540:QAN917540 QAL983076:QAN983076 QKH36:QKJ36 QKH65572:QKJ65572 QKH131108:QKJ131108 QKH196644:QKJ196644 QKH262180:QKJ262180 QKH327716:QKJ327716 QKH393252:QKJ393252 QKH458788:QKJ458788 QKH524324:QKJ524324 QKH589860:QKJ589860 QKH655396:QKJ655396 QKH720932:QKJ720932 QKH786468:QKJ786468 QKH852004:QKJ852004 QKH917540:QKJ917540 QKH983076:QKJ983076 QUD36:QUF36 QUD65572:QUF65572 QUD131108:QUF131108 QUD196644:QUF196644 QUD262180:QUF262180 QUD327716:QUF327716 QUD393252:QUF393252 QUD458788:QUF458788 QUD524324:QUF524324 QUD589860:QUF589860 QUD655396:QUF655396 QUD720932:QUF720932 QUD786468:QUF786468 QUD852004:QUF852004 QUD917540:QUF917540 QUD983076:QUF983076 RDZ36:REB36 RDZ65572:REB65572 RDZ131108:REB131108 RDZ196644:REB196644 RDZ262180:REB262180 RDZ327716:REB327716 RDZ393252:REB393252 RDZ458788:REB458788 RDZ524324:REB524324 RDZ589860:REB589860 RDZ655396:REB655396 RDZ720932:REB720932 RDZ786468:REB786468 RDZ852004:REB852004 RDZ917540:REB917540 RDZ983076:REB983076 RNV36:RNX36 RNV65572:RNX65572 RNV131108:RNX131108 RNV196644:RNX196644 RNV262180:RNX262180 RNV327716:RNX327716 RNV393252:RNX393252 RNV458788:RNX458788 RNV524324:RNX524324 RNV589860:RNX589860 RNV655396:RNX655396 RNV720932:RNX720932 RNV786468:RNX786468 RNV852004:RNX852004 RNV917540:RNX917540 RNV983076:RNX983076 RXR36:RXT36 RXR65572:RXT65572 RXR131108:RXT131108 RXR196644:RXT196644 RXR262180:RXT262180 RXR327716:RXT327716 RXR393252:RXT393252 RXR458788:RXT458788 RXR524324:RXT524324 RXR589860:RXT589860 RXR655396:RXT655396 RXR720932:RXT720932 RXR786468:RXT786468 RXR852004:RXT852004 RXR917540:RXT917540 RXR983076:RXT983076 SHN36:SHP36 SHN65572:SHP65572 SHN131108:SHP131108 SHN196644:SHP196644 SHN262180:SHP262180 SHN327716:SHP327716 SHN393252:SHP393252 SHN458788:SHP458788 SHN524324:SHP524324 SHN589860:SHP589860 SHN655396:SHP655396 SHN720932:SHP720932 SHN786468:SHP786468 SHN852004:SHP852004 SHN917540:SHP917540 SHN983076:SHP983076 SRJ36:SRL36 SRJ65572:SRL65572 SRJ131108:SRL131108 SRJ196644:SRL196644 SRJ262180:SRL262180 SRJ327716:SRL327716 SRJ393252:SRL393252 SRJ458788:SRL458788 SRJ524324:SRL524324 SRJ589860:SRL589860 SRJ655396:SRL655396 SRJ720932:SRL720932 SRJ786468:SRL786468 SRJ852004:SRL852004 SRJ917540:SRL917540 SRJ983076:SRL983076 TBF36:TBH36 TBF65572:TBH65572 TBF131108:TBH131108 TBF196644:TBH196644 TBF262180:TBH262180 TBF327716:TBH327716 TBF393252:TBH393252 TBF458788:TBH458788 TBF524324:TBH524324 TBF589860:TBH589860 TBF655396:TBH655396 TBF720932:TBH720932 TBF786468:TBH786468 TBF852004:TBH852004 TBF917540:TBH917540 TBF983076:TBH983076 TLB36:TLD36 TLB65572:TLD65572 TLB131108:TLD131108 TLB196644:TLD196644 TLB262180:TLD262180 TLB327716:TLD327716 TLB393252:TLD393252 TLB458788:TLD458788 TLB524324:TLD524324 TLB589860:TLD589860 TLB655396:TLD655396 TLB720932:TLD720932 TLB786468:TLD786468 TLB852004:TLD852004 TLB917540:TLD917540 TLB983076:TLD983076 TUX36:TUZ36 TUX65572:TUZ65572 TUX131108:TUZ131108 TUX196644:TUZ196644 TUX262180:TUZ262180 TUX327716:TUZ327716 TUX393252:TUZ393252 TUX458788:TUZ458788 TUX524324:TUZ524324 TUX589860:TUZ589860 TUX655396:TUZ655396 TUX720932:TUZ720932 TUX786468:TUZ786468 TUX852004:TUZ852004 TUX917540:TUZ917540 TUX983076:TUZ983076 UET36:UEV36 UET65572:UEV65572 UET131108:UEV131108 UET196644:UEV196644 UET262180:UEV262180 UET327716:UEV327716 UET393252:UEV393252 UET458788:UEV458788 UET524324:UEV524324 UET589860:UEV589860 UET655396:UEV655396 UET720932:UEV720932 UET786468:UEV786468 UET852004:UEV852004 UET917540:UEV917540 UET983076:UEV983076 UOP36:UOR36 UOP65572:UOR65572 UOP131108:UOR131108 UOP196644:UOR196644 UOP262180:UOR262180 UOP327716:UOR327716 UOP393252:UOR393252 UOP458788:UOR458788 UOP524324:UOR524324 UOP589860:UOR589860 UOP655396:UOR655396 UOP720932:UOR720932 UOP786468:UOR786468 UOP852004:UOR852004 UOP917540:UOR917540 UOP983076:UOR983076 UYL36:UYN36 UYL65572:UYN65572 UYL131108:UYN131108 UYL196644:UYN196644 UYL262180:UYN262180 UYL327716:UYN327716 UYL393252:UYN393252 UYL458788:UYN458788 UYL524324:UYN524324 UYL589860:UYN589860 UYL655396:UYN655396 UYL720932:UYN720932 UYL786468:UYN786468 UYL852004:UYN852004 UYL917540:UYN917540 UYL983076:UYN983076 VIH36:VIJ36 VIH65572:VIJ65572 VIH131108:VIJ131108 VIH196644:VIJ196644 VIH262180:VIJ262180 VIH327716:VIJ327716 VIH393252:VIJ393252 VIH458788:VIJ458788 VIH524324:VIJ524324 VIH589860:VIJ589860 VIH655396:VIJ655396 VIH720932:VIJ720932 VIH786468:VIJ786468 VIH852004:VIJ852004 VIH917540:VIJ917540 VIH983076:VIJ983076 VSD36:VSF36 VSD65572:VSF65572 VSD131108:VSF131108 VSD196644:VSF196644 VSD262180:VSF262180 VSD327716:VSF327716 VSD393252:VSF393252 VSD458788:VSF458788 VSD524324:VSF524324 VSD589860:VSF589860 VSD655396:VSF655396 VSD720932:VSF720932 VSD786468:VSF786468 VSD852004:VSF852004 VSD917540:VSF917540 VSD983076:VSF983076 WBZ36:WCB36 WBZ65572:WCB65572 WBZ131108:WCB131108 WBZ196644:WCB196644 WBZ262180:WCB262180 WBZ327716:WCB327716 WBZ393252:WCB393252 WBZ458788:WCB458788 WBZ524324:WCB524324 WBZ589860:WCB589860 WBZ655396:WCB655396 WBZ720932:WCB720932 WBZ786468:WCB786468 WBZ852004:WCB852004 WBZ917540:WCB917540 WBZ983076:WCB983076 WLV36:WLX36 WLV65572:WLX65572 WLV131108:WLX131108 WLV196644:WLX196644 WLV262180:WLX262180 WLV327716:WLX327716 WLV393252:WLX393252 WLV458788:WLX458788 WLV524324:WLX524324 WLV589860:WLX589860 WLV655396:WLX655396 WLV720932:WLX720932 WLV786468:WLX786468 WLV852004:WLX852004 WLV917540:WLX917540 WLV983076:WLX983076 WVR36:WVT36 WVR65572:WVT65572 WVR131108:WVT131108 WVR196644:WVT196644 WVR262180:WVT262180 WVR327716:WVT327716 WVR393252:WVT393252 WVR458788:WVT458788 WVR524324:WVT524324 WVR589860:WVT589860 WVR655396:WVT655396 WVR720932:WVT720932 WVR786468:WVT786468 WVR852004:WVT852004 WVR917540:WVT917540 WVR983076:WVT983076" showDropDown="0" showInputMessage="1" showErrorMessage="1" allowBlank="0" type="list">
      <formula1>#REF!</formula1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65" firstPageNumber="43" useFirstPageNumber="1"/>
  <headerFooter>
    <oddHeader/>
    <oddFooter>&amp;C&amp;"Times New Roman,обычный"&amp;P_x000a_ООО "Оргэнергонефть"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X32"/>
  <sheetViews>
    <sheetView zoomScale="85" zoomScaleNormal="85" workbookViewId="0">
      <selection activeCell="C11" sqref="C11"/>
    </sheetView>
  </sheetViews>
  <sheetFormatPr baseColWidth="8" defaultRowHeight="15"/>
  <cols>
    <col width="1.7109375" customWidth="1" style="43" min="1" max="1"/>
    <col width="48.28515625" bestFit="1" customWidth="1" style="43" min="2" max="2"/>
    <col width="16.7109375" bestFit="1" customWidth="1" style="43" min="3" max="3"/>
    <col width="13" bestFit="1" customWidth="1" style="43" min="4" max="4"/>
    <col width="1.5703125" customWidth="1" style="43" min="5" max="5"/>
    <col width="52.5703125" bestFit="1" customWidth="1" style="43" min="6" max="6"/>
    <col width="16.7109375" bestFit="1" customWidth="1" style="43" min="7" max="7"/>
    <col width="13" customWidth="1" style="43" min="8" max="8"/>
    <col width="1.5703125" customWidth="1" style="43" min="9" max="9"/>
    <col width="93.28515625" bestFit="1" customWidth="1" style="43" min="10" max="10"/>
    <col width="16.7109375" bestFit="1" customWidth="1" style="43" min="11" max="11"/>
    <col width="13" bestFit="1" customWidth="1" style="43" min="12" max="12"/>
    <col width="1.5703125" customWidth="1" style="43" min="13" max="13"/>
    <col width="47.28515625" bestFit="1" customWidth="1" style="43" min="14" max="14"/>
    <col width="16.7109375" bestFit="1" customWidth="1" style="43" min="15" max="15"/>
    <col width="13" bestFit="1" customWidth="1" style="43" min="16" max="16"/>
    <col width="1.5703125" customWidth="1" style="43" min="17" max="17"/>
    <col width="60.42578125" bestFit="1" customWidth="1" style="43" min="18" max="18"/>
    <col width="10.85546875" customWidth="1" style="43" min="19" max="19"/>
    <col width="15.7109375" bestFit="1" customWidth="1" style="43" min="20" max="20"/>
    <col width="1.5703125" customWidth="1" style="43" min="21" max="21"/>
    <col width="47.28515625" bestFit="1" customWidth="1" style="43" min="22" max="22"/>
    <col width="16.7109375" bestFit="1" customWidth="1" style="43" min="23" max="23"/>
    <col width="13" bestFit="1" customWidth="1" style="43" min="24" max="24"/>
    <col width="1.5703125" customWidth="1" style="43" min="25" max="25"/>
    <col width="47.28515625" bestFit="1" customWidth="1" style="43" min="26" max="26"/>
    <col width="15.28515625" customWidth="1" style="43" min="27" max="27"/>
    <col width="13" bestFit="1" customWidth="1" style="43" min="28" max="28"/>
    <col width="8.85546875" customWidth="1" style="43" min="29" max="258"/>
    <col width="68.85546875" bestFit="1" customWidth="1" style="43" min="259" max="259"/>
    <col width="17" bestFit="1" customWidth="1" style="43" min="260" max="260"/>
    <col width="14.7109375" bestFit="1" customWidth="1" style="43" min="261" max="261"/>
    <col width="8.85546875" customWidth="1" style="43" min="262" max="514"/>
    <col width="68.85546875" bestFit="1" customWidth="1" style="43" min="515" max="515"/>
    <col width="17" bestFit="1" customWidth="1" style="43" min="516" max="516"/>
    <col width="14.7109375" bestFit="1" customWidth="1" style="43" min="517" max="517"/>
    <col width="8.85546875" customWidth="1" style="43" min="518" max="770"/>
    <col width="68.85546875" bestFit="1" customWidth="1" style="43" min="771" max="771"/>
    <col width="17" bestFit="1" customWidth="1" style="43" min="772" max="772"/>
    <col width="14.7109375" bestFit="1" customWidth="1" style="43" min="773" max="773"/>
    <col width="8.85546875" customWidth="1" style="43" min="774" max="1026"/>
    <col width="68.85546875" bestFit="1" customWidth="1" style="43" min="1027" max="1027"/>
    <col width="17" bestFit="1" customWidth="1" style="43" min="1028" max="1028"/>
    <col width="14.7109375" bestFit="1" customWidth="1" style="43" min="1029" max="1029"/>
    <col width="8.85546875" customWidth="1" style="43" min="1030" max="1282"/>
    <col width="68.85546875" bestFit="1" customWidth="1" style="43" min="1283" max="1283"/>
    <col width="17" bestFit="1" customWidth="1" style="43" min="1284" max="1284"/>
    <col width="14.7109375" bestFit="1" customWidth="1" style="43" min="1285" max="1285"/>
    <col width="8.85546875" customWidth="1" style="43" min="1286" max="1538"/>
    <col width="68.85546875" bestFit="1" customWidth="1" style="43" min="1539" max="1539"/>
    <col width="17" bestFit="1" customWidth="1" style="43" min="1540" max="1540"/>
    <col width="14.7109375" bestFit="1" customWidth="1" style="43" min="1541" max="1541"/>
    <col width="8.85546875" customWidth="1" style="43" min="1542" max="1794"/>
    <col width="68.85546875" bestFit="1" customWidth="1" style="43" min="1795" max="1795"/>
    <col width="17" bestFit="1" customWidth="1" style="43" min="1796" max="1796"/>
    <col width="14.7109375" bestFit="1" customWidth="1" style="43" min="1797" max="1797"/>
    <col width="8.85546875" customWidth="1" style="43" min="1798" max="2050"/>
    <col width="68.85546875" bestFit="1" customWidth="1" style="43" min="2051" max="2051"/>
    <col width="17" bestFit="1" customWidth="1" style="43" min="2052" max="2052"/>
    <col width="14.7109375" bestFit="1" customWidth="1" style="43" min="2053" max="2053"/>
    <col width="8.85546875" customWidth="1" style="43" min="2054" max="2306"/>
    <col width="68.85546875" bestFit="1" customWidth="1" style="43" min="2307" max="2307"/>
    <col width="17" bestFit="1" customWidth="1" style="43" min="2308" max="2308"/>
    <col width="14.7109375" bestFit="1" customWidth="1" style="43" min="2309" max="2309"/>
    <col width="8.85546875" customWidth="1" style="43" min="2310" max="2562"/>
    <col width="68.85546875" bestFit="1" customWidth="1" style="43" min="2563" max="2563"/>
    <col width="17" bestFit="1" customWidth="1" style="43" min="2564" max="2564"/>
    <col width="14.7109375" bestFit="1" customWidth="1" style="43" min="2565" max="2565"/>
    <col width="8.85546875" customWidth="1" style="43" min="2566" max="2818"/>
    <col width="68.85546875" bestFit="1" customWidth="1" style="43" min="2819" max="2819"/>
    <col width="17" bestFit="1" customWidth="1" style="43" min="2820" max="2820"/>
    <col width="14.7109375" bestFit="1" customWidth="1" style="43" min="2821" max="2821"/>
    <col width="8.85546875" customWidth="1" style="43" min="2822" max="3074"/>
    <col width="68.85546875" bestFit="1" customWidth="1" style="43" min="3075" max="3075"/>
    <col width="17" bestFit="1" customWidth="1" style="43" min="3076" max="3076"/>
    <col width="14.7109375" bestFit="1" customWidth="1" style="43" min="3077" max="3077"/>
    <col width="8.85546875" customWidth="1" style="43" min="3078" max="3330"/>
    <col width="68.85546875" bestFit="1" customWidth="1" style="43" min="3331" max="3331"/>
    <col width="17" bestFit="1" customWidth="1" style="43" min="3332" max="3332"/>
    <col width="14.7109375" bestFit="1" customWidth="1" style="43" min="3333" max="3333"/>
    <col width="8.85546875" customWidth="1" style="43" min="3334" max="3586"/>
    <col width="68.85546875" bestFit="1" customWidth="1" style="43" min="3587" max="3587"/>
    <col width="17" bestFit="1" customWidth="1" style="43" min="3588" max="3588"/>
    <col width="14.7109375" bestFit="1" customWidth="1" style="43" min="3589" max="3589"/>
    <col width="8.85546875" customWidth="1" style="43" min="3590" max="3842"/>
    <col width="68.85546875" bestFit="1" customWidth="1" style="43" min="3843" max="3843"/>
    <col width="17" bestFit="1" customWidth="1" style="43" min="3844" max="3844"/>
    <col width="14.7109375" bestFit="1" customWidth="1" style="43" min="3845" max="3845"/>
    <col width="8.85546875" customWidth="1" style="43" min="3846" max="4098"/>
    <col width="68.85546875" bestFit="1" customWidth="1" style="43" min="4099" max="4099"/>
    <col width="17" bestFit="1" customWidth="1" style="43" min="4100" max="4100"/>
    <col width="14.7109375" bestFit="1" customWidth="1" style="43" min="4101" max="4101"/>
    <col width="8.85546875" customWidth="1" style="43" min="4102" max="4354"/>
    <col width="68.85546875" bestFit="1" customWidth="1" style="43" min="4355" max="4355"/>
    <col width="17" bestFit="1" customWidth="1" style="43" min="4356" max="4356"/>
    <col width="14.7109375" bestFit="1" customWidth="1" style="43" min="4357" max="4357"/>
    <col width="8.85546875" customWidth="1" style="43" min="4358" max="4610"/>
    <col width="68.85546875" bestFit="1" customWidth="1" style="43" min="4611" max="4611"/>
    <col width="17" bestFit="1" customWidth="1" style="43" min="4612" max="4612"/>
    <col width="14.7109375" bestFit="1" customWidth="1" style="43" min="4613" max="4613"/>
    <col width="8.85546875" customWidth="1" style="43" min="4614" max="4866"/>
    <col width="68.85546875" bestFit="1" customWidth="1" style="43" min="4867" max="4867"/>
    <col width="17" bestFit="1" customWidth="1" style="43" min="4868" max="4868"/>
    <col width="14.7109375" bestFit="1" customWidth="1" style="43" min="4869" max="4869"/>
    <col width="8.85546875" customWidth="1" style="43" min="4870" max="5122"/>
    <col width="68.85546875" bestFit="1" customWidth="1" style="43" min="5123" max="5123"/>
    <col width="17" bestFit="1" customWidth="1" style="43" min="5124" max="5124"/>
    <col width="14.7109375" bestFit="1" customWidth="1" style="43" min="5125" max="5125"/>
    <col width="8.85546875" customWidth="1" style="43" min="5126" max="5378"/>
    <col width="68.85546875" bestFit="1" customWidth="1" style="43" min="5379" max="5379"/>
    <col width="17" bestFit="1" customWidth="1" style="43" min="5380" max="5380"/>
    <col width="14.7109375" bestFit="1" customWidth="1" style="43" min="5381" max="5381"/>
    <col width="8.85546875" customWidth="1" style="43" min="5382" max="5634"/>
    <col width="68.85546875" bestFit="1" customWidth="1" style="43" min="5635" max="5635"/>
    <col width="17" bestFit="1" customWidth="1" style="43" min="5636" max="5636"/>
    <col width="14.7109375" bestFit="1" customWidth="1" style="43" min="5637" max="5637"/>
    <col width="8.85546875" customWidth="1" style="43" min="5638" max="5890"/>
    <col width="68.85546875" bestFit="1" customWidth="1" style="43" min="5891" max="5891"/>
    <col width="17" bestFit="1" customWidth="1" style="43" min="5892" max="5892"/>
    <col width="14.7109375" bestFit="1" customWidth="1" style="43" min="5893" max="5893"/>
    <col width="8.85546875" customWidth="1" style="43" min="5894" max="6146"/>
    <col width="68.85546875" bestFit="1" customWidth="1" style="43" min="6147" max="6147"/>
    <col width="17" bestFit="1" customWidth="1" style="43" min="6148" max="6148"/>
    <col width="14.7109375" bestFit="1" customWidth="1" style="43" min="6149" max="6149"/>
    <col width="8.85546875" customWidth="1" style="43" min="6150" max="6402"/>
    <col width="68.85546875" bestFit="1" customWidth="1" style="43" min="6403" max="6403"/>
    <col width="17" bestFit="1" customWidth="1" style="43" min="6404" max="6404"/>
    <col width="14.7109375" bestFit="1" customWidth="1" style="43" min="6405" max="6405"/>
    <col width="8.85546875" customWidth="1" style="43" min="6406" max="6658"/>
    <col width="68.85546875" bestFit="1" customWidth="1" style="43" min="6659" max="6659"/>
    <col width="17" bestFit="1" customWidth="1" style="43" min="6660" max="6660"/>
    <col width="14.7109375" bestFit="1" customWidth="1" style="43" min="6661" max="6661"/>
    <col width="8.85546875" customWidth="1" style="43" min="6662" max="6914"/>
    <col width="68.85546875" bestFit="1" customWidth="1" style="43" min="6915" max="6915"/>
    <col width="17" bestFit="1" customWidth="1" style="43" min="6916" max="6916"/>
    <col width="14.7109375" bestFit="1" customWidth="1" style="43" min="6917" max="6917"/>
    <col width="8.85546875" customWidth="1" style="43" min="6918" max="7170"/>
    <col width="68.85546875" bestFit="1" customWidth="1" style="43" min="7171" max="7171"/>
    <col width="17" bestFit="1" customWidth="1" style="43" min="7172" max="7172"/>
    <col width="14.7109375" bestFit="1" customWidth="1" style="43" min="7173" max="7173"/>
    <col width="8.85546875" customWidth="1" style="43" min="7174" max="7426"/>
    <col width="68.85546875" bestFit="1" customWidth="1" style="43" min="7427" max="7427"/>
    <col width="17" bestFit="1" customWidth="1" style="43" min="7428" max="7428"/>
    <col width="14.7109375" bestFit="1" customWidth="1" style="43" min="7429" max="7429"/>
    <col width="8.85546875" customWidth="1" style="43" min="7430" max="7682"/>
    <col width="68.85546875" bestFit="1" customWidth="1" style="43" min="7683" max="7683"/>
    <col width="17" bestFit="1" customWidth="1" style="43" min="7684" max="7684"/>
    <col width="14.7109375" bestFit="1" customWidth="1" style="43" min="7685" max="7685"/>
    <col width="8.85546875" customWidth="1" style="43" min="7686" max="7938"/>
    <col width="68.85546875" bestFit="1" customWidth="1" style="43" min="7939" max="7939"/>
    <col width="17" bestFit="1" customWidth="1" style="43" min="7940" max="7940"/>
    <col width="14.7109375" bestFit="1" customWidth="1" style="43" min="7941" max="7941"/>
    <col width="8.85546875" customWidth="1" style="43" min="7942" max="8194"/>
    <col width="68.85546875" bestFit="1" customWidth="1" style="43" min="8195" max="8195"/>
    <col width="17" bestFit="1" customWidth="1" style="43" min="8196" max="8196"/>
    <col width="14.7109375" bestFit="1" customWidth="1" style="43" min="8197" max="8197"/>
    <col width="8.85546875" customWidth="1" style="43" min="8198" max="8450"/>
    <col width="68.85546875" bestFit="1" customWidth="1" style="43" min="8451" max="8451"/>
    <col width="17" bestFit="1" customWidth="1" style="43" min="8452" max="8452"/>
    <col width="14.7109375" bestFit="1" customWidth="1" style="43" min="8453" max="8453"/>
    <col width="8.85546875" customWidth="1" style="43" min="8454" max="8706"/>
    <col width="68.85546875" bestFit="1" customWidth="1" style="43" min="8707" max="8707"/>
    <col width="17" bestFit="1" customWidth="1" style="43" min="8708" max="8708"/>
    <col width="14.7109375" bestFit="1" customWidth="1" style="43" min="8709" max="8709"/>
    <col width="8.85546875" customWidth="1" style="43" min="8710" max="8962"/>
    <col width="68.85546875" bestFit="1" customWidth="1" style="43" min="8963" max="8963"/>
    <col width="17" bestFit="1" customWidth="1" style="43" min="8964" max="8964"/>
    <col width="14.7109375" bestFit="1" customWidth="1" style="43" min="8965" max="8965"/>
    <col width="8.85546875" customWidth="1" style="43" min="8966" max="9218"/>
    <col width="68.85546875" bestFit="1" customWidth="1" style="43" min="9219" max="9219"/>
    <col width="17" bestFit="1" customWidth="1" style="43" min="9220" max="9220"/>
    <col width="14.7109375" bestFit="1" customWidth="1" style="43" min="9221" max="9221"/>
    <col width="8.85546875" customWidth="1" style="43" min="9222" max="9474"/>
    <col width="68.85546875" bestFit="1" customWidth="1" style="43" min="9475" max="9475"/>
    <col width="17" bestFit="1" customWidth="1" style="43" min="9476" max="9476"/>
    <col width="14.7109375" bestFit="1" customWidth="1" style="43" min="9477" max="9477"/>
    <col width="8.85546875" customWidth="1" style="43" min="9478" max="9730"/>
    <col width="68.85546875" bestFit="1" customWidth="1" style="43" min="9731" max="9731"/>
    <col width="17" bestFit="1" customWidth="1" style="43" min="9732" max="9732"/>
    <col width="14.7109375" bestFit="1" customWidth="1" style="43" min="9733" max="9733"/>
    <col width="8.85546875" customWidth="1" style="43" min="9734" max="9986"/>
    <col width="68.85546875" bestFit="1" customWidth="1" style="43" min="9987" max="9987"/>
    <col width="17" bestFit="1" customWidth="1" style="43" min="9988" max="9988"/>
    <col width="14.7109375" bestFit="1" customWidth="1" style="43" min="9989" max="9989"/>
    <col width="8.85546875" customWidth="1" style="43" min="9990" max="10242"/>
    <col width="68.85546875" bestFit="1" customWidth="1" style="43" min="10243" max="10243"/>
    <col width="17" bestFit="1" customWidth="1" style="43" min="10244" max="10244"/>
    <col width="14.7109375" bestFit="1" customWidth="1" style="43" min="10245" max="10245"/>
    <col width="8.85546875" customWidth="1" style="43" min="10246" max="10498"/>
    <col width="68.85546875" bestFit="1" customWidth="1" style="43" min="10499" max="10499"/>
    <col width="17" bestFit="1" customWidth="1" style="43" min="10500" max="10500"/>
    <col width="14.7109375" bestFit="1" customWidth="1" style="43" min="10501" max="10501"/>
    <col width="8.85546875" customWidth="1" style="43" min="10502" max="10754"/>
    <col width="68.85546875" bestFit="1" customWidth="1" style="43" min="10755" max="10755"/>
    <col width="17" bestFit="1" customWidth="1" style="43" min="10756" max="10756"/>
    <col width="14.7109375" bestFit="1" customWidth="1" style="43" min="10757" max="10757"/>
    <col width="8.85546875" customWidth="1" style="43" min="10758" max="11010"/>
    <col width="68.85546875" bestFit="1" customWidth="1" style="43" min="11011" max="11011"/>
    <col width="17" bestFit="1" customWidth="1" style="43" min="11012" max="11012"/>
    <col width="14.7109375" bestFit="1" customWidth="1" style="43" min="11013" max="11013"/>
    <col width="8.85546875" customWidth="1" style="43" min="11014" max="11266"/>
    <col width="68.85546875" bestFit="1" customWidth="1" style="43" min="11267" max="11267"/>
    <col width="17" bestFit="1" customWidth="1" style="43" min="11268" max="11268"/>
    <col width="14.7109375" bestFit="1" customWidth="1" style="43" min="11269" max="11269"/>
    <col width="8.85546875" customWidth="1" style="43" min="11270" max="11522"/>
    <col width="68.85546875" bestFit="1" customWidth="1" style="43" min="11523" max="11523"/>
    <col width="17" bestFit="1" customWidth="1" style="43" min="11524" max="11524"/>
    <col width="14.7109375" bestFit="1" customWidth="1" style="43" min="11525" max="11525"/>
    <col width="8.85546875" customWidth="1" style="43" min="11526" max="11778"/>
    <col width="68.85546875" bestFit="1" customWidth="1" style="43" min="11779" max="11779"/>
    <col width="17" bestFit="1" customWidth="1" style="43" min="11780" max="11780"/>
    <col width="14.7109375" bestFit="1" customWidth="1" style="43" min="11781" max="11781"/>
    <col width="8.85546875" customWidth="1" style="43" min="11782" max="12034"/>
    <col width="68.85546875" bestFit="1" customWidth="1" style="43" min="12035" max="12035"/>
    <col width="17" bestFit="1" customWidth="1" style="43" min="12036" max="12036"/>
    <col width="14.7109375" bestFit="1" customWidth="1" style="43" min="12037" max="12037"/>
    <col width="8.85546875" customWidth="1" style="43" min="12038" max="12290"/>
    <col width="68.85546875" bestFit="1" customWidth="1" style="43" min="12291" max="12291"/>
    <col width="17" bestFit="1" customWidth="1" style="43" min="12292" max="12292"/>
    <col width="14.7109375" bestFit="1" customWidth="1" style="43" min="12293" max="12293"/>
    <col width="8.85546875" customWidth="1" style="43" min="12294" max="12546"/>
    <col width="68.85546875" bestFit="1" customWidth="1" style="43" min="12547" max="12547"/>
    <col width="17" bestFit="1" customWidth="1" style="43" min="12548" max="12548"/>
    <col width="14.7109375" bestFit="1" customWidth="1" style="43" min="12549" max="12549"/>
    <col width="8.85546875" customWidth="1" style="43" min="12550" max="12802"/>
    <col width="68.85546875" bestFit="1" customWidth="1" style="43" min="12803" max="12803"/>
    <col width="17" bestFit="1" customWidth="1" style="43" min="12804" max="12804"/>
    <col width="14.7109375" bestFit="1" customWidth="1" style="43" min="12805" max="12805"/>
    <col width="8.85546875" customWidth="1" style="43" min="12806" max="13058"/>
    <col width="68.85546875" bestFit="1" customWidth="1" style="43" min="13059" max="13059"/>
    <col width="17" bestFit="1" customWidth="1" style="43" min="13060" max="13060"/>
    <col width="14.7109375" bestFit="1" customWidth="1" style="43" min="13061" max="13061"/>
    <col width="8.85546875" customWidth="1" style="43" min="13062" max="13314"/>
    <col width="68.85546875" bestFit="1" customWidth="1" style="43" min="13315" max="13315"/>
    <col width="17" bestFit="1" customWidth="1" style="43" min="13316" max="13316"/>
    <col width="14.7109375" bestFit="1" customWidth="1" style="43" min="13317" max="13317"/>
    <col width="8.85546875" customWidth="1" style="43" min="13318" max="13570"/>
    <col width="68.85546875" bestFit="1" customWidth="1" style="43" min="13571" max="13571"/>
    <col width="17" bestFit="1" customWidth="1" style="43" min="13572" max="13572"/>
    <col width="14.7109375" bestFit="1" customWidth="1" style="43" min="13573" max="13573"/>
    <col width="8.85546875" customWidth="1" style="43" min="13574" max="13826"/>
    <col width="68.85546875" bestFit="1" customWidth="1" style="43" min="13827" max="13827"/>
    <col width="17" bestFit="1" customWidth="1" style="43" min="13828" max="13828"/>
    <col width="14.7109375" bestFit="1" customWidth="1" style="43" min="13829" max="13829"/>
    <col width="8.85546875" customWidth="1" style="43" min="13830" max="14082"/>
    <col width="68.85546875" bestFit="1" customWidth="1" style="43" min="14083" max="14083"/>
    <col width="17" bestFit="1" customWidth="1" style="43" min="14084" max="14084"/>
    <col width="14.7109375" bestFit="1" customWidth="1" style="43" min="14085" max="14085"/>
    <col width="8.85546875" customWidth="1" style="43" min="14086" max="14338"/>
    <col width="68.85546875" bestFit="1" customWidth="1" style="43" min="14339" max="14339"/>
    <col width="17" bestFit="1" customWidth="1" style="43" min="14340" max="14340"/>
    <col width="14.7109375" bestFit="1" customWidth="1" style="43" min="14341" max="14341"/>
    <col width="8.85546875" customWidth="1" style="43" min="14342" max="14594"/>
    <col width="68.85546875" bestFit="1" customWidth="1" style="43" min="14595" max="14595"/>
    <col width="17" bestFit="1" customWidth="1" style="43" min="14596" max="14596"/>
    <col width="14.7109375" bestFit="1" customWidth="1" style="43" min="14597" max="14597"/>
    <col width="8.85546875" customWidth="1" style="43" min="14598" max="14850"/>
    <col width="68.85546875" bestFit="1" customWidth="1" style="43" min="14851" max="14851"/>
    <col width="17" bestFit="1" customWidth="1" style="43" min="14852" max="14852"/>
    <col width="14.7109375" bestFit="1" customWidth="1" style="43" min="14853" max="14853"/>
    <col width="8.85546875" customWidth="1" style="43" min="14854" max="15106"/>
    <col width="68.85546875" bestFit="1" customWidth="1" style="43" min="15107" max="15107"/>
    <col width="17" bestFit="1" customWidth="1" style="43" min="15108" max="15108"/>
    <col width="14.7109375" bestFit="1" customWidth="1" style="43" min="15109" max="15109"/>
    <col width="8.85546875" customWidth="1" style="43" min="15110" max="15362"/>
    <col width="68.85546875" bestFit="1" customWidth="1" style="43" min="15363" max="15363"/>
    <col width="17" bestFit="1" customWidth="1" style="43" min="15364" max="15364"/>
    <col width="14.7109375" bestFit="1" customWidth="1" style="43" min="15365" max="15365"/>
    <col width="8.85546875" customWidth="1" style="43" min="15366" max="15618"/>
    <col width="68.85546875" bestFit="1" customWidth="1" style="43" min="15619" max="15619"/>
    <col width="17" bestFit="1" customWidth="1" style="43" min="15620" max="15620"/>
    <col width="14.7109375" bestFit="1" customWidth="1" style="43" min="15621" max="15621"/>
    <col width="8.85546875" customWidth="1" style="43" min="15622" max="15874"/>
    <col width="68.85546875" bestFit="1" customWidth="1" style="43" min="15875" max="15875"/>
    <col width="17" bestFit="1" customWidth="1" style="43" min="15876" max="15876"/>
    <col width="14.7109375" bestFit="1" customWidth="1" style="43" min="15877" max="15877"/>
    <col width="8.85546875" customWidth="1" style="43" min="15878" max="16130"/>
    <col width="68.85546875" bestFit="1" customWidth="1" style="43" min="16131" max="16131"/>
    <col width="17" bestFit="1" customWidth="1" style="43" min="16132" max="16132"/>
    <col width="14.7109375" bestFit="1" customWidth="1" style="43" min="16133" max="16133"/>
    <col width="8.85546875" customWidth="1" style="43" min="16134" max="16384"/>
  </cols>
  <sheetData>
    <row r="2">
      <c r="B2" s="314" t="inlineStr">
        <is>
          <t>УЗТ</t>
        </is>
      </c>
      <c r="F2" s="314" t="inlineStr">
        <is>
          <t>УЗК</t>
        </is>
      </c>
      <c r="J2" s="314" t="inlineStr">
        <is>
          <t>НВ</t>
        </is>
      </c>
      <c r="N2" s="314" t="inlineStr">
        <is>
          <t>АЭ</t>
        </is>
      </c>
      <c r="V2" s="314" t="inlineStr">
        <is>
          <t>АЭ</t>
        </is>
      </c>
    </row>
    <row r="3" ht="27.6" customFormat="1" customHeight="1" s="60">
      <c r="B3" s="59" t="inlineStr">
        <is>
          <t>Наименование прибора</t>
        </is>
      </c>
      <c r="C3" s="59" t="inlineStr">
        <is>
          <t>Серийный номер</t>
        </is>
      </c>
      <c r="D3" s="59" t="inlineStr">
        <is>
          <t>Поверен до</t>
        </is>
      </c>
      <c r="F3" s="59" t="inlineStr">
        <is>
          <t>Наименование прибора</t>
        </is>
      </c>
      <c r="G3" s="59" t="inlineStr">
        <is>
          <t>Серийный номер</t>
        </is>
      </c>
      <c r="H3" s="59" t="inlineStr">
        <is>
          <t>Поверен до</t>
        </is>
      </c>
      <c r="J3" s="59" t="inlineStr">
        <is>
          <t>Наименование прибора</t>
        </is>
      </c>
      <c r="K3" s="59" t="inlineStr">
        <is>
          <t>Серийный номер</t>
        </is>
      </c>
      <c r="L3" s="59" t="inlineStr">
        <is>
          <t>Поверен до</t>
        </is>
      </c>
      <c r="N3" s="59" t="inlineStr">
        <is>
          <t>Наименование прибора</t>
        </is>
      </c>
      <c r="O3" s="59" t="inlineStr">
        <is>
          <t>Серийный номер</t>
        </is>
      </c>
      <c r="P3" s="59" t="inlineStr">
        <is>
          <t>Поверен до</t>
        </is>
      </c>
      <c r="V3" s="59" t="inlineStr">
        <is>
          <t>Наименование прибора</t>
        </is>
      </c>
      <c r="W3" s="59" t="inlineStr">
        <is>
          <t>Серийный номер</t>
        </is>
      </c>
      <c r="X3" s="59" t="inlineStr">
        <is>
          <t>Поверен до</t>
        </is>
      </c>
    </row>
    <row r="4">
      <c r="B4" s="58" t="inlineStr">
        <is>
          <t>Толщиномер ультразвуковой А1208</t>
        </is>
      </c>
      <c r="C4" s="45" t="n">
        <v>4162934</v>
      </c>
      <c r="D4" s="58" t="inlineStr">
        <is>
          <t>до 20.04.2023</t>
        </is>
      </c>
      <c r="F4" s="47" t="inlineStr">
        <is>
          <t>Дефектоскопы ультразвуковые А1214 EXPERT</t>
        </is>
      </c>
      <c r="G4" s="47" t="n">
        <v>205245</v>
      </c>
      <c r="H4" s="57" t="inlineStr">
        <is>
          <t>до 09.11.2023</t>
        </is>
      </c>
      <c r="J4" s="47" t="inlineStr">
        <is>
          <t>Твердомер электронный малогабаритный переносной ТЭМП-4</t>
        </is>
      </c>
      <c r="K4" s="47" t="n">
        <v>400325</v>
      </c>
      <c r="L4" s="47" t="inlineStr">
        <is>
          <t>до 09.11.2023</t>
        </is>
      </c>
      <c r="N4" s="47" t="inlineStr">
        <is>
          <t>Системы акустико-эмиссионные DiSP мод. DISP 16</t>
        </is>
      </c>
      <c r="O4" s="61" t="inlineStr">
        <is>
          <t>292236421232</t>
        </is>
      </c>
      <c r="P4" s="47" t="inlineStr">
        <is>
          <t>до 09.11.2023</t>
        </is>
      </c>
      <c r="V4" s="47" t="inlineStr">
        <is>
          <t>Системы акустико-эмиссионные DiSP мод. DISP 16</t>
        </is>
      </c>
      <c r="W4" s="61" t="inlineStr">
        <is>
          <t>292236421232</t>
        </is>
      </c>
      <c r="X4" s="47" t="inlineStr">
        <is>
          <t>до 09.11.2023</t>
        </is>
      </c>
    </row>
    <row r="5">
      <c r="B5" s="43" t="inlineStr">
        <is>
          <t>Толщиномер ультразвуковой А1208</t>
        </is>
      </c>
      <c r="C5" s="43" t="n">
        <v>4162668</v>
      </c>
      <c r="D5" s="43" t="inlineStr">
        <is>
          <t>до 20.04.2023</t>
        </is>
      </c>
    </row>
    <row r="6">
      <c r="B6" s="45" t="inlineStr">
        <is>
          <t>Толщиномер ультразвуковой А1208</t>
        </is>
      </c>
      <c r="C6" s="45" t="n">
        <v>4162669</v>
      </c>
      <c r="D6" s="58" t="inlineStr">
        <is>
          <t>до 20.04.2023</t>
        </is>
      </c>
      <c r="F6" s="47" t="n"/>
      <c r="G6" s="47" t="n"/>
      <c r="H6" s="47" t="n"/>
      <c r="J6" s="47" t="n"/>
      <c r="K6" s="47" t="n"/>
      <c r="L6" s="47" t="n"/>
      <c r="N6" s="47" t="n"/>
      <c r="O6" s="47" t="n"/>
      <c r="P6" s="47" t="n"/>
      <c r="V6" s="47" t="n"/>
      <c r="W6" s="47" t="n"/>
      <c r="X6" s="47" t="n"/>
    </row>
    <row r="7">
      <c r="B7" s="43" t="inlineStr">
        <is>
          <t>Толщиномер ультразвуковой А1208</t>
        </is>
      </c>
      <c r="C7" s="43" t="n">
        <v>4162670</v>
      </c>
      <c r="D7" s="43" t="inlineStr">
        <is>
          <t>до 03.04.2024</t>
        </is>
      </c>
    </row>
    <row r="8">
      <c r="B8" s="47" t="n"/>
      <c r="C8" s="47" t="n"/>
      <c r="D8" s="47" t="n"/>
      <c r="F8" s="47" t="n"/>
      <c r="G8" s="47" t="n"/>
      <c r="H8" s="47" t="n"/>
      <c r="J8" s="47" t="n"/>
      <c r="K8" s="47" t="n"/>
      <c r="L8" s="47" t="n"/>
      <c r="N8" s="47" t="n"/>
      <c r="O8" s="47" t="n"/>
      <c r="P8" s="47" t="n"/>
      <c r="V8" s="47" t="n"/>
      <c r="W8" s="47" t="n"/>
      <c r="X8" s="47" t="n"/>
    </row>
    <row r="10">
      <c r="B10" s="47" t="n"/>
      <c r="C10" s="47" t="n"/>
      <c r="D10" s="47" t="n"/>
      <c r="F10" s="47" t="n"/>
      <c r="G10" s="47" t="n"/>
      <c r="H10" s="47" t="n"/>
      <c r="J10" s="47" t="n"/>
      <c r="K10" s="47" t="n"/>
      <c r="L10" s="47" t="n"/>
      <c r="N10" s="47" t="n"/>
      <c r="O10" s="47" t="n"/>
      <c r="P10" s="47" t="n"/>
      <c r="V10" s="47" t="n"/>
      <c r="W10" s="47" t="n"/>
      <c r="X10" s="47" t="n"/>
    </row>
    <row r="12">
      <c r="B12" s="47" t="n"/>
      <c r="C12" s="47" t="n"/>
      <c r="D12" s="47" t="n"/>
      <c r="F12" s="47" t="n"/>
      <c r="G12" s="47" t="n"/>
      <c r="H12" s="47" t="n"/>
      <c r="J12" s="47" t="n"/>
      <c r="K12" s="47" t="n"/>
      <c r="L12" s="47" t="n"/>
      <c r="N12" s="47" t="n"/>
      <c r="O12" s="47" t="n"/>
      <c r="P12" s="47" t="n"/>
      <c r="V12" s="47" t="n"/>
      <c r="W12" s="47" t="n"/>
      <c r="X12" s="47" t="n"/>
    </row>
    <row r="14">
      <c r="B14" s="47" t="n"/>
      <c r="C14" s="47" t="n"/>
      <c r="D14" s="47" t="n"/>
      <c r="F14" s="47" t="n"/>
      <c r="G14" s="47" t="n"/>
      <c r="H14" s="47" t="n"/>
      <c r="J14" s="47" t="n"/>
      <c r="K14" s="47" t="n"/>
      <c r="L14" s="47" t="n"/>
      <c r="N14" s="47" t="n"/>
      <c r="O14" s="47" t="n"/>
      <c r="P14" s="47" t="n"/>
      <c r="V14" s="47" t="n"/>
      <c r="W14" s="47" t="n"/>
      <c r="X14" s="47" t="n"/>
    </row>
    <row r="16">
      <c r="B16" s="47" t="n"/>
      <c r="C16" s="47" t="n"/>
      <c r="D16" s="47" t="n"/>
      <c r="F16" s="47" t="n"/>
      <c r="G16" s="47" t="n"/>
      <c r="H16" s="47" t="n"/>
      <c r="J16" s="47" t="n"/>
      <c r="K16" s="47" t="n"/>
      <c r="L16" s="47" t="n"/>
      <c r="N16" s="47" t="n"/>
      <c r="O16" s="47" t="n"/>
      <c r="P16" s="47" t="n"/>
      <c r="V16" s="47" t="n"/>
      <c r="W16" s="47" t="n"/>
      <c r="X16" s="47" t="n"/>
    </row>
    <row r="18">
      <c r="B18" s="314" t="inlineStr">
        <is>
          <t>ВИК</t>
        </is>
      </c>
      <c r="F18" s="314" t="inlineStr">
        <is>
          <t>ПВК</t>
        </is>
      </c>
      <c r="J18" s="314" t="inlineStr">
        <is>
          <t>ММПМ</t>
        </is>
      </c>
    </row>
    <row r="19" ht="30" customHeight="1">
      <c r="B19" s="59" t="inlineStr">
        <is>
          <t>1.Наименование прибора</t>
        </is>
      </c>
      <c r="C19" s="59" t="inlineStr">
        <is>
          <t>2.Серийный номер</t>
        </is>
      </c>
      <c r="D19" s="59" t="inlineStr">
        <is>
          <t>3.Поверен до</t>
        </is>
      </c>
      <c r="F19" s="59" t="inlineStr">
        <is>
          <t>Наименование прибора</t>
        </is>
      </c>
      <c r="G19" s="59" t="inlineStr">
        <is>
          <t>Серийный номер</t>
        </is>
      </c>
      <c r="H19" s="59" t="inlineStr">
        <is>
          <t>Поверен до</t>
        </is>
      </c>
      <c r="J19" s="59" t="inlineStr">
        <is>
          <t>Наименование прибора</t>
        </is>
      </c>
      <c r="K19" s="59" t="inlineStr">
        <is>
          <t>Серийный номер</t>
        </is>
      </c>
      <c r="L19" s="59" t="inlineStr">
        <is>
          <t>Поверен до</t>
        </is>
      </c>
    </row>
    <row r="20">
      <c r="B20" s="47" t="n"/>
      <c r="C20" s="47" t="n">
        <v>322</v>
      </c>
      <c r="D20" s="47" t="n"/>
      <c r="F20" s="47" t="inlineStr">
        <is>
          <t>Пенетрант PL200100991</t>
        </is>
      </c>
      <c r="G20" s="47" t="n"/>
      <c r="H20" s="47" t="inlineStr">
        <is>
          <t>до 05.2025</t>
        </is>
      </c>
      <c r="J20" s="47" t="inlineStr">
        <is>
          <t>Прибор магнитометрический для определения концентрации напряжений «ИКН» (мод. ИКН-1М-4)</t>
        </is>
      </c>
      <c r="K20" s="61" t="inlineStr">
        <is>
          <t>М-4-277</t>
        </is>
      </c>
      <c r="L20" s="47" t="inlineStr">
        <is>
          <t>до 14.07.2023</t>
        </is>
      </c>
    </row>
    <row r="21">
      <c r="C21" s="43" t="n">
        <v>398</v>
      </c>
      <c r="F21" s="43" t="inlineStr">
        <is>
          <t>Очиститель PL210100925</t>
        </is>
      </c>
      <c r="H21" s="43" t="inlineStr">
        <is>
          <t>до 03.2025</t>
        </is>
      </c>
    </row>
    <row r="22">
      <c r="B22" s="47" t="inlineStr">
        <is>
          <t>Комплект для визуально-измерительного контроля</t>
        </is>
      </c>
      <c r="C22" s="61" t="inlineStr">
        <is>
          <t>052</t>
        </is>
      </c>
      <c r="D22" s="57" t="inlineStr">
        <is>
          <t>до 09.11.2023</t>
        </is>
      </c>
      <c r="F22" s="47" t="inlineStr">
        <is>
          <t>Проявитель PL210200818-1</t>
        </is>
      </c>
      <c r="G22" s="47" t="n"/>
      <c r="H22" s="47" t="inlineStr">
        <is>
          <t>до 06.2025</t>
        </is>
      </c>
      <c r="J22" s="47" t="n"/>
      <c r="K22" s="47" t="n"/>
      <c r="L22" s="47" t="n"/>
    </row>
    <row r="23">
      <c r="C23" s="43" t="n">
        <v>286</v>
      </c>
      <c r="F23" s="43" t="inlineStr">
        <is>
          <t>Контрольный образец для капиллярной дефектоскопии</t>
        </is>
      </c>
      <c r="G23" s="43" t="n">
        <v>6087</v>
      </c>
      <c r="H23" s="43" t="inlineStr">
        <is>
          <t>до 09.11.2024</t>
        </is>
      </c>
    </row>
    <row r="24">
      <c r="B24" s="47" t="n"/>
      <c r="C24" s="47" t="n"/>
      <c r="D24" s="47" t="n"/>
      <c r="F24" s="47" t="inlineStr">
        <is>
          <t>Контрольный образец для капиллярной дефектоскопии</t>
        </is>
      </c>
      <c r="G24" s="47" t="n">
        <v>6093</v>
      </c>
      <c r="H24" s="47" t="inlineStr">
        <is>
          <t>до 09.11.2024</t>
        </is>
      </c>
      <c r="J24" s="47" t="n"/>
      <c r="K24" s="47" t="n"/>
      <c r="L24" s="47" t="n"/>
    </row>
    <row r="26">
      <c r="B26" s="47" t="n"/>
      <c r="C26" s="47" t="n"/>
      <c r="D26" s="47" t="n"/>
      <c r="F26" s="47" t="n"/>
      <c r="G26" s="47" t="n"/>
      <c r="H26" s="47" t="n"/>
      <c r="J26" s="47" t="n"/>
      <c r="K26" s="47" t="n"/>
      <c r="L26" s="47" t="n"/>
    </row>
    <row r="28">
      <c r="B28" s="47" t="n"/>
      <c r="C28" s="47" t="n"/>
      <c r="D28" s="47" t="n"/>
      <c r="F28" s="47" t="n"/>
      <c r="G28" s="47" t="n"/>
      <c r="H28" s="47" t="n"/>
      <c r="J28" s="47" t="n"/>
      <c r="K28" s="47" t="n"/>
      <c r="L28" s="47" t="n"/>
    </row>
    <row r="30">
      <c r="B30" s="47" t="n"/>
      <c r="C30" s="47" t="n"/>
      <c r="D30" s="47" t="n"/>
      <c r="F30" s="47" t="n"/>
      <c r="G30" s="47" t="n"/>
      <c r="H30" s="47" t="n"/>
      <c r="J30" s="47" t="n"/>
      <c r="K30" s="47" t="n"/>
      <c r="L30" s="47" t="n"/>
    </row>
    <row r="32">
      <c r="B32" s="47" t="n"/>
      <c r="C32" s="47" t="n"/>
      <c r="D32" s="47" t="n"/>
      <c r="F32" s="47" t="n"/>
      <c r="G32" s="47" t="n"/>
      <c r="H32" s="47" t="n"/>
      <c r="J32" s="47" t="n"/>
      <c r="K32" s="47" t="n"/>
      <c r="L32" s="47" t="n"/>
    </row>
  </sheetData>
  <mergeCells count="8">
    <mergeCell ref="J2:L2"/>
    <mergeCell ref="N2:P2"/>
    <mergeCell ref="F18:H18"/>
    <mergeCell ref="J18:L18"/>
    <mergeCell ref="B18:D18"/>
    <mergeCell ref="F2:H2"/>
    <mergeCell ref="B2:D2"/>
    <mergeCell ref="V2: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51"/>
  <sheetViews>
    <sheetView zoomScale="85" zoomScaleNormal="85" workbookViewId="0">
      <selection activeCell="B5" sqref="B5"/>
    </sheetView>
  </sheetViews>
  <sheetFormatPr baseColWidth="8" defaultRowHeight="15"/>
  <cols>
    <col width="2.28515625" customWidth="1" min="1" max="1"/>
    <col width="21.5703125" bestFit="1" customWidth="1" min="2" max="2"/>
    <col width="31.42578125" bestFit="1" customWidth="1" min="3" max="3"/>
    <col width="9.140625" customWidth="1" min="4" max="4"/>
    <col width="21.5703125" bestFit="1" customWidth="1" min="5" max="5"/>
    <col width="31.42578125" bestFit="1" customWidth="1" min="6" max="6"/>
    <col width="21.5703125" bestFit="1" customWidth="1" min="8" max="8"/>
    <col width="31.42578125" bestFit="1" customWidth="1" min="9" max="9"/>
    <col width="16.28515625" bestFit="1" customWidth="1" min="11" max="11"/>
    <col width="32.28515625" bestFit="1" customWidth="1" min="12" max="12"/>
  </cols>
  <sheetData>
    <row r="2">
      <c r="B2" s="315" t="inlineStr">
        <is>
          <t>ВИК</t>
        </is>
      </c>
      <c r="E2" s="315" t="inlineStr">
        <is>
          <t>УК</t>
        </is>
      </c>
      <c r="H2" s="315" t="inlineStr">
        <is>
          <t>ПВК</t>
        </is>
      </c>
      <c r="K2" s="315" t="inlineStr">
        <is>
          <t>АЭ</t>
        </is>
      </c>
    </row>
    <row r="3">
      <c r="B3" s="44" t="inlineStr">
        <is>
          <t>Специалист</t>
        </is>
      </c>
      <c r="C3" s="44" t="inlineStr">
        <is>
          <t>№ удост./Действительно до</t>
        </is>
      </c>
      <c r="E3" s="44" t="inlineStr">
        <is>
          <t>Специалист</t>
        </is>
      </c>
      <c r="F3" s="44" t="inlineStr">
        <is>
          <t>№ удост./Действительно до</t>
        </is>
      </c>
      <c r="H3" s="44" t="inlineStr">
        <is>
          <t>Специалист</t>
        </is>
      </c>
      <c r="I3" s="44" t="inlineStr">
        <is>
          <t>№ удост./Действительно до</t>
        </is>
      </c>
      <c r="K3" s="44" t="inlineStr">
        <is>
          <t>Специалист</t>
        </is>
      </c>
      <c r="L3" s="44" t="inlineStr">
        <is>
          <t>№ удост./Действительно до</t>
        </is>
      </c>
    </row>
    <row r="4">
      <c r="B4" s="46" t="inlineStr">
        <is>
          <t>Баринов А.Е.</t>
        </is>
      </c>
      <c r="C4" s="47" t="inlineStr">
        <is>
          <t>уд. №0013-7876-2023 до 01.2026</t>
        </is>
      </c>
      <c r="E4" s="48" t="inlineStr">
        <is>
          <t>Баринов А.Е.</t>
        </is>
      </c>
      <c r="F4" s="47" t="inlineStr">
        <is>
          <t>уд. №0013-7876-2023 до 01.2026</t>
        </is>
      </c>
      <c r="H4" s="48" t="inlineStr">
        <is>
          <t>Плешаков А.В.</t>
        </is>
      </c>
      <c r="I4" s="47" t="inlineStr">
        <is>
          <t>уд. №0013-8066-2023 до 03.2026</t>
        </is>
      </c>
      <c r="K4" s="48" t="inlineStr">
        <is>
          <t>Зубенко А.В.</t>
        </is>
      </c>
      <c r="L4" s="47" t="inlineStr">
        <is>
          <t>уд. №0039-21977 до 09.2024</t>
        </is>
      </c>
    </row>
    <row r="5">
      <c r="B5" t="inlineStr">
        <is>
          <t>Зубенко А.В.</t>
        </is>
      </c>
      <c r="C5" s="43" t="inlineStr">
        <is>
          <t>уд. №0013-7971-2023 до 02.2026</t>
        </is>
      </c>
      <c r="E5" s="49" t="inlineStr">
        <is>
          <t>Клюшников А.Ю.</t>
        </is>
      </c>
      <c r="F5" s="43" t="inlineStr">
        <is>
          <t>уд. №0045-04-4646 до 11.2023</t>
        </is>
      </c>
      <c r="H5" s="49" t="inlineStr">
        <is>
          <t>Хлебодаров С.А.</t>
        </is>
      </c>
      <c r="I5" s="43" t="inlineStr">
        <is>
          <t>уд. №0039-20612 до 05.2024</t>
        </is>
      </c>
      <c r="K5" s="49" t="n"/>
      <c r="L5" s="43" t="n"/>
    </row>
    <row r="6">
      <c r="B6" s="46" t="inlineStr">
        <is>
          <t>Клюшников А.Ю.</t>
        </is>
      </c>
      <c r="C6" s="47" t="inlineStr">
        <is>
          <t>уд. №0045-04-4646 до 11.2023</t>
        </is>
      </c>
      <c r="E6" s="48" t="inlineStr">
        <is>
          <t>Плешаков А.В.</t>
        </is>
      </c>
      <c r="F6" s="47" t="inlineStr">
        <is>
          <t>уд. №0013-8066-2023 до 03.2026</t>
        </is>
      </c>
      <c r="H6" s="48" t="n"/>
      <c r="I6" s="47" t="n"/>
      <c r="K6" s="48" t="n"/>
      <c r="L6" s="47" t="n"/>
    </row>
    <row r="7">
      <c r="B7" t="inlineStr">
        <is>
          <t>Плешаков А.В.</t>
        </is>
      </c>
      <c r="C7" s="43" t="inlineStr">
        <is>
          <t>уд. №0013-8066-2023 до 03.2026</t>
        </is>
      </c>
      <c r="E7" s="49" t="inlineStr">
        <is>
          <t>Семёнов М.В.</t>
        </is>
      </c>
      <c r="F7" s="43" t="inlineStr">
        <is>
          <t>уд. №0013-7877-2023 до 01.2026</t>
        </is>
      </c>
      <c r="H7" s="49" t="n"/>
      <c r="I7" s="43" t="n"/>
      <c r="K7" s="49" t="n"/>
      <c r="L7" s="43" t="n"/>
    </row>
    <row r="8">
      <c r="B8" s="46" t="inlineStr">
        <is>
          <t>Семёнов М.В.</t>
        </is>
      </c>
      <c r="C8" s="47" t="inlineStr">
        <is>
          <t>уд. №0013-7877-2023 до 01.2026</t>
        </is>
      </c>
      <c r="E8" s="48" t="inlineStr">
        <is>
          <t>Фирстов А.А.</t>
        </is>
      </c>
      <c r="F8" s="47" t="inlineStr">
        <is>
          <t>уд. №0013-8067-2023 до 03.2026</t>
        </is>
      </c>
      <c r="H8" s="48" t="n"/>
      <c r="I8" s="47" t="n"/>
      <c r="K8" s="46" t="n"/>
      <c r="L8" s="46" t="n"/>
    </row>
    <row r="9">
      <c r="B9" t="inlineStr">
        <is>
          <t>Струсевич Д.А.</t>
        </is>
      </c>
      <c r="C9" s="43" t="inlineStr">
        <is>
          <t>уд. №0057-3397 до 03.2026</t>
        </is>
      </c>
      <c r="E9" s="49" t="inlineStr">
        <is>
          <t>Хлебодаров С.А.</t>
        </is>
      </c>
      <c r="F9" s="43" t="inlineStr">
        <is>
          <t>уд. №0039-20612 до 05.2024</t>
        </is>
      </c>
      <c r="H9" s="49" t="n"/>
      <c r="I9" s="43" t="n"/>
    </row>
    <row r="10">
      <c r="B10" s="46" t="inlineStr">
        <is>
          <t>Фирстов А.А.</t>
        </is>
      </c>
      <c r="C10" s="47" t="inlineStr">
        <is>
          <t>уд. №0013-8067-2023 до 03.2026</t>
        </is>
      </c>
      <c r="E10" s="48" t="n"/>
      <c r="F10" s="47" t="n"/>
      <c r="H10" s="48" t="n"/>
      <c r="I10" s="47" t="n"/>
      <c r="K10" s="46" t="n"/>
      <c r="L10" s="46" t="n"/>
    </row>
    <row r="11">
      <c r="B11" t="inlineStr">
        <is>
          <t>Хлебодаров С.А.</t>
        </is>
      </c>
      <c r="C11" s="43" t="inlineStr">
        <is>
          <t>уд. №0013-7992-2023 до 02.2026</t>
        </is>
      </c>
      <c r="E11" s="49" t="n"/>
      <c r="F11" s="43" t="n"/>
      <c r="H11" s="49" t="n"/>
      <c r="I11" s="43" t="n"/>
    </row>
    <row r="12">
      <c r="B12" s="46" t="n"/>
      <c r="C12" s="47" t="n"/>
      <c r="E12" s="48" t="n"/>
      <c r="F12" s="47" t="n"/>
      <c r="H12" s="48" t="n"/>
      <c r="I12" s="47" t="n"/>
      <c r="K12" s="46" t="n"/>
      <c r="L12" s="46" t="n"/>
    </row>
    <row r="13">
      <c r="C13" s="43" t="n"/>
      <c r="E13" s="49" t="n"/>
      <c r="F13" s="43" t="n"/>
      <c r="H13" s="49" t="n"/>
      <c r="I13" s="43" t="n"/>
    </row>
    <row r="14">
      <c r="B14" s="46" t="n"/>
      <c r="C14" s="47" t="n"/>
      <c r="E14" s="48" t="n"/>
      <c r="F14" s="47" t="n"/>
      <c r="H14" s="48" t="n"/>
      <c r="I14" s="47" t="n"/>
      <c r="K14" s="46" t="n"/>
      <c r="L14" s="46" t="n"/>
    </row>
    <row r="15">
      <c r="C15" s="43" t="n"/>
      <c r="E15" s="49" t="n"/>
      <c r="F15" s="43" t="n"/>
      <c r="H15" s="49" t="n"/>
      <c r="I15" s="43" t="n"/>
    </row>
    <row r="17">
      <c r="K17" s="315" t="inlineStr">
        <is>
          <t>ММПМ</t>
        </is>
      </c>
    </row>
    <row r="18">
      <c r="K18" s="44" t="inlineStr">
        <is>
          <t>Специалист</t>
        </is>
      </c>
      <c r="L18" s="44" t="inlineStr">
        <is>
          <t>№ удост./Действительно до</t>
        </is>
      </c>
    </row>
    <row r="19">
      <c r="K19" s="48" t="inlineStr">
        <is>
          <t>Клюшников А.Ю.</t>
        </is>
      </c>
      <c r="L19" s="47" t="inlineStr">
        <is>
          <t>уд. №0048-4264 до 08.2025</t>
        </is>
      </c>
    </row>
    <row r="20">
      <c r="K20" s="49" t="n"/>
      <c r="L20" s="43" t="n"/>
    </row>
    <row r="21">
      <c r="K21" s="48" t="n"/>
      <c r="L21" s="47" t="n"/>
    </row>
    <row r="22">
      <c r="K22" s="49" t="n"/>
      <c r="L22" s="43" t="n"/>
    </row>
    <row r="23">
      <c r="K23" s="48" t="n"/>
      <c r="L23" s="47" t="n"/>
    </row>
    <row r="24">
      <c r="K24" s="49" t="n"/>
      <c r="L24" s="43" t="n"/>
    </row>
    <row r="25">
      <c r="K25" s="48" t="n"/>
      <c r="L25" s="47" t="n"/>
    </row>
    <row r="26">
      <c r="K26" s="49" t="n"/>
      <c r="L26" s="43" t="n"/>
    </row>
    <row r="27">
      <c r="K27" s="46" t="n"/>
      <c r="L27" s="46" t="n"/>
    </row>
    <row r="29">
      <c r="K29" s="46" t="n"/>
      <c r="L29" s="46" t="n"/>
    </row>
    <row r="31">
      <c r="K31" s="46" t="n"/>
      <c r="L31" s="46" t="n"/>
    </row>
    <row r="33">
      <c r="K33" s="46" t="n"/>
      <c r="L33" s="46" t="n"/>
    </row>
    <row r="35">
      <c r="K35" s="315" t="inlineStr">
        <is>
          <t>ТВ</t>
        </is>
      </c>
    </row>
    <row r="36">
      <c r="K36" s="44" t="inlineStr">
        <is>
          <t>Специалист</t>
        </is>
      </c>
      <c r="L36" s="44" t="inlineStr">
        <is>
          <t>№ удост./Действительно до</t>
        </is>
      </c>
    </row>
    <row r="37">
      <c r="K37" s="48" t="inlineStr">
        <is>
          <t>Зубенко А.В.</t>
        </is>
      </c>
      <c r="L37" s="47" t="inlineStr">
        <is>
          <t>уд. №НОАП-0055-1281 до 01.2025</t>
        </is>
      </c>
    </row>
    <row r="38">
      <c r="K38" s="49" t="inlineStr">
        <is>
          <t>Клюшников А.Ю.</t>
        </is>
      </c>
      <c r="L38" s="43" t="inlineStr">
        <is>
          <t>уд. №НОАП-0055-1526 до 05.2025</t>
        </is>
      </c>
    </row>
    <row r="39">
      <c r="K39" s="48" t="n"/>
      <c r="L39" s="47" t="n"/>
    </row>
    <row r="40">
      <c r="K40" s="49" t="n"/>
      <c r="L40" s="43" t="n"/>
    </row>
    <row r="41">
      <c r="K41" s="48" t="n"/>
      <c r="L41" s="47" t="n"/>
    </row>
    <row r="42">
      <c r="K42" s="49" t="n"/>
      <c r="L42" s="43" t="n"/>
    </row>
    <row r="43">
      <c r="K43" s="48" t="n"/>
      <c r="L43" s="47" t="n"/>
    </row>
    <row r="44">
      <c r="K44" s="49" t="n"/>
      <c r="L44" s="43" t="n"/>
    </row>
    <row r="45">
      <c r="K45" s="46" t="n"/>
      <c r="L45" s="46" t="n"/>
    </row>
    <row r="47">
      <c r="K47" s="46" t="n"/>
      <c r="L47" s="46" t="n"/>
    </row>
    <row r="49">
      <c r="K49" s="46" t="n"/>
      <c r="L49" s="46" t="n"/>
    </row>
    <row r="51">
      <c r="K51" s="46" t="n"/>
      <c r="L51" s="46" t="n"/>
    </row>
  </sheetData>
  <mergeCells count="6">
    <mergeCell ref="K35:L35"/>
    <mergeCell ref="B2:C2"/>
    <mergeCell ref="H2:I2"/>
    <mergeCell ref="E2:F2"/>
    <mergeCell ref="K2:L2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2024-04-23T17:35:17Z</dcterms:modified>
</cp:coreProperties>
</file>