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1280" windowHeight="7890" activeTab="3"/>
  </bookViews>
  <sheets>
    <sheet name="8" sheetId="9" r:id="rId1"/>
    <sheet name="9" sheetId="8" r:id="rId2"/>
    <sheet name="10" sheetId="6" r:id="rId3"/>
    <sheet name="11" sheetId="1" r:id="rId4"/>
  </sheets>
  <calcPr calcId="144525"/>
</workbook>
</file>

<file path=xl/calcChain.xml><?xml version="1.0" encoding="utf-8"?>
<calcChain xmlns="http://schemas.openxmlformats.org/spreadsheetml/2006/main">
  <c r="R16" i="8" l="1"/>
  <c r="R17" i="8"/>
  <c r="S6" i="9" l="1"/>
  <c r="H4" i="8" l="1"/>
  <c r="H5" i="8"/>
  <c r="H6" i="8"/>
  <c r="H8" i="8"/>
  <c r="H11" i="8"/>
  <c r="H9" i="8"/>
  <c r="H7" i="8"/>
  <c r="H10" i="8"/>
  <c r="H17" i="8"/>
  <c r="H16" i="8"/>
  <c r="H13" i="8"/>
  <c r="H12" i="8"/>
  <c r="H15" i="8"/>
  <c r="H14" i="8"/>
  <c r="R14" i="8" l="1"/>
  <c r="R15" i="8"/>
  <c r="R12" i="8"/>
  <c r="R13" i="8"/>
  <c r="R10" i="8"/>
  <c r="R7" i="8"/>
  <c r="R9" i="8"/>
  <c r="R11" i="8"/>
  <c r="R8" i="8"/>
  <c r="R6" i="8"/>
  <c r="R5" i="8"/>
  <c r="R4" i="8"/>
  <c r="M14" i="8"/>
  <c r="M15" i="8"/>
  <c r="M12" i="8"/>
  <c r="M13" i="8"/>
  <c r="M16" i="8"/>
  <c r="M17" i="8"/>
  <c r="M10" i="8"/>
  <c r="M7" i="8"/>
  <c r="M9" i="8"/>
  <c r="M11" i="8"/>
  <c r="M8" i="8"/>
  <c r="M6" i="8"/>
  <c r="M5" i="8"/>
  <c r="M4" i="8"/>
  <c r="H15" i="9"/>
  <c r="H13" i="9"/>
  <c r="H12" i="9"/>
  <c r="H14" i="9"/>
  <c r="H11" i="9"/>
  <c r="H9" i="9"/>
  <c r="H10" i="9"/>
  <c r="H8" i="9"/>
  <c r="H7" i="9"/>
  <c r="H6" i="9"/>
  <c r="H5" i="9"/>
  <c r="H4" i="9"/>
  <c r="R15" i="9"/>
  <c r="M15" i="9"/>
  <c r="R13" i="9"/>
  <c r="M13" i="9"/>
  <c r="R12" i="9"/>
  <c r="M12" i="9"/>
  <c r="R14" i="9"/>
  <c r="M14" i="9"/>
  <c r="R11" i="9"/>
  <c r="M11" i="9"/>
  <c r="R9" i="9"/>
  <c r="M9" i="9"/>
  <c r="R10" i="9"/>
  <c r="M10" i="9"/>
  <c r="R8" i="9"/>
  <c r="M8" i="9"/>
  <c r="R7" i="9"/>
  <c r="M7" i="9"/>
  <c r="R6" i="9"/>
  <c r="M6" i="9"/>
  <c r="R5" i="9"/>
  <c r="M5" i="9"/>
  <c r="R4" i="9"/>
  <c r="M4" i="9"/>
  <c r="R7" i="1"/>
  <c r="M7" i="1"/>
  <c r="R6" i="1"/>
  <c r="M6" i="1"/>
  <c r="R5" i="1"/>
  <c r="M5" i="1"/>
  <c r="R4" i="1"/>
  <c r="M4" i="1"/>
  <c r="R13" i="6"/>
  <c r="R12" i="6"/>
  <c r="R10" i="6"/>
  <c r="R11" i="6"/>
  <c r="R9" i="6"/>
  <c r="R8" i="6"/>
  <c r="R7" i="6"/>
  <c r="R6" i="6"/>
  <c r="R4" i="6"/>
  <c r="R5" i="6"/>
  <c r="M13" i="6"/>
  <c r="M12" i="6"/>
  <c r="M10" i="6"/>
  <c r="M11" i="6"/>
  <c r="M9" i="6"/>
  <c r="M8" i="6"/>
  <c r="M7" i="6"/>
  <c r="M6" i="6"/>
  <c r="M4" i="6"/>
  <c r="M5" i="6"/>
  <c r="H7" i="1"/>
  <c r="H6" i="1"/>
  <c r="H5" i="1"/>
  <c r="H4" i="1"/>
  <c r="H13" i="6"/>
  <c r="H12" i="6"/>
  <c r="H10" i="6"/>
  <c r="H11" i="6"/>
  <c r="H9" i="6"/>
  <c r="H8" i="6"/>
  <c r="H7" i="6"/>
  <c r="H6" i="6"/>
  <c r="H4" i="6"/>
  <c r="H5" i="6"/>
  <c r="S5" i="8" l="1"/>
  <c r="S9" i="8"/>
  <c r="S16" i="8"/>
  <c r="S14" i="8"/>
  <c r="S5" i="6"/>
  <c r="S8" i="6"/>
  <c r="S12" i="6"/>
  <c r="S13" i="9"/>
  <c r="S7" i="9"/>
  <c r="S7" i="8"/>
  <c r="S13" i="8"/>
  <c r="S7" i="1"/>
  <c r="S4" i="9"/>
  <c r="S7" i="6"/>
  <c r="S10" i="6"/>
  <c r="S5" i="1"/>
  <c r="S4" i="6"/>
  <c r="S9" i="6"/>
  <c r="S13" i="6"/>
  <c r="S10" i="9"/>
  <c r="S12" i="9"/>
  <c r="S6" i="1"/>
  <c r="S8" i="9"/>
  <c r="S14" i="9"/>
  <c r="S9" i="9"/>
  <c r="S6" i="6"/>
  <c r="S11" i="6"/>
  <c r="S4" i="1"/>
  <c r="S5" i="9"/>
  <c r="S10" i="8"/>
  <c r="S4" i="8"/>
  <c r="S11" i="8"/>
  <c r="S17" i="8"/>
  <c r="S12" i="8"/>
  <c r="S15" i="8"/>
  <c r="S11" i="9"/>
  <c r="S15" i="9"/>
  <c r="S6" i="8"/>
  <c r="S8" i="8"/>
</calcChain>
</file>

<file path=xl/sharedStrings.xml><?xml version="1.0" encoding="utf-8"?>
<sst xmlns="http://schemas.openxmlformats.org/spreadsheetml/2006/main" count="149" uniqueCount="55">
  <si>
    <t>№ з/п</t>
  </si>
  <si>
    <t>ПІБ учня</t>
  </si>
  <si>
    <t>Контрольна робота №1</t>
  </si>
  <si>
    <t>Контрольна робота №2</t>
  </si>
  <si>
    <t>Контрольна робота №3</t>
  </si>
  <si>
    <t>-</t>
  </si>
  <si>
    <t>Результат олімпіади</t>
  </si>
  <si>
    <t>Кінцевий результат</t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</si>
  <si>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2</t>
    </r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</si>
  <si>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3</t>
    </r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</si>
  <si>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4</t>
    </r>
  </si>
  <si>
    <t>Результати відбірково-тренувальних зборів для переможців ІІІ етапу Всеукраїнської учнівської олімпіади з фізики у 2015/2016 навчальному році у 11 класі</t>
  </si>
  <si>
    <t>Колупаєв Олексій Вікторович</t>
  </si>
  <si>
    <t>Кутецький Вадим Ярославович</t>
  </si>
  <si>
    <t>Рідкокаша Іван Павлович</t>
  </si>
  <si>
    <t>Царенко Дмитро Костянтинович</t>
  </si>
  <si>
    <t>Кригін Сергій Анатолійович</t>
  </si>
  <si>
    <t>Пивовар Назар Вікторович</t>
  </si>
  <si>
    <t>Савченко Антон Денисович</t>
  </si>
  <si>
    <t>Коваль Ілля Андрійович</t>
  </si>
  <si>
    <t>Ковальова Вікторія Євгенівна</t>
  </si>
  <si>
    <t>Фесенко Ігор Ігоревич</t>
  </si>
  <si>
    <t>Остаплюк Никита Олегович</t>
  </si>
  <si>
    <t>Матвейшин Дмитро Вікторович</t>
  </si>
  <si>
    <t>Обозний Максим Васильович</t>
  </si>
  <si>
    <t>Гладков Юрій В’ячеславович</t>
  </si>
  <si>
    <t>Даценко Михайло Сергійович</t>
  </si>
  <si>
    <t>Кушнір Аліса Костянтинівна</t>
  </si>
  <si>
    <t>Анохін Дмитро Олегович</t>
  </si>
  <si>
    <t>Малєєв Олексій Сергійович</t>
  </si>
  <si>
    <t>Сахнюк Устин Андрійович</t>
  </si>
  <si>
    <t>Кустовінов Артем Миколайович</t>
  </si>
  <si>
    <t>Блотницький Михайло Володимирович</t>
  </si>
  <si>
    <t>Вєпрік Микита Ігорович</t>
  </si>
  <si>
    <t xml:space="preserve">Овчаренко Григорій Вадимович </t>
  </si>
  <si>
    <t>Сарапін Роман Вікторович</t>
  </si>
  <si>
    <t>Кравцов Артур Андрійович</t>
  </si>
  <si>
    <t>Результати відбірково-тренувальних зборів для переможців ІІІ етапу Всеукраїнської учнівської олімпіади з фізики у 2016/2017 навчальному році у 8 класі</t>
  </si>
  <si>
    <t>Результати відбірково-тренувальних зборів для переможців ІІІ етапу Всеукраїнської учнівської олімпіади з фізики у 2016/2017 навчальному році у 10 класі</t>
  </si>
  <si>
    <t>Соколова Діна Андріївна</t>
  </si>
  <si>
    <t>Результати відбірково-тренувальних зборів для переможців ІІІ етапу Всеукраїнської учнівської олімпіади з фізики у 2016/2017 навчальному році у 9 класі</t>
  </si>
  <si>
    <t>Войтович Олександр Васильович</t>
  </si>
  <si>
    <t>Купріянов Михайло Олександрович</t>
  </si>
  <si>
    <t>Пунько Вадим Сергійович</t>
  </si>
  <si>
    <t>Водополов Вадим Віталійович</t>
  </si>
  <si>
    <t>Калюжний Ілля Дмитрович</t>
  </si>
  <si>
    <t>Кутах Анастасія Андріївна</t>
  </si>
  <si>
    <t>Гаврюшенко Артем Анатолійович</t>
  </si>
  <si>
    <t>Ковальчук Кирило Геннадійович</t>
  </si>
  <si>
    <t>Осташев Даніїл Олександрович</t>
  </si>
  <si>
    <t>Філімонов Артем Ігорович</t>
  </si>
  <si>
    <t>Статейко Артем Олександрович</t>
  </si>
  <si>
    <t>Ковалевська Ганна Андріївна</t>
  </si>
  <si>
    <t>Коверніков Артур Костянтинович</t>
  </si>
  <si>
    <t>Москвітін Микита Сергійович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</si>
</sst>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sz val="16"/>
      <color theme="1"/>
      <name val="Times New Roman"/>
      <family val="1"/>
    </font>
    <font>
      <b/>
      <sz val="16"/>
      <name val="Times New Roman"/>
      <family val="1"/>
      <charset val="204"/>
    </font>
    <font>
      <b/>
      <sz val="16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AFFF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9B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164" fontId="2" fillId="7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8" borderId="5" xfId="0" applyNumberFormat="1" applyFont="1" applyFill="1" applyBorder="1" applyAlignment="1">
      <alignment horizontal="center" vertical="center" wrapText="1"/>
    </xf>
    <xf numFmtId="164" fontId="2" fillId="6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1" fillId="6" borderId="2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164" fontId="1" fillId="0" borderId="9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center" vertical="center" wrapText="1"/>
    </xf>
    <xf numFmtId="164" fontId="1" fillId="0" borderId="11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164" fontId="5" fillId="9" borderId="5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vertical="center" wrapText="1"/>
    </xf>
    <xf numFmtId="164" fontId="4" fillId="0" borderId="11" xfId="0" applyNumberFormat="1" applyFont="1" applyFill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1" fillId="9" borderId="2" xfId="0" applyFont="1" applyFill="1" applyBorder="1" applyAlignment="1">
      <alignment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6" borderId="2" xfId="0" applyNumberFormat="1" applyFont="1" applyFill="1" applyBorder="1" applyAlignment="1">
      <alignment horizontal="center" vertical="center" wrapText="1"/>
    </xf>
    <xf numFmtId="164" fontId="1" fillId="10" borderId="2" xfId="0" applyNumberFormat="1" applyFont="1" applyFill="1" applyBorder="1" applyAlignment="1">
      <alignment horizontal="center"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 wrapText="1"/>
    </xf>
    <xf numFmtId="164" fontId="6" fillId="6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FA00"/>
      <color rgb="FFAFAFAF"/>
      <color rgb="FFFFFFAF"/>
      <color rgb="FFFFAFAF"/>
      <color rgb="FFAFFFAF"/>
      <color rgb="FFDDDDDD"/>
      <color rgb="FFFFFF9B"/>
      <color rgb="FF00D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6" zoomScale="69" zoomScaleNormal="69" workbookViewId="0">
      <selection activeCell="C11" sqref="C11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19" max="19" width="13.85546875" customWidth="1"/>
  </cols>
  <sheetData>
    <row r="1" spans="1:19" ht="51.75" customHeight="1" thickBot="1" x14ac:dyDescent="0.3">
      <c r="A1" s="45" t="s">
        <v>37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66" customHeight="1" thickBot="1" x14ac:dyDescent="0.3">
      <c r="A2" s="47" t="s">
        <v>0</v>
      </c>
      <c r="B2" s="47" t="s">
        <v>1</v>
      </c>
      <c r="C2" s="49" t="s">
        <v>6</v>
      </c>
      <c r="D2" s="51" t="s">
        <v>2</v>
      </c>
      <c r="E2" s="52"/>
      <c r="F2" s="52"/>
      <c r="G2" s="52"/>
      <c r="H2" s="53"/>
      <c r="I2" s="51" t="s">
        <v>3</v>
      </c>
      <c r="J2" s="52"/>
      <c r="K2" s="52"/>
      <c r="L2" s="52"/>
      <c r="M2" s="53"/>
      <c r="N2" s="51" t="s">
        <v>4</v>
      </c>
      <c r="O2" s="52"/>
      <c r="P2" s="52"/>
      <c r="Q2" s="52"/>
      <c r="R2" s="53"/>
      <c r="S2" s="47" t="s">
        <v>7</v>
      </c>
    </row>
    <row r="3" spans="1:19" ht="52.5" customHeight="1" thickBot="1" x14ac:dyDescent="0.3">
      <c r="A3" s="48"/>
      <c r="B3" s="48"/>
      <c r="C3" s="50"/>
      <c r="D3" s="1">
        <v>1</v>
      </c>
      <c r="E3" s="1">
        <v>2</v>
      </c>
      <c r="F3" s="1">
        <v>3</v>
      </c>
      <c r="G3" s="1">
        <v>4</v>
      </c>
      <c r="H3" s="2" t="s">
        <v>8</v>
      </c>
      <c r="I3" s="1">
        <v>1</v>
      </c>
      <c r="J3" s="1">
        <v>2</v>
      </c>
      <c r="K3" s="1">
        <v>3</v>
      </c>
      <c r="L3" s="1">
        <v>4</v>
      </c>
      <c r="M3" s="2" t="s">
        <v>9</v>
      </c>
      <c r="N3" s="1">
        <v>1</v>
      </c>
      <c r="O3" s="1">
        <v>2</v>
      </c>
      <c r="P3" s="1">
        <v>3</v>
      </c>
      <c r="Q3" s="1">
        <v>4</v>
      </c>
      <c r="R3" s="2" t="s">
        <v>10</v>
      </c>
      <c r="S3" s="48"/>
    </row>
    <row r="4" spans="1:19" ht="51.75" customHeight="1" thickBot="1" x14ac:dyDescent="0.3">
      <c r="A4" s="1">
        <v>1</v>
      </c>
      <c r="B4" s="22" t="s">
        <v>32</v>
      </c>
      <c r="C4" s="18">
        <v>29</v>
      </c>
      <c r="D4" s="17">
        <v>5</v>
      </c>
      <c r="E4" s="17">
        <v>5</v>
      </c>
      <c r="F4" s="17">
        <v>5</v>
      </c>
      <c r="G4" s="17">
        <v>1</v>
      </c>
      <c r="H4" s="5">
        <f t="shared" ref="H4:H15" si="0">SUM(D4:G4)</f>
        <v>16</v>
      </c>
      <c r="I4" s="17">
        <v>0.5</v>
      </c>
      <c r="J4" s="17">
        <v>5</v>
      </c>
      <c r="K4" s="17">
        <v>5</v>
      </c>
      <c r="L4" s="17">
        <v>1.5</v>
      </c>
      <c r="M4" s="7">
        <f t="shared" ref="M4:M15" si="1">SUM(I4:L4)</f>
        <v>12</v>
      </c>
      <c r="N4" s="15"/>
      <c r="O4" s="26"/>
      <c r="P4" s="26"/>
      <c r="Q4" s="26"/>
      <c r="R4" s="4">
        <f t="shared" ref="R4:R15" si="2">SUM(N4:Q4)</f>
        <v>0</v>
      </c>
      <c r="S4" s="8">
        <f t="shared" ref="S4:S15" si="3">SUM(C4,H4,M4,R4)-0*MIN(H4,M4,R4)+C4</f>
        <v>86</v>
      </c>
    </row>
    <row r="5" spans="1:19" ht="51.75" customHeight="1" thickBot="1" x14ac:dyDescent="0.3">
      <c r="A5" s="1">
        <v>2</v>
      </c>
      <c r="B5" s="23" t="s">
        <v>25</v>
      </c>
      <c r="C5" s="16">
        <v>25.5</v>
      </c>
      <c r="D5" s="16">
        <v>4.5</v>
      </c>
      <c r="E5" s="16">
        <v>5</v>
      </c>
      <c r="F5" s="16">
        <v>5</v>
      </c>
      <c r="G5" s="16">
        <v>4.5</v>
      </c>
      <c r="H5" s="7">
        <f t="shared" si="0"/>
        <v>19</v>
      </c>
      <c r="I5" s="16">
        <v>0</v>
      </c>
      <c r="J5" s="16">
        <v>5</v>
      </c>
      <c r="K5" s="16">
        <v>5</v>
      </c>
      <c r="L5" s="16">
        <v>1.5</v>
      </c>
      <c r="M5" s="43">
        <f t="shared" si="1"/>
        <v>11.5</v>
      </c>
      <c r="N5" s="27"/>
      <c r="O5" s="28"/>
      <c r="P5" s="28"/>
      <c r="Q5" s="28"/>
      <c r="R5" s="4">
        <f t="shared" si="2"/>
        <v>0</v>
      </c>
      <c r="S5" s="9">
        <f t="shared" si="3"/>
        <v>81.5</v>
      </c>
    </row>
    <row r="6" spans="1:19" ht="52.5" customHeight="1" thickBot="1" x14ac:dyDescent="0.3">
      <c r="A6" s="1">
        <v>3</v>
      </c>
      <c r="B6" s="25" t="s">
        <v>21</v>
      </c>
      <c r="C6" s="19">
        <v>29</v>
      </c>
      <c r="D6" s="16">
        <v>1</v>
      </c>
      <c r="E6" s="16">
        <v>1</v>
      </c>
      <c r="F6" s="16">
        <v>0.5</v>
      </c>
      <c r="G6" s="16">
        <v>4.5</v>
      </c>
      <c r="H6" s="4">
        <f t="shared" si="0"/>
        <v>7</v>
      </c>
      <c r="I6" s="17">
        <v>0.5</v>
      </c>
      <c r="J6" s="17">
        <v>5</v>
      </c>
      <c r="K6" s="17">
        <v>5</v>
      </c>
      <c r="L6" s="17">
        <v>0.5</v>
      </c>
      <c r="M6" s="4">
        <f t="shared" si="1"/>
        <v>11</v>
      </c>
      <c r="N6" s="15"/>
      <c r="O6" s="26"/>
      <c r="P6" s="26"/>
      <c r="Q6" s="26"/>
      <c r="R6" s="4">
        <f t="shared" si="2"/>
        <v>0</v>
      </c>
      <c r="S6" s="11">
        <f t="shared" si="3"/>
        <v>76</v>
      </c>
    </row>
    <row r="7" spans="1:19" ht="51.75" customHeight="1" thickBot="1" x14ac:dyDescent="0.3">
      <c r="A7" s="1">
        <v>4</v>
      </c>
      <c r="B7" s="25" t="s">
        <v>22</v>
      </c>
      <c r="C7" s="20">
        <v>27.5</v>
      </c>
      <c r="D7" s="16">
        <v>1</v>
      </c>
      <c r="E7" s="16">
        <v>5</v>
      </c>
      <c r="F7" s="16">
        <v>2</v>
      </c>
      <c r="G7" s="16">
        <v>0</v>
      </c>
      <c r="H7" s="4">
        <f t="shared" si="0"/>
        <v>8</v>
      </c>
      <c r="I7" s="16">
        <v>0</v>
      </c>
      <c r="J7" s="16">
        <v>5</v>
      </c>
      <c r="K7" s="16">
        <v>5</v>
      </c>
      <c r="L7" s="16">
        <v>1.5</v>
      </c>
      <c r="M7" s="43">
        <f t="shared" si="1"/>
        <v>11.5</v>
      </c>
      <c r="N7" s="27"/>
      <c r="O7" s="28"/>
      <c r="P7" s="28"/>
      <c r="Q7" s="28"/>
      <c r="R7" s="4">
        <f t="shared" si="2"/>
        <v>0</v>
      </c>
      <c r="S7" s="11">
        <f t="shared" si="3"/>
        <v>74.5</v>
      </c>
    </row>
    <row r="8" spans="1:19" ht="51.75" customHeight="1" thickBot="1" x14ac:dyDescent="0.3">
      <c r="A8" s="1">
        <v>5</v>
      </c>
      <c r="B8" s="24" t="s">
        <v>24</v>
      </c>
      <c r="C8" s="16">
        <v>25.5</v>
      </c>
      <c r="D8" s="16">
        <v>4.5</v>
      </c>
      <c r="E8" s="16">
        <v>0</v>
      </c>
      <c r="F8" s="16">
        <v>0</v>
      </c>
      <c r="G8" s="16">
        <v>5</v>
      </c>
      <c r="H8" s="6">
        <f t="shared" si="0"/>
        <v>9.5</v>
      </c>
      <c r="I8" s="17">
        <v>0.5</v>
      </c>
      <c r="J8" s="17">
        <v>5</v>
      </c>
      <c r="K8" s="17">
        <v>0</v>
      </c>
      <c r="L8" s="17">
        <v>1.5</v>
      </c>
      <c r="M8" s="4">
        <f t="shared" si="1"/>
        <v>7</v>
      </c>
      <c r="N8" s="27"/>
      <c r="O8" s="28"/>
      <c r="P8" s="28"/>
      <c r="Q8" s="28"/>
      <c r="R8" s="4">
        <f t="shared" si="2"/>
        <v>0</v>
      </c>
      <c r="S8" s="10">
        <f t="shared" si="3"/>
        <v>67.5</v>
      </c>
    </row>
    <row r="9" spans="1:19" ht="51.75" customHeight="1" thickBot="1" x14ac:dyDescent="0.3">
      <c r="A9" s="1">
        <v>6</v>
      </c>
      <c r="B9" s="24" t="s">
        <v>23</v>
      </c>
      <c r="C9" s="16">
        <v>26</v>
      </c>
      <c r="D9" s="16">
        <v>1</v>
      </c>
      <c r="E9" s="16">
        <v>0</v>
      </c>
      <c r="F9" s="16">
        <v>1</v>
      </c>
      <c r="G9" s="16">
        <v>5</v>
      </c>
      <c r="H9" s="4">
        <f t="shared" si="0"/>
        <v>7</v>
      </c>
      <c r="I9" s="16">
        <v>0.5</v>
      </c>
      <c r="J9" s="16">
        <v>2</v>
      </c>
      <c r="K9" s="16">
        <v>0.5</v>
      </c>
      <c r="L9" s="16">
        <v>1.5</v>
      </c>
      <c r="M9" s="4">
        <f t="shared" si="1"/>
        <v>4.5</v>
      </c>
      <c r="N9" s="27"/>
      <c r="O9" s="28"/>
      <c r="P9" s="28"/>
      <c r="Q9" s="28"/>
      <c r="R9" s="4">
        <f t="shared" si="2"/>
        <v>0</v>
      </c>
      <c r="S9" s="10">
        <f t="shared" si="3"/>
        <v>63.5</v>
      </c>
    </row>
    <row r="10" spans="1:19" ht="51.75" customHeight="1" thickBot="1" x14ac:dyDescent="0.3">
      <c r="A10" s="1">
        <v>7</v>
      </c>
      <c r="B10" s="24" t="s">
        <v>26</v>
      </c>
      <c r="C10" s="16">
        <v>25.5</v>
      </c>
      <c r="D10" s="16">
        <v>2</v>
      </c>
      <c r="E10" s="16">
        <v>0</v>
      </c>
      <c r="F10" s="16">
        <v>2</v>
      </c>
      <c r="G10" s="16">
        <v>5</v>
      </c>
      <c r="H10" s="4">
        <f t="shared" si="0"/>
        <v>9</v>
      </c>
      <c r="I10" s="17">
        <v>0</v>
      </c>
      <c r="J10" s="17">
        <v>0</v>
      </c>
      <c r="K10" s="17">
        <v>1</v>
      </c>
      <c r="L10" s="17">
        <v>1.5</v>
      </c>
      <c r="M10" s="14">
        <f t="shared" si="1"/>
        <v>2.5</v>
      </c>
      <c r="N10" s="27"/>
      <c r="O10" s="28"/>
      <c r="P10" s="28"/>
      <c r="Q10" s="28"/>
      <c r="R10" s="4">
        <f t="shared" si="2"/>
        <v>0</v>
      </c>
      <c r="S10" s="10">
        <f t="shared" si="3"/>
        <v>62.5</v>
      </c>
    </row>
    <row r="11" spans="1:19" ht="51.75" customHeight="1" thickBot="1" x14ac:dyDescent="0.3">
      <c r="A11" s="1">
        <v>8</v>
      </c>
      <c r="B11" s="21" t="s">
        <v>27</v>
      </c>
      <c r="C11" s="16">
        <v>25</v>
      </c>
      <c r="D11" s="16">
        <v>1.5</v>
      </c>
      <c r="E11" s="16">
        <v>0.5</v>
      </c>
      <c r="F11" s="16">
        <v>0.5</v>
      </c>
      <c r="G11" s="16">
        <v>5</v>
      </c>
      <c r="H11" s="4">
        <f t="shared" si="0"/>
        <v>7.5</v>
      </c>
      <c r="I11" s="16">
        <v>0.5</v>
      </c>
      <c r="J11" s="16">
        <v>1</v>
      </c>
      <c r="K11" s="16">
        <v>0</v>
      </c>
      <c r="L11" s="16">
        <v>1.5</v>
      </c>
      <c r="M11" s="4">
        <f t="shared" si="1"/>
        <v>3</v>
      </c>
      <c r="N11" s="27"/>
      <c r="O11" s="28"/>
      <c r="P11" s="28"/>
      <c r="Q11" s="28"/>
      <c r="R11" s="4">
        <f t="shared" si="2"/>
        <v>0</v>
      </c>
      <c r="S11" s="13">
        <f t="shared" si="3"/>
        <v>60.5</v>
      </c>
    </row>
    <row r="12" spans="1:19" ht="51.75" customHeight="1" thickBot="1" x14ac:dyDescent="0.3">
      <c r="A12" s="1">
        <v>9</v>
      </c>
      <c r="B12" s="21" t="s">
        <v>31</v>
      </c>
      <c r="C12" s="30">
        <v>23</v>
      </c>
      <c r="D12" s="16">
        <v>5</v>
      </c>
      <c r="E12" s="16">
        <v>0</v>
      </c>
      <c r="F12" s="16">
        <v>0</v>
      </c>
      <c r="G12" s="16">
        <v>4</v>
      </c>
      <c r="H12" s="4">
        <f t="shared" si="0"/>
        <v>9</v>
      </c>
      <c r="I12" s="16">
        <v>0.5</v>
      </c>
      <c r="J12" s="16">
        <v>0</v>
      </c>
      <c r="K12" s="16">
        <v>0.5</v>
      </c>
      <c r="L12" s="16">
        <v>3.5</v>
      </c>
      <c r="M12" s="4">
        <f t="shared" si="1"/>
        <v>4.5</v>
      </c>
      <c r="N12" s="27"/>
      <c r="O12" s="28"/>
      <c r="P12" s="28"/>
      <c r="Q12" s="28"/>
      <c r="R12" s="4">
        <f t="shared" si="2"/>
        <v>0</v>
      </c>
      <c r="S12" s="13">
        <f t="shared" si="3"/>
        <v>59.5</v>
      </c>
    </row>
    <row r="13" spans="1:19" ht="51.75" customHeight="1" thickBot="1" x14ac:dyDescent="0.3">
      <c r="A13" s="1">
        <v>10</v>
      </c>
      <c r="B13" s="21" t="s">
        <v>30</v>
      </c>
      <c r="C13" s="16">
        <v>23.5</v>
      </c>
      <c r="D13" s="16">
        <v>1</v>
      </c>
      <c r="E13" s="16">
        <v>1</v>
      </c>
      <c r="F13" s="16">
        <v>0.5</v>
      </c>
      <c r="G13" s="16">
        <v>4.5</v>
      </c>
      <c r="H13" s="4">
        <f t="shared" si="0"/>
        <v>7</v>
      </c>
      <c r="I13" s="16">
        <v>0.5</v>
      </c>
      <c r="J13" s="16">
        <v>0.5</v>
      </c>
      <c r="K13" s="16">
        <v>1</v>
      </c>
      <c r="L13" s="16">
        <v>1.5</v>
      </c>
      <c r="M13" s="4">
        <f t="shared" si="1"/>
        <v>3.5</v>
      </c>
      <c r="N13" s="27"/>
      <c r="O13" s="28"/>
      <c r="P13" s="28"/>
      <c r="Q13" s="28"/>
      <c r="R13" s="4">
        <f t="shared" si="2"/>
        <v>0</v>
      </c>
      <c r="S13" s="12">
        <f t="shared" si="3"/>
        <v>57.5</v>
      </c>
    </row>
    <row r="14" spans="1:19" ht="51.75" customHeight="1" thickBot="1" x14ac:dyDescent="0.3">
      <c r="A14" s="1">
        <v>11</v>
      </c>
      <c r="B14" s="21" t="s">
        <v>28</v>
      </c>
      <c r="C14" s="16">
        <v>24</v>
      </c>
      <c r="D14" s="16">
        <v>4.5</v>
      </c>
      <c r="E14" s="16">
        <v>0.5</v>
      </c>
      <c r="F14" s="16">
        <v>0</v>
      </c>
      <c r="G14" s="16">
        <v>4</v>
      </c>
      <c r="H14" s="4">
        <f t="shared" si="0"/>
        <v>9</v>
      </c>
      <c r="I14" s="16" t="s">
        <v>5</v>
      </c>
      <c r="J14" s="16" t="s">
        <v>5</v>
      </c>
      <c r="K14" s="16" t="s">
        <v>5</v>
      </c>
      <c r="L14" s="16" t="s">
        <v>5</v>
      </c>
      <c r="M14" s="4">
        <f t="shared" si="1"/>
        <v>0</v>
      </c>
      <c r="N14" s="27"/>
      <c r="O14" s="28"/>
      <c r="P14" s="28"/>
      <c r="Q14" s="28"/>
      <c r="R14" s="4">
        <f t="shared" si="2"/>
        <v>0</v>
      </c>
      <c r="S14" s="12">
        <f t="shared" si="3"/>
        <v>57</v>
      </c>
    </row>
    <row r="15" spans="1:19" ht="51.75" customHeight="1" thickBot="1" x14ac:dyDescent="0.3">
      <c r="A15" s="1">
        <v>12</v>
      </c>
      <c r="B15" s="21" t="s">
        <v>29</v>
      </c>
      <c r="C15" s="16">
        <v>24</v>
      </c>
      <c r="D15" s="16">
        <v>1</v>
      </c>
      <c r="E15" s="16">
        <v>1</v>
      </c>
      <c r="F15" s="16">
        <v>0</v>
      </c>
      <c r="G15" s="16">
        <v>2.5</v>
      </c>
      <c r="H15" s="14">
        <f t="shared" si="0"/>
        <v>4.5</v>
      </c>
      <c r="I15" s="16">
        <v>0</v>
      </c>
      <c r="J15" s="16">
        <v>0.5</v>
      </c>
      <c r="K15" s="16">
        <v>1</v>
      </c>
      <c r="L15" s="16">
        <v>1.5</v>
      </c>
      <c r="M15" s="4">
        <f t="shared" si="1"/>
        <v>3</v>
      </c>
      <c r="N15" s="27"/>
      <c r="O15" s="28"/>
      <c r="P15" s="28"/>
      <c r="Q15" s="28"/>
      <c r="R15" s="4">
        <f t="shared" si="2"/>
        <v>0</v>
      </c>
      <c r="S15" s="12">
        <f t="shared" si="3"/>
        <v>55.5</v>
      </c>
    </row>
  </sheetData>
  <sortState ref="B4:S15">
    <sortCondition descending="1" ref="S4:S15"/>
    <sortCondition ref="B4:B15"/>
  </sortState>
  <mergeCells count="8">
    <mergeCell ref="A1:S1"/>
    <mergeCell ref="A2:A3"/>
    <mergeCell ref="B2:B3"/>
    <mergeCell ref="C2:C3"/>
    <mergeCell ref="D2:H2"/>
    <mergeCell ref="I2:M2"/>
    <mergeCell ref="N2:R2"/>
    <mergeCell ref="S2:S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A3" zoomScale="69" zoomScaleNormal="69" workbookViewId="0">
      <selection activeCell="R4" sqref="R4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19" max="19" width="13.85546875" customWidth="1"/>
  </cols>
  <sheetData>
    <row r="1" spans="1:19" ht="51.75" customHeight="1" thickBot="1" x14ac:dyDescent="0.3">
      <c r="A1" s="45" t="s">
        <v>40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66" customHeight="1" thickBot="1" x14ac:dyDescent="0.3">
      <c r="A2" s="47" t="s">
        <v>0</v>
      </c>
      <c r="B2" s="47" t="s">
        <v>1</v>
      </c>
      <c r="C2" s="49" t="s">
        <v>6</v>
      </c>
      <c r="D2" s="51" t="s">
        <v>2</v>
      </c>
      <c r="E2" s="52"/>
      <c r="F2" s="52"/>
      <c r="G2" s="52"/>
      <c r="H2" s="53"/>
      <c r="I2" s="51" t="s">
        <v>3</v>
      </c>
      <c r="J2" s="52"/>
      <c r="K2" s="52"/>
      <c r="L2" s="52"/>
      <c r="M2" s="53"/>
      <c r="N2" s="51" t="s">
        <v>4</v>
      </c>
      <c r="O2" s="52"/>
      <c r="P2" s="52"/>
      <c r="Q2" s="52"/>
      <c r="R2" s="53"/>
      <c r="S2" s="47" t="s">
        <v>7</v>
      </c>
    </row>
    <row r="3" spans="1:19" ht="52.5" customHeight="1" thickBot="1" x14ac:dyDescent="0.3">
      <c r="A3" s="48"/>
      <c r="B3" s="48"/>
      <c r="C3" s="50"/>
      <c r="D3" s="1">
        <v>1</v>
      </c>
      <c r="E3" s="1">
        <v>2</v>
      </c>
      <c r="F3" s="1">
        <v>3</v>
      </c>
      <c r="G3" s="1">
        <v>4</v>
      </c>
      <c r="H3" s="2" t="s">
        <v>8</v>
      </c>
      <c r="I3" s="1">
        <v>1</v>
      </c>
      <c r="J3" s="1">
        <v>2</v>
      </c>
      <c r="K3" s="1">
        <v>3</v>
      </c>
      <c r="L3" s="1">
        <v>4</v>
      </c>
      <c r="M3" s="2" t="s">
        <v>9</v>
      </c>
      <c r="N3" s="1">
        <v>1</v>
      </c>
      <c r="O3" s="1">
        <v>2</v>
      </c>
      <c r="P3" s="1">
        <v>3</v>
      </c>
      <c r="Q3" s="1">
        <v>4</v>
      </c>
      <c r="R3" s="2" t="s">
        <v>10</v>
      </c>
      <c r="S3" s="48"/>
    </row>
    <row r="4" spans="1:19" ht="51.75" customHeight="1" thickBot="1" x14ac:dyDescent="0.3">
      <c r="A4" s="1">
        <v>1</v>
      </c>
      <c r="B4" s="22" t="s">
        <v>41</v>
      </c>
      <c r="C4" s="32">
        <v>35</v>
      </c>
      <c r="D4" s="17">
        <v>5</v>
      </c>
      <c r="E4" s="17">
        <v>5</v>
      </c>
      <c r="F4" s="17">
        <v>5</v>
      </c>
      <c r="G4" s="17">
        <v>2.5</v>
      </c>
      <c r="H4" s="7">
        <f t="shared" ref="H4:H17" si="0">SUM(D4:G4)</f>
        <v>17.5</v>
      </c>
      <c r="I4" s="17">
        <v>5</v>
      </c>
      <c r="J4" s="17">
        <v>5</v>
      </c>
      <c r="K4" s="17">
        <v>5</v>
      </c>
      <c r="L4" s="17">
        <v>5</v>
      </c>
      <c r="M4" s="44">
        <f t="shared" ref="M4:M17" si="1">SUM(I4:L4)</f>
        <v>20</v>
      </c>
      <c r="N4" s="17">
        <v>1.5</v>
      </c>
      <c r="O4" s="17">
        <v>1</v>
      </c>
      <c r="P4" s="17">
        <v>5</v>
      </c>
      <c r="Q4" s="17">
        <v>5</v>
      </c>
      <c r="R4" s="55">
        <f t="shared" ref="R4:R17" si="2">SUM(N4:Q4)</f>
        <v>12.5</v>
      </c>
      <c r="S4" s="8">
        <f t="shared" ref="S4:S17" si="3">SUM(C4,H4,M4,R4)-MIN(H4,M4,R4)+C4</f>
        <v>107.5</v>
      </c>
    </row>
    <row r="5" spans="1:19" ht="51.75" customHeight="1" thickBot="1" x14ac:dyDescent="0.3">
      <c r="A5" s="1">
        <v>2</v>
      </c>
      <c r="B5" s="23" t="s">
        <v>42</v>
      </c>
      <c r="C5" s="29">
        <v>28</v>
      </c>
      <c r="D5" s="16">
        <v>2</v>
      </c>
      <c r="E5" s="16">
        <v>5</v>
      </c>
      <c r="F5" s="16">
        <v>5</v>
      </c>
      <c r="G5" s="16">
        <v>3</v>
      </c>
      <c r="H5" s="5">
        <f t="shared" si="0"/>
        <v>15</v>
      </c>
      <c r="I5" s="16">
        <v>5</v>
      </c>
      <c r="J5" s="16">
        <v>5</v>
      </c>
      <c r="K5" s="16">
        <v>5</v>
      </c>
      <c r="L5" s="16">
        <v>5</v>
      </c>
      <c r="M5" s="44">
        <f t="shared" si="1"/>
        <v>20</v>
      </c>
      <c r="N5" s="16">
        <v>0.5</v>
      </c>
      <c r="O5" s="16">
        <v>1</v>
      </c>
      <c r="P5" s="16">
        <v>5</v>
      </c>
      <c r="Q5" s="16">
        <v>1</v>
      </c>
      <c r="R5" s="56">
        <f t="shared" si="2"/>
        <v>7.5</v>
      </c>
      <c r="S5" s="9">
        <f t="shared" si="3"/>
        <v>91</v>
      </c>
    </row>
    <row r="6" spans="1:19" ht="52.5" customHeight="1" thickBot="1" x14ac:dyDescent="0.3">
      <c r="A6" s="1">
        <v>3</v>
      </c>
      <c r="B6" s="23" t="s">
        <v>43</v>
      </c>
      <c r="C6" s="20">
        <v>25.5</v>
      </c>
      <c r="D6" s="16">
        <v>4</v>
      </c>
      <c r="E6" s="16">
        <v>5</v>
      </c>
      <c r="F6" s="16">
        <v>0.5</v>
      </c>
      <c r="G6" s="16">
        <v>0.5</v>
      </c>
      <c r="H6" s="4">
        <f t="shared" si="0"/>
        <v>10</v>
      </c>
      <c r="I6" s="17">
        <v>5</v>
      </c>
      <c r="J6" s="17">
        <v>5</v>
      </c>
      <c r="K6" s="17">
        <v>3.5</v>
      </c>
      <c r="L6" s="17">
        <v>5</v>
      </c>
      <c r="M6" s="4">
        <f t="shared" si="1"/>
        <v>18.5</v>
      </c>
      <c r="N6" s="16">
        <v>1.5</v>
      </c>
      <c r="O6" s="16">
        <v>2</v>
      </c>
      <c r="P6" s="16">
        <v>0.5</v>
      </c>
      <c r="Q6" s="16">
        <v>0</v>
      </c>
      <c r="R6" s="57">
        <f t="shared" si="2"/>
        <v>4</v>
      </c>
      <c r="S6" s="11">
        <f t="shared" si="3"/>
        <v>79.5</v>
      </c>
    </row>
    <row r="7" spans="1:19" ht="51.75" customHeight="1" thickBot="1" x14ac:dyDescent="0.3">
      <c r="A7" s="1">
        <v>4</v>
      </c>
      <c r="B7" s="25" t="s">
        <v>47</v>
      </c>
      <c r="C7" s="16">
        <v>22</v>
      </c>
      <c r="D7" s="16">
        <v>4.5</v>
      </c>
      <c r="E7" s="16">
        <v>5</v>
      </c>
      <c r="F7" s="16">
        <v>1</v>
      </c>
      <c r="G7" s="16">
        <v>1</v>
      </c>
      <c r="H7" s="4">
        <f t="shared" si="0"/>
        <v>11.5</v>
      </c>
      <c r="I7" s="17">
        <v>5</v>
      </c>
      <c r="J7" s="17">
        <v>5</v>
      </c>
      <c r="K7" s="17">
        <v>5</v>
      </c>
      <c r="L7" s="17">
        <v>5</v>
      </c>
      <c r="M7" s="44">
        <f t="shared" si="1"/>
        <v>20</v>
      </c>
      <c r="N7" s="16">
        <v>1.5</v>
      </c>
      <c r="O7" s="16">
        <v>1.5</v>
      </c>
      <c r="P7" s="16">
        <v>1</v>
      </c>
      <c r="Q7" s="16">
        <v>1.5</v>
      </c>
      <c r="R7" s="58">
        <f t="shared" si="2"/>
        <v>5.5</v>
      </c>
      <c r="S7" s="10">
        <f t="shared" si="3"/>
        <v>75.5</v>
      </c>
    </row>
    <row r="8" spans="1:19" ht="51.75" customHeight="1" thickBot="1" x14ac:dyDescent="0.3">
      <c r="A8" s="1">
        <v>5</v>
      </c>
      <c r="B8" s="25" t="s">
        <v>44</v>
      </c>
      <c r="C8" s="16">
        <v>25</v>
      </c>
      <c r="D8" s="16">
        <v>2</v>
      </c>
      <c r="E8" s="16">
        <v>5</v>
      </c>
      <c r="F8" s="16">
        <v>5</v>
      </c>
      <c r="G8" s="16">
        <v>0.5</v>
      </c>
      <c r="H8" s="6">
        <f t="shared" si="0"/>
        <v>12.5</v>
      </c>
      <c r="I8" s="16">
        <v>2</v>
      </c>
      <c r="J8" s="16">
        <v>1</v>
      </c>
      <c r="K8" s="16">
        <v>4.5</v>
      </c>
      <c r="L8" s="16">
        <v>5</v>
      </c>
      <c r="M8" s="4">
        <f t="shared" si="1"/>
        <v>12.5</v>
      </c>
      <c r="N8" s="17">
        <v>1.5</v>
      </c>
      <c r="O8" s="17">
        <v>3</v>
      </c>
      <c r="P8" s="17">
        <v>1.5</v>
      </c>
      <c r="Q8" s="17">
        <v>1</v>
      </c>
      <c r="R8" s="59">
        <f t="shared" si="2"/>
        <v>7</v>
      </c>
      <c r="S8" s="10">
        <f t="shared" si="3"/>
        <v>75</v>
      </c>
    </row>
    <row r="9" spans="1:19" ht="51.75" customHeight="1" thickBot="1" x14ac:dyDescent="0.3">
      <c r="A9" s="1">
        <v>6</v>
      </c>
      <c r="B9" s="25" t="s">
        <v>46</v>
      </c>
      <c r="C9" s="16">
        <v>23.5</v>
      </c>
      <c r="D9" s="16">
        <v>2</v>
      </c>
      <c r="E9" s="16">
        <v>5</v>
      </c>
      <c r="F9" s="16">
        <v>1</v>
      </c>
      <c r="G9" s="16">
        <v>2.5</v>
      </c>
      <c r="H9" s="4">
        <f t="shared" si="0"/>
        <v>10.5</v>
      </c>
      <c r="I9" s="16">
        <v>5</v>
      </c>
      <c r="J9" s="16">
        <v>5</v>
      </c>
      <c r="K9" s="16">
        <v>2</v>
      </c>
      <c r="L9" s="16">
        <v>5</v>
      </c>
      <c r="M9" s="4">
        <f t="shared" si="1"/>
        <v>17</v>
      </c>
      <c r="N9" s="16">
        <v>1</v>
      </c>
      <c r="O9" s="16">
        <v>1.5</v>
      </c>
      <c r="P9" s="16">
        <v>2</v>
      </c>
      <c r="Q9" s="16">
        <v>2</v>
      </c>
      <c r="R9" s="58">
        <f t="shared" si="2"/>
        <v>6.5</v>
      </c>
      <c r="S9" s="10">
        <f t="shared" si="3"/>
        <v>74.5</v>
      </c>
    </row>
    <row r="10" spans="1:19" ht="51.75" customHeight="1" thickBot="1" x14ac:dyDescent="0.3">
      <c r="A10" s="1">
        <v>7</v>
      </c>
      <c r="B10" s="25" t="s">
        <v>48</v>
      </c>
      <c r="C10" s="16">
        <v>22</v>
      </c>
      <c r="D10" s="16">
        <v>2</v>
      </c>
      <c r="E10" s="16">
        <v>5</v>
      </c>
      <c r="F10" s="16">
        <v>2</v>
      </c>
      <c r="G10" s="16">
        <v>1</v>
      </c>
      <c r="H10" s="4">
        <f t="shared" si="0"/>
        <v>10</v>
      </c>
      <c r="I10" s="17">
        <v>5</v>
      </c>
      <c r="J10" s="17">
        <v>5</v>
      </c>
      <c r="K10" s="17">
        <v>4.5</v>
      </c>
      <c r="L10" s="17">
        <v>5</v>
      </c>
      <c r="M10" s="4">
        <f t="shared" si="1"/>
        <v>19.5</v>
      </c>
      <c r="N10" s="16">
        <v>1</v>
      </c>
      <c r="O10" s="16">
        <v>1</v>
      </c>
      <c r="P10" s="16">
        <v>3</v>
      </c>
      <c r="Q10" s="16">
        <v>1.5</v>
      </c>
      <c r="R10" s="58">
        <f t="shared" si="2"/>
        <v>6.5</v>
      </c>
      <c r="S10" s="10">
        <f t="shared" si="3"/>
        <v>73.5</v>
      </c>
    </row>
    <row r="11" spans="1:19" ht="51.75" customHeight="1" thickBot="1" x14ac:dyDescent="0.3">
      <c r="A11" s="1">
        <v>8</v>
      </c>
      <c r="B11" s="24" t="s">
        <v>45</v>
      </c>
      <c r="C11" s="16">
        <v>23.5</v>
      </c>
      <c r="D11" s="16">
        <v>1</v>
      </c>
      <c r="E11" s="16">
        <v>5</v>
      </c>
      <c r="F11" s="16">
        <v>0.5</v>
      </c>
      <c r="G11" s="16">
        <v>0.5</v>
      </c>
      <c r="H11" s="4">
        <f t="shared" si="0"/>
        <v>7</v>
      </c>
      <c r="I11" s="16">
        <v>1.5</v>
      </c>
      <c r="J11" s="16">
        <v>5</v>
      </c>
      <c r="K11" s="16">
        <v>5</v>
      </c>
      <c r="L11" s="16">
        <v>5</v>
      </c>
      <c r="M11" s="4">
        <f t="shared" si="1"/>
        <v>16.5</v>
      </c>
      <c r="N11" s="17">
        <v>0</v>
      </c>
      <c r="O11" s="17">
        <v>3</v>
      </c>
      <c r="P11" s="17">
        <v>2</v>
      </c>
      <c r="Q11" s="17">
        <v>1</v>
      </c>
      <c r="R11" s="58">
        <f t="shared" si="2"/>
        <v>6</v>
      </c>
      <c r="S11" s="10">
        <f t="shared" si="3"/>
        <v>70.5</v>
      </c>
    </row>
    <row r="12" spans="1:19" ht="51.75" customHeight="1" thickBot="1" x14ac:dyDescent="0.3">
      <c r="A12" s="1">
        <v>9</v>
      </c>
      <c r="B12" s="24" t="s">
        <v>52</v>
      </c>
      <c r="C12" s="16">
        <v>19</v>
      </c>
      <c r="D12" s="16">
        <v>0.5</v>
      </c>
      <c r="E12" s="16">
        <v>5</v>
      </c>
      <c r="F12" s="16">
        <v>5</v>
      </c>
      <c r="G12" s="16">
        <v>0</v>
      </c>
      <c r="H12" s="4">
        <f t="shared" si="0"/>
        <v>10.5</v>
      </c>
      <c r="I12" s="16">
        <v>5</v>
      </c>
      <c r="J12" s="16">
        <v>5</v>
      </c>
      <c r="K12" s="16">
        <v>3</v>
      </c>
      <c r="L12" s="16">
        <v>5</v>
      </c>
      <c r="M12" s="4">
        <f t="shared" si="1"/>
        <v>18</v>
      </c>
      <c r="N12" s="16">
        <v>0</v>
      </c>
      <c r="O12" s="16">
        <v>3</v>
      </c>
      <c r="P12" s="16">
        <v>3</v>
      </c>
      <c r="Q12" s="16">
        <v>0</v>
      </c>
      <c r="R12" s="58">
        <f t="shared" si="2"/>
        <v>6</v>
      </c>
      <c r="S12" s="13">
        <f t="shared" si="3"/>
        <v>66.5</v>
      </c>
    </row>
    <row r="13" spans="1:19" ht="51.75" customHeight="1" thickBot="1" x14ac:dyDescent="0.3">
      <c r="A13" s="1">
        <v>10</v>
      </c>
      <c r="B13" s="24" t="s">
        <v>51</v>
      </c>
      <c r="C13" s="16">
        <v>20.5</v>
      </c>
      <c r="D13" s="16">
        <v>1</v>
      </c>
      <c r="E13" s="16">
        <v>5</v>
      </c>
      <c r="F13" s="16">
        <v>4</v>
      </c>
      <c r="G13" s="16">
        <v>0</v>
      </c>
      <c r="H13" s="4">
        <f t="shared" si="0"/>
        <v>10</v>
      </c>
      <c r="I13" s="16">
        <v>1.5</v>
      </c>
      <c r="J13" s="16">
        <v>5</v>
      </c>
      <c r="K13" s="16">
        <v>3</v>
      </c>
      <c r="L13" s="16">
        <v>5</v>
      </c>
      <c r="M13" s="4">
        <f t="shared" si="1"/>
        <v>14.5</v>
      </c>
      <c r="N13" s="16">
        <v>0.5</v>
      </c>
      <c r="O13" s="16">
        <v>1.5</v>
      </c>
      <c r="P13" s="16">
        <v>2</v>
      </c>
      <c r="Q13" s="16">
        <v>3</v>
      </c>
      <c r="R13" s="59">
        <f t="shared" si="2"/>
        <v>7</v>
      </c>
      <c r="S13" s="13">
        <f t="shared" si="3"/>
        <v>65.5</v>
      </c>
    </row>
    <row r="14" spans="1:19" ht="51.75" customHeight="1" thickBot="1" x14ac:dyDescent="0.3">
      <c r="A14" s="1">
        <v>11</v>
      </c>
      <c r="B14" s="21" t="s">
        <v>54</v>
      </c>
      <c r="C14" s="30">
        <v>18</v>
      </c>
      <c r="D14" s="16">
        <v>3</v>
      </c>
      <c r="E14" s="16">
        <v>5</v>
      </c>
      <c r="F14" s="16">
        <v>0</v>
      </c>
      <c r="G14" s="16">
        <v>0.5</v>
      </c>
      <c r="H14" s="4">
        <f t="shared" si="0"/>
        <v>8.5</v>
      </c>
      <c r="I14" s="16">
        <v>2</v>
      </c>
      <c r="J14" s="16">
        <v>5</v>
      </c>
      <c r="K14" s="16">
        <v>3</v>
      </c>
      <c r="L14" s="16">
        <v>5</v>
      </c>
      <c r="M14" s="4">
        <f t="shared" si="1"/>
        <v>15</v>
      </c>
      <c r="N14" s="16">
        <v>1</v>
      </c>
      <c r="O14" s="16">
        <v>1</v>
      </c>
      <c r="P14" s="16">
        <v>0.5</v>
      </c>
      <c r="Q14" s="16">
        <v>3</v>
      </c>
      <c r="R14" s="58">
        <f t="shared" si="2"/>
        <v>5.5</v>
      </c>
      <c r="S14" s="12">
        <f t="shared" si="3"/>
        <v>59.5</v>
      </c>
    </row>
    <row r="15" spans="1:19" ht="51.75" customHeight="1" thickBot="1" x14ac:dyDescent="0.3">
      <c r="A15" s="1">
        <v>12</v>
      </c>
      <c r="B15" s="21" t="s">
        <v>53</v>
      </c>
      <c r="C15" s="30">
        <v>18</v>
      </c>
      <c r="D15" s="16">
        <v>0</v>
      </c>
      <c r="E15" s="16">
        <v>5</v>
      </c>
      <c r="F15" s="16">
        <v>1</v>
      </c>
      <c r="G15" s="16">
        <v>0.5</v>
      </c>
      <c r="H15" s="4">
        <f t="shared" si="0"/>
        <v>6.5</v>
      </c>
      <c r="I15" s="16">
        <v>0.5</v>
      </c>
      <c r="J15" s="16">
        <v>2.5</v>
      </c>
      <c r="K15" s="16">
        <v>1</v>
      </c>
      <c r="L15" s="16">
        <v>3.5</v>
      </c>
      <c r="M15" s="14">
        <f t="shared" si="1"/>
        <v>7.5</v>
      </c>
      <c r="N15" s="16">
        <v>0</v>
      </c>
      <c r="O15" s="16">
        <v>1</v>
      </c>
      <c r="P15" s="16">
        <v>1</v>
      </c>
      <c r="Q15" s="16">
        <v>3</v>
      </c>
      <c r="R15" s="58">
        <f t="shared" si="2"/>
        <v>5</v>
      </c>
      <c r="S15" s="12">
        <f t="shared" si="3"/>
        <v>50</v>
      </c>
    </row>
    <row r="16" spans="1:19" ht="51.75" customHeight="1" thickBot="1" x14ac:dyDescent="0.3">
      <c r="A16" s="1">
        <v>13</v>
      </c>
      <c r="B16" s="21" t="s">
        <v>50</v>
      </c>
      <c r="C16" s="16">
        <v>21</v>
      </c>
      <c r="D16" s="16">
        <v>1</v>
      </c>
      <c r="E16" s="16">
        <v>1</v>
      </c>
      <c r="F16" s="16">
        <v>1</v>
      </c>
      <c r="G16" s="16">
        <v>1.5</v>
      </c>
      <c r="H16" s="14">
        <f t="shared" si="0"/>
        <v>4.5</v>
      </c>
      <c r="I16" s="16" t="s">
        <v>5</v>
      </c>
      <c r="J16" s="16" t="s">
        <v>5</v>
      </c>
      <c r="K16" s="16" t="s">
        <v>5</v>
      </c>
      <c r="L16" s="16" t="s">
        <v>5</v>
      </c>
      <c r="M16" s="4">
        <f t="shared" si="1"/>
        <v>0</v>
      </c>
      <c r="N16" s="54" t="s">
        <v>5</v>
      </c>
      <c r="O16" s="54" t="s">
        <v>5</v>
      </c>
      <c r="P16" s="54" t="s">
        <v>5</v>
      </c>
      <c r="Q16" s="54" t="s">
        <v>5</v>
      </c>
      <c r="R16" s="58">
        <f t="shared" si="2"/>
        <v>0</v>
      </c>
      <c r="S16" s="12">
        <f t="shared" si="3"/>
        <v>46.5</v>
      </c>
    </row>
    <row r="17" spans="1:19" ht="51.75" customHeight="1" thickBot="1" x14ac:dyDescent="0.3">
      <c r="A17" s="1">
        <v>14</v>
      </c>
      <c r="B17" s="21" t="s">
        <v>49</v>
      </c>
      <c r="C17" s="16">
        <v>21.5</v>
      </c>
      <c r="D17" s="16" t="s">
        <v>5</v>
      </c>
      <c r="E17" s="16" t="s">
        <v>5</v>
      </c>
      <c r="F17" s="16" t="s">
        <v>5</v>
      </c>
      <c r="G17" s="16" t="s">
        <v>5</v>
      </c>
      <c r="H17" s="4">
        <f t="shared" si="0"/>
        <v>0</v>
      </c>
      <c r="I17" s="16" t="s">
        <v>5</v>
      </c>
      <c r="J17" s="16" t="s">
        <v>5</v>
      </c>
      <c r="K17" s="16" t="s">
        <v>5</v>
      </c>
      <c r="L17" s="16" t="s">
        <v>5</v>
      </c>
      <c r="M17" s="4">
        <f t="shared" si="1"/>
        <v>0</v>
      </c>
      <c r="N17" s="54" t="s">
        <v>5</v>
      </c>
      <c r="O17" s="54" t="s">
        <v>5</v>
      </c>
      <c r="P17" s="54" t="s">
        <v>5</v>
      </c>
      <c r="Q17" s="54" t="s">
        <v>5</v>
      </c>
      <c r="R17" s="58">
        <f t="shared" si="2"/>
        <v>0</v>
      </c>
      <c r="S17" s="12">
        <f t="shared" si="3"/>
        <v>43</v>
      </c>
    </row>
  </sheetData>
  <sortState ref="B4:S17">
    <sortCondition descending="1" ref="S4:S17"/>
    <sortCondition ref="B4:B17"/>
  </sortState>
  <mergeCells count="8">
    <mergeCell ref="A1:S1"/>
    <mergeCell ref="A2:A3"/>
    <mergeCell ref="B2:B3"/>
    <mergeCell ref="C2:C3"/>
    <mergeCell ref="D2:H2"/>
    <mergeCell ref="I2:M2"/>
    <mergeCell ref="N2:R2"/>
    <mergeCell ref="S2:S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69" zoomScaleNormal="69" workbookViewId="0">
      <selection sqref="A1:S1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19" max="19" width="13.85546875" customWidth="1"/>
  </cols>
  <sheetData>
    <row r="1" spans="1:19" ht="51.75" customHeight="1" thickBot="1" x14ac:dyDescent="0.3">
      <c r="A1" s="45" t="s">
        <v>38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66" customHeight="1" thickBot="1" x14ac:dyDescent="0.3">
      <c r="A2" s="47" t="s">
        <v>0</v>
      </c>
      <c r="B2" s="47" t="s">
        <v>1</v>
      </c>
      <c r="C2" s="49" t="s">
        <v>6</v>
      </c>
      <c r="D2" s="51" t="s">
        <v>2</v>
      </c>
      <c r="E2" s="52"/>
      <c r="F2" s="52"/>
      <c r="G2" s="52"/>
      <c r="H2" s="53"/>
      <c r="I2" s="51" t="s">
        <v>3</v>
      </c>
      <c r="J2" s="52"/>
      <c r="K2" s="52"/>
      <c r="L2" s="52"/>
      <c r="M2" s="53"/>
      <c r="N2" s="51" t="s">
        <v>4</v>
      </c>
      <c r="O2" s="52"/>
      <c r="P2" s="52"/>
      <c r="Q2" s="52"/>
      <c r="R2" s="53"/>
      <c r="S2" s="47" t="s">
        <v>7</v>
      </c>
    </row>
    <row r="3" spans="1:19" ht="52.5" customHeight="1" thickBot="1" x14ac:dyDescent="0.3">
      <c r="A3" s="48"/>
      <c r="B3" s="48"/>
      <c r="C3" s="50"/>
      <c r="D3" s="1">
        <v>1</v>
      </c>
      <c r="E3" s="1">
        <v>2</v>
      </c>
      <c r="F3" s="1">
        <v>3</v>
      </c>
      <c r="G3" s="1">
        <v>4</v>
      </c>
      <c r="H3" s="2" t="s">
        <v>8</v>
      </c>
      <c r="I3" s="1">
        <v>1</v>
      </c>
      <c r="J3" s="1">
        <v>2</v>
      </c>
      <c r="K3" s="1">
        <v>3</v>
      </c>
      <c r="L3" s="1">
        <v>4</v>
      </c>
      <c r="M3" s="2" t="s">
        <v>9</v>
      </c>
      <c r="N3" s="1">
        <v>1</v>
      </c>
      <c r="O3" s="1">
        <v>2</v>
      </c>
      <c r="P3" s="1">
        <v>3</v>
      </c>
      <c r="Q3" s="1">
        <v>4</v>
      </c>
      <c r="R3" s="2" t="s">
        <v>10</v>
      </c>
      <c r="S3" s="48"/>
    </row>
    <row r="4" spans="1:19" ht="51.75" customHeight="1" thickBot="1" x14ac:dyDescent="0.3">
      <c r="A4" s="1">
        <v>1</v>
      </c>
      <c r="B4" s="22" t="s">
        <v>14</v>
      </c>
      <c r="C4" s="18">
        <v>31.5</v>
      </c>
      <c r="D4" s="17">
        <v>4</v>
      </c>
      <c r="E4" s="17">
        <v>1</v>
      </c>
      <c r="F4" s="17">
        <v>1</v>
      </c>
      <c r="G4" s="17">
        <v>0</v>
      </c>
      <c r="H4" s="57">
        <f>SUM(D4:G4)</f>
        <v>6</v>
      </c>
      <c r="I4" s="17">
        <v>5</v>
      </c>
      <c r="J4" s="17">
        <v>5</v>
      </c>
      <c r="K4" s="17">
        <v>2</v>
      </c>
      <c r="L4" s="17">
        <v>4</v>
      </c>
      <c r="M4" s="7">
        <f>SUM(I4:L4)</f>
        <v>16</v>
      </c>
      <c r="N4" s="17">
        <v>4.5</v>
      </c>
      <c r="O4" s="17">
        <v>1</v>
      </c>
      <c r="P4" s="17">
        <v>2</v>
      </c>
      <c r="Q4" s="17">
        <v>4.5</v>
      </c>
      <c r="R4" s="6">
        <f>SUM(N4:Q4)</f>
        <v>12</v>
      </c>
      <c r="S4" s="8">
        <f>SUM(C4,H4,M4,R4)-MIN(H4,M4,R4)+C4</f>
        <v>91</v>
      </c>
    </row>
    <row r="5" spans="1:19" ht="51.75" customHeight="1" thickBot="1" x14ac:dyDescent="0.3">
      <c r="A5" s="1">
        <v>2</v>
      </c>
      <c r="B5" s="23" t="s">
        <v>13</v>
      </c>
      <c r="C5" s="29">
        <v>30.5</v>
      </c>
      <c r="D5" s="16">
        <v>5</v>
      </c>
      <c r="E5" s="16">
        <v>5</v>
      </c>
      <c r="F5" s="16" t="s">
        <v>5</v>
      </c>
      <c r="G5" s="16">
        <v>2</v>
      </c>
      <c r="H5" s="4">
        <f>SUM(D5:G5)</f>
        <v>12</v>
      </c>
      <c r="I5" s="17">
        <v>5</v>
      </c>
      <c r="J5" s="17">
        <v>1.5</v>
      </c>
      <c r="K5" s="17">
        <v>5</v>
      </c>
      <c r="L5" s="17">
        <v>1.5</v>
      </c>
      <c r="M5" s="5">
        <f>SUM(I5:L5)</f>
        <v>13</v>
      </c>
      <c r="N5" s="17">
        <v>4.5</v>
      </c>
      <c r="O5" s="17">
        <v>0</v>
      </c>
      <c r="P5" s="17">
        <v>0</v>
      </c>
      <c r="Q5" s="17">
        <v>4</v>
      </c>
      <c r="R5" s="58">
        <f>SUM(N5:Q5)</f>
        <v>8.5</v>
      </c>
      <c r="S5" s="8">
        <f>SUM(C5,H5,M5,R5)-MIN(H5,M5,R5)+C5</f>
        <v>86</v>
      </c>
    </row>
    <row r="6" spans="1:19" ht="51.75" customHeight="1" thickBot="1" x14ac:dyDescent="0.3">
      <c r="A6" s="1">
        <v>3</v>
      </c>
      <c r="B6" s="23" t="s">
        <v>18</v>
      </c>
      <c r="C6" s="20">
        <v>28</v>
      </c>
      <c r="D6" s="16">
        <v>3</v>
      </c>
      <c r="E6" s="16">
        <v>1</v>
      </c>
      <c r="F6" s="16">
        <v>5</v>
      </c>
      <c r="G6" s="16">
        <v>2</v>
      </c>
      <c r="H6" s="4">
        <f>SUM(D6:G6)</f>
        <v>11</v>
      </c>
      <c r="I6" s="17">
        <v>5</v>
      </c>
      <c r="J6" s="17">
        <v>0</v>
      </c>
      <c r="K6" s="17">
        <v>2</v>
      </c>
      <c r="L6" s="17">
        <v>0</v>
      </c>
      <c r="M6" s="57">
        <f>SUM(I6:L6)</f>
        <v>7</v>
      </c>
      <c r="N6" s="17">
        <v>5</v>
      </c>
      <c r="O6" s="17">
        <v>0.5</v>
      </c>
      <c r="P6" s="17">
        <v>2</v>
      </c>
      <c r="Q6" s="17">
        <v>5</v>
      </c>
      <c r="R6" s="7">
        <f>SUM(N6:Q6)</f>
        <v>12.5</v>
      </c>
      <c r="S6" s="9">
        <f>SUM(C6,H6,M6,R6)-MIN(H6,M6,R6)+C6</f>
        <v>79.5</v>
      </c>
    </row>
    <row r="7" spans="1:19" ht="52.5" customHeight="1" thickBot="1" x14ac:dyDescent="0.3">
      <c r="A7" s="1">
        <v>4</v>
      </c>
      <c r="B7" s="25" t="s">
        <v>34</v>
      </c>
      <c r="C7" s="16">
        <v>25</v>
      </c>
      <c r="D7" s="16">
        <v>5</v>
      </c>
      <c r="E7" s="16">
        <v>5</v>
      </c>
      <c r="F7" s="16">
        <v>4.5</v>
      </c>
      <c r="G7" s="16">
        <v>0</v>
      </c>
      <c r="H7" s="5">
        <f>SUM(D7:G7)</f>
        <v>14.5</v>
      </c>
      <c r="I7" s="17">
        <v>3</v>
      </c>
      <c r="J7" s="17">
        <v>1.5</v>
      </c>
      <c r="K7" s="17">
        <v>1.5</v>
      </c>
      <c r="L7" s="17">
        <v>2.5</v>
      </c>
      <c r="M7" s="58">
        <f>SUM(I7:L7)</f>
        <v>8.5</v>
      </c>
      <c r="N7" s="17">
        <v>4.5</v>
      </c>
      <c r="O7" s="17">
        <v>2.5</v>
      </c>
      <c r="P7" s="17">
        <v>0.5</v>
      </c>
      <c r="Q7" s="17">
        <v>5</v>
      </c>
      <c r="R7" s="7">
        <f>SUM(N7:Q7)</f>
        <v>12.5</v>
      </c>
      <c r="S7" s="9">
        <f>SUM(C7,H7,M7,R7)-MIN(H7,M7,R7)+C7</f>
        <v>77</v>
      </c>
    </row>
    <row r="8" spans="1:19" ht="51.75" customHeight="1" thickBot="1" x14ac:dyDescent="0.3">
      <c r="A8" s="1">
        <v>5</v>
      </c>
      <c r="B8" s="25" t="s">
        <v>36</v>
      </c>
      <c r="C8" s="16">
        <v>22</v>
      </c>
      <c r="D8" s="16">
        <v>5</v>
      </c>
      <c r="E8" s="16">
        <v>5</v>
      </c>
      <c r="F8" s="16">
        <v>5</v>
      </c>
      <c r="G8" s="16">
        <v>5</v>
      </c>
      <c r="H8" s="7">
        <f>SUM(D8:G8)</f>
        <v>20</v>
      </c>
      <c r="I8" s="16">
        <v>3</v>
      </c>
      <c r="J8" s="16">
        <v>0</v>
      </c>
      <c r="K8" s="16">
        <v>2</v>
      </c>
      <c r="L8" s="16">
        <v>3.5</v>
      </c>
      <c r="M8" s="4">
        <f>SUM(I8:L8)</f>
        <v>8.5</v>
      </c>
      <c r="N8" s="16">
        <v>0.5</v>
      </c>
      <c r="O8" s="16">
        <v>0</v>
      </c>
      <c r="P8" s="16">
        <v>0</v>
      </c>
      <c r="Q8" s="16">
        <v>4.5</v>
      </c>
      <c r="R8" s="57">
        <f>SUM(N8:Q8)</f>
        <v>5</v>
      </c>
      <c r="S8" s="11">
        <f>SUM(C8,H8,M8,R8)-MIN(H8,M8,R8)+C8</f>
        <v>72.5</v>
      </c>
    </row>
    <row r="9" spans="1:19" ht="51.75" customHeight="1" thickBot="1" x14ac:dyDescent="0.3">
      <c r="A9" s="1">
        <v>6</v>
      </c>
      <c r="B9" s="24" t="s">
        <v>12</v>
      </c>
      <c r="C9" s="16">
        <v>23.5</v>
      </c>
      <c r="D9" s="16">
        <v>5</v>
      </c>
      <c r="E9" s="16">
        <v>4</v>
      </c>
      <c r="F9" s="16">
        <v>1.5</v>
      </c>
      <c r="G9" s="16">
        <v>0</v>
      </c>
      <c r="H9" s="4">
        <f>SUM(D9:G9)</f>
        <v>10.5</v>
      </c>
      <c r="I9" s="16">
        <v>3</v>
      </c>
      <c r="J9" s="16">
        <v>1</v>
      </c>
      <c r="K9" s="16">
        <v>3.5</v>
      </c>
      <c r="L9" s="16">
        <v>4</v>
      </c>
      <c r="M9" s="6">
        <f>SUM(I9:L9)</f>
        <v>11.5</v>
      </c>
      <c r="N9" s="16">
        <v>4.5</v>
      </c>
      <c r="O9" s="16">
        <v>0</v>
      </c>
      <c r="P9" s="16">
        <v>2</v>
      </c>
      <c r="Q9" s="16">
        <v>1.5</v>
      </c>
      <c r="R9" s="58">
        <f>SUM(N9:Q9)</f>
        <v>8</v>
      </c>
      <c r="S9" s="11">
        <f>SUM(C9,H9,M9,R9)-MIN(H9,M9,R9)+C9</f>
        <v>69</v>
      </c>
    </row>
    <row r="10" spans="1:19" ht="51.75" customHeight="1" thickBot="1" x14ac:dyDescent="0.3">
      <c r="A10" s="1">
        <v>7</v>
      </c>
      <c r="B10" s="24" t="s">
        <v>19</v>
      </c>
      <c r="C10" s="30">
        <v>17</v>
      </c>
      <c r="D10" s="16">
        <v>3</v>
      </c>
      <c r="E10" s="16">
        <v>5</v>
      </c>
      <c r="F10" s="16">
        <v>4</v>
      </c>
      <c r="G10" s="16">
        <v>1</v>
      </c>
      <c r="H10" s="6">
        <f>SUM(D10:G10)</f>
        <v>13</v>
      </c>
      <c r="I10" s="35">
        <v>5</v>
      </c>
      <c r="J10" s="37">
        <v>1</v>
      </c>
      <c r="K10" s="37">
        <v>1</v>
      </c>
      <c r="L10" s="37">
        <v>4</v>
      </c>
      <c r="M10" s="4">
        <f>SUM(I10:L10)</f>
        <v>11</v>
      </c>
      <c r="N10" s="16">
        <v>3</v>
      </c>
      <c r="O10" s="16">
        <v>1</v>
      </c>
      <c r="P10" s="16">
        <v>0</v>
      </c>
      <c r="Q10" s="16">
        <v>4</v>
      </c>
      <c r="R10" s="58">
        <f>SUM(N10:Q10)</f>
        <v>8</v>
      </c>
      <c r="S10" s="10">
        <f>SUM(C10,H10,M10,R10)-MIN(H10,M10,R10)+C10</f>
        <v>58</v>
      </c>
    </row>
    <row r="11" spans="1:19" ht="51.75" customHeight="1" thickBot="1" x14ac:dyDescent="0.3">
      <c r="A11" s="1">
        <v>8</v>
      </c>
      <c r="B11" s="21" t="s">
        <v>33</v>
      </c>
      <c r="C11" s="16">
        <v>26.5</v>
      </c>
      <c r="D11" s="16" t="s">
        <v>5</v>
      </c>
      <c r="E11" s="16" t="s">
        <v>5</v>
      </c>
      <c r="F11" s="16" t="s">
        <v>5</v>
      </c>
      <c r="G11" s="16" t="s">
        <v>5</v>
      </c>
      <c r="H11" s="4">
        <f>SUM(D11:G11)</f>
        <v>0</v>
      </c>
      <c r="I11" s="36" t="s">
        <v>5</v>
      </c>
      <c r="J11" s="36" t="s">
        <v>5</v>
      </c>
      <c r="K11" s="36" t="s">
        <v>5</v>
      </c>
      <c r="L11" s="36" t="s">
        <v>5</v>
      </c>
      <c r="M11" s="4">
        <f>SUM(I11:L11)</f>
        <v>0</v>
      </c>
      <c r="N11" s="16" t="s">
        <v>5</v>
      </c>
      <c r="O11" s="16" t="s">
        <v>5</v>
      </c>
      <c r="P11" s="16" t="s">
        <v>5</v>
      </c>
      <c r="Q11" s="16" t="s">
        <v>5</v>
      </c>
      <c r="R11" s="4">
        <f>SUM(N11:Q11)</f>
        <v>0</v>
      </c>
      <c r="S11" s="13">
        <f>SUM(C11,H11,M11,R11)-MIN(H11,M11,R11)+C11</f>
        <v>53</v>
      </c>
    </row>
    <row r="12" spans="1:19" ht="52.5" customHeight="1" thickBot="1" x14ac:dyDescent="0.3">
      <c r="A12" s="1">
        <v>9</v>
      </c>
      <c r="B12" s="21" t="s">
        <v>35</v>
      </c>
      <c r="C12" s="16">
        <v>23</v>
      </c>
      <c r="D12" s="16" t="s">
        <v>5</v>
      </c>
      <c r="E12" s="16" t="s">
        <v>5</v>
      </c>
      <c r="F12" s="16" t="s">
        <v>5</v>
      </c>
      <c r="G12" s="16" t="s">
        <v>5</v>
      </c>
      <c r="H12" s="4">
        <f>SUM(D12:G12)</f>
        <v>0</v>
      </c>
      <c r="I12" s="33" t="s">
        <v>5</v>
      </c>
      <c r="J12" s="34" t="s">
        <v>5</v>
      </c>
      <c r="K12" s="34" t="s">
        <v>5</v>
      </c>
      <c r="L12" s="34" t="s">
        <v>5</v>
      </c>
      <c r="M12" s="4">
        <f>SUM(I12:L12)</f>
        <v>0</v>
      </c>
      <c r="N12" s="16" t="s">
        <v>5</v>
      </c>
      <c r="O12" s="16" t="s">
        <v>5</v>
      </c>
      <c r="P12" s="16" t="s">
        <v>5</v>
      </c>
      <c r="Q12" s="16" t="s">
        <v>5</v>
      </c>
      <c r="R12" s="4">
        <f>SUM(N12:Q12)</f>
        <v>0</v>
      </c>
      <c r="S12" s="13">
        <f>SUM(C12,H12,M12,R12)-MIN(H12,M12,R12)+C12</f>
        <v>46</v>
      </c>
    </row>
    <row r="13" spans="1:19" ht="52.5" customHeight="1" thickBot="1" x14ac:dyDescent="0.3">
      <c r="A13" s="1">
        <v>10</v>
      </c>
      <c r="B13" s="21" t="s">
        <v>15</v>
      </c>
      <c r="C13" s="16">
        <v>20</v>
      </c>
      <c r="D13" s="16" t="s">
        <v>5</v>
      </c>
      <c r="E13" s="16" t="s">
        <v>5</v>
      </c>
      <c r="F13" s="16" t="s">
        <v>5</v>
      </c>
      <c r="G13" s="16" t="s">
        <v>5</v>
      </c>
      <c r="H13" s="4">
        <f>SUM(D13:G13)</f>
        <v>0</v>
      </c>
      <c r="I13" s="33" t="s">
        <v>5</v>
      </c>
      <c r="J13" s="34" t="s">
        <v>5</v>
      </c>
      <c r="K13" s="34" t="s">
        <v>5</v>
      </c>
      <c r="L13" s="34" t="s">
        <v>5</v>
      </c>
      <c r="M13" s="4">
        <f>SUM(I13:L13)</f>
        <v>0</v>
      </c>
      <c r="N13" s="16" t="s">
        <v>5</v>
      </c>
      <c r="O13" s="16" t="s">
        <v>5</v>
      </c>
      <c r="P13" s="16" t="s">
        <v>5</v>
      </c>
      <c r="Q13" s="16" t="s">
        <v>5</v>
      </c>
      <c r="R13" s="4">
        <f>SUM(N13:Q13)</f>
        <v>0</v>
      </c>
      <c r="S13" s="12">
        <f>SUM(C13,H13,M13,R13)-MIN(H13,M13,R13)+C13</f>
        <v>40</v>
      </c>
    </row>
  </sheetData>
  <sortState ref="B4:S13">
    <sortCondition descending="1" ref="S4:S13"/>
    <sortCondition ref="B4:B13"/>
  </sortState>
  <mergeCells count="8">
    <mergeCell ref="A1:S1"/>
    <mergeCell ref="A2:A3"/>
    <mergeCell ref="B2:B3"/>
    <mergeCell ref="C2:C3"/>
    <mergeCell ref="D2:H2"/>
    <mergeCell ref="I2:M2"/>
    <mergeCell ref="N2:R2"/>
    <mergeCell ref="S2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A2" zoomScale="69" zoomScaleNormal="69" workbookViewId="0">
      <selection activeCell="J4" sqref="J4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19" max="19" width="13.85546875" customWidth="1"/>
  </cols>
  <sheetData>
    <row r="1" spans="1:19" ht="51.75" customHeight="1" thickBot="1" x14ac:dyDescent="0.3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66" customHeight="1" thickBot="1" x14ac:dyDescent="0.3">
      <c r="A2" s="47" t="s">
        <v>0</v>
      </c>
      <c r="B2" s="47" t="s">
        <v>1</v>
      </c>
      <c r="C2" s="49" t="s">
        <v>6</v>
      </c>
      <c r="D2" s="51" t="s">
        <v>2</v>
      </c>
      <c r="E2" s="52"/>
      <c r="F2" s="52"/>
      <c r="G2" s="52"/>
      <c r="H2" s="53"/>
      <c r="I2" s="51" t="s">
        <v>3</v>
      </c>
      <c r="J2" s="52"/>
      <c r="K2" s="52"/>
      <c r="L2" s="52"/>
      <c r="M2" s="53"/>
      <c r="N2" s="51" t="s">
        <v>4</v>
      </c>
      <c r="O2" s="52"/>
      <c r="P2" s="52"/>
      <c r="Q2" s="52"/>
      <c r="R2" s="53"/>
      <c r="S2" s="47" t="s">
        <v>7</v>
      </c>
    </row>
    <row r="3" spans="1:19" ht="52.5" customHeight="1" thickBot="1" x14ac:dyDescent="0.3">
      <c r="A3" s="48"/>
      <c r="B3" s="48"/>
      <c r="C3" s="50"/>
      <c r="D3" s="1">
        <v>1</v>
      </c>
      <c r="E3" s="1">
        <v>2</v>
      </c>
      <c r="F3" s="1">
        <v>3</v>
      </c>
      <c r="G3" s="1">
        <v>4</v>
      </c>
      <c r="H3" s="2" t="s">
        <v>8</v>
      </c>
      <c r="I3" s="1">
        <v>1</v>
      </c>
      <c r="J3" s="1">
        <v>2</v>
      </c>
      <c r="K3" s="1">
        <v>3</v>
      </c>
      <c r="L3" s="1">
        <v>4</v>
      </c>
      <c r="M3" s="2" t="s">
        <v>9</v>
      </c>
      <c r="N3" s="1">
        <v>1</v>
      </c>
      <c r="O3" s="1">
        <v>2</v>
      </c>
      <c r="P3" s="1">
        <v>3</v>
      </c>
      <c r="Q3" s="1">
        <v>4</v>
      </c>
      <c r="R3" s="2" t="s">
        <v>10</v>
      </c>
      <c r="S3" s="48"/>
    </row>
    <row r="4" spans="1:19" ht="51.75" customHeight="1" thickBot="1" x14ac:dyDescent="0.3">
      <c r="A4" s="1">
        <v>1</v>
      </c>
      <c r="B4" s="3" t="s">
        <v>17</v>
      </c>
      <c r="C4" s="39">
        <v>32</v>
      </c>
      <c r="D4" s="17">
        <v>1</v>
      </c>
      <c r="E4" s="17">
        <v>1</v>
      </c>
      <c r="F4" s="17">
        <v>2</v>
      </c>
      <c r="G4" s="17">
        <v>1.5</v>
      </c>
      <c r="H4" s="56">
        <f t="shared" ref="H4:H7" si="0">SUM(D4:G4)</f>
        <v>5.5</v>
      </c>
      <c r="I4" s="17">
        <v>5</v>
      </c>
      <c r="J4" s="17">
        <v>3.5</v>
      </c>
      <c r="K4" s="17">
        <v>5</v>
      </c>
      <c r="L4" s="17">
        <v>4</v>
      </c>
      <c r="M4" s="7">
        <f t="shared" ref="M4:M7" si="1">SUM(I4:L4)</f>
        <v>17.5</v>
      </c>
      <c r="N4" s="17">
        <v>2</v>
      </c>
      <c r="O4" s="17">
        <v>2</v>
      </c>
      <c r="P4" s="17">
        <v>4</v>
      </c>
      <c r="Q4" s="17" t="s">
        <v>5</v>
      </c>
      <c r="R4" s="5">
        <f t="shared" ref="R4:R7" si="2">SUM(N4:Q4)</f>
        <v>8</v>
      </c>
      <c r="S4" s="8">
        <f>SUM(C4,H4,M4,R4)-MIN(H4,M4,R4)+C4</f>
        <v>89.5</v>
      </c>
    </row>
    <row r="5" spans="1:19" ht="51.75" customHeight="1" thickBot="1" x14ac:dyDescent="0.3">
      <c r="A5" s="1">
        <v>2</v>
      </c>
      <c r="B5" s="3" t="s">
        <v>20</v>
      </c>
      <c r="C5" s="40">
        <v>31.5</v>
      </c>
      <c r="D5" s="16">
        <v>1.5</v>
      </c>
      <c r="E5" s="16">
        <v>1</v>
      </c>
      <c r="F5" s="16">
        <v>2.5</v>
      </c>
      <c r="G5" s="16">
        <v>0.5</v>
      </c>
      <c r="H5" s="56">
        <f t="shared" si="0"/>
        <v>5.5</v>
      </c>
      <c r="I5" s="16">
        <v>1.5</v>
      </c>
      <c r="J5" s="16">
        <v>4</v>
      </c>
      <c r="K5" s="16">
        <v>5</v>
      </c>
      <c r="L5" s="16">
        <v>4.5</v>
      </c>
      <c r="M5" s="5">
        <f t="shared" si="1"/>
        <v>15</v>
      </c>
      <c r="N5" s="16">
        <v>1</v>
      </c>
      <c r="O5" s="16">
        <v>3</v>
      </c>
      <c r="P5" s="16">
        <v>4</v>
      </c>
      <c r="Q5" s="16" t="s">
        <v>5</v>
      </c>
      <c r="R5" s="5">
        <f t="shared" si="2"/>
        <v>8</v>
      </c>
      <c r="S5" s="9">
        <f>SUM(C5,H5,M5,R5)-MIN(H5,M5,R5)+C5</f>
        <v>86</v>
      </c>
    </row>
    <row r="6" spans="1:19" ht="52.5" customHeight="1" thickBot="1" x14ac:dyDescent="0.3">
      <c r="A6" s="1">
        <v>3</v>
      </c>
      <c r="B6" s="3" t="s">
        <v>16</v>
      </c>
      <c r="C6" s="41">
        <v>30.5</v>
      </c>
      <c r="D6" s="16">
        <v>2</v>
      </c>
      <c r="E6" s="16">
        <v>1.5</v>
      </c>
      <c r="F6" s="16">
        <v>2</v>
      </c>
      <c r="G6" s="16">
        <v>1.5</v>
      </c>
      <c r="H6" s="55">
        <f t="shared" si="0"/>
        <v>7</v>
      </c>
      <c r="I6" s="16">
        <v>1.5</v>
      </c>
      <c r="J6" s="16">
        <v>1.5</v>
      </c>
      <c r="K6" s="16">
        <v>5</v>
      </c>
      <c r="L6" s="16">
        <v>5</v>
      </c>
      <c r="M6" s="6">
        <f t="shared" si="1"/>
        <v>13</v>
      </c>
      <c r="N6" s="16">
        <v>3</v>
      </c>
      <c r="O6" s="16">
        <v>3</v>
      </c>
      <c r="P6" s="16">
        <v>6</v>
      </c>
      <c r="Q6" s="16" t="s">
        <v>5</v>
      </c>
      <c r="R6" s="7">
        <f t="shared" si="2"/>
        <v>12</v>
      </c>
      <c r="S6" s="9">
        <f>SUM(C6,H6,M6,R6)-MIN(H6,M6,R6)+C6</f>
        <v>86</v>
      </c>
    </row>
    <row r="7" spans="1:19" ht="51.75" customHeight="1" thickBot="1" x14ac:dyDescent="0.3">
      <c r="A7" s="1">
        <v>4</v>
      </c>
      <c r="B7" s="38" t="s">
        <v>39</v>
      </c>
      <c r="C7" s="42">
        <v>28.25</v>
      </c>
      <c r="D7" s="16">
        <v>1.5</v>
      </c>
      <c r="E7" s="16">
        <v>0.5</v>
      </c>
      <c r="F7" s="16">
        <v>2</v>
      </c>
      <c r="G7" s="16">
        <v>1</v>
      </c>
      <c r="H7" s="14">
        <f t="shared" si="0"/>
        <v>5</v>
      </c>
      <c r="I7" s="16">
        <v>0.5</v>
      </c>
      <c r="J7" s="16">
        <v>4</v>
      </c>
      <c r="K7" s="16">
        <v>5</v>
      </c>
      <c r="L7" s="16">
        <v>1.5</v>
      </c>
      <c r="M7" s="14">
        <f t="shared" si="1"/>
        <v>11</v>
      </c>
      <c r="N7" s="16">
        <v>2</v>
      </c>
      <c r="O7" s="16">
        <v>2</v>
      </c>
      <c r="P7" s="16">
        <v>1</v>
      </c>
      <c r="Q7" s="16" t="s">
        <v>5</v>
      </c>
      <c r="R7" s="57">
        <f t="shared" si="2"/>
        <v>5</v>
      </c>
      <c r="S7" s="31">
        <f>SUM(C7,H7,M7,R7)-MIN(H7,M7,R7)+C7</f>
        <v>72.5</v>
      </c>
    </row>
    <row r="8" spans="1:19" ht="15.75" customHeight="1" x14ac:dyDescent="0.25"/>
    <row r="9" spans="1:19" ht="15" customHeight="1" x14ac:dyDescent="0.25"/>
    <row r="10" spans="1:19" ht="15.75" customHeight="1" x14ac:dyDescent="0.25"/>
  </sheetData>
  <sortState ref="B4:X11">
    <sortCondition descending="1" ref="S4:S11"/>
    <sortCondition ref="B4:B11"/>
  </sortState>
  <mergeCells count="8">
    <mergeCell ref="A1:S1"/>
    <mergeCell ref="S2:S3"/>
    <mergeCell ref="C2:C3"/>
    <mergeCell ref="A2:A3"/>
    <mergeCell ref="B2:B3"/>
    <mergeCell ref="D2:H2"/>
    <mergeCell ref="I2:M2"/>
    <mergeCell ref="N2:R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2017-02-22T21:41:20Z</dcterms:modified>
</cp:coreProperties>
</file>