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8_{F3386B38-FE3D-453B-9393-CA042D5136E4}" xr6:coauthVersionLast="47" xr6:coauthVersionMax="47" xr10:uidLastSave="{00000000-0000-0000-0000-000000000000}"/>
  <bookViews>
    <workbookView xWindow="-120" yWindow="-120" windowWidth="38640" windowHeight="21840"/>
  </bookViews>
  <sheets>
    <sheet name="scar-handguards" sheetId="1" r:id="rId1"/>
  </sheets>
  <calcPr calcId="0"/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P22" i="1"/>
  <c r="Q22" i="1"/>
  <c r="R22" i="1"/>
  <c r="S22" i="1"/>
  <c r="T22" i="1"/>
  <c r="U22" i="1"/>
  <c r="V22" i="1"/>
  <c r="W22" i="1"/>
  <c r="X22" i="1"/>
  <c r="Y22" i="1"/>
  <c r="Z22" i="1"/>
  <c r="C22" i="1"/>
  <c r="D21" i="1"/>
  <c r="E21" i="1"/>
  <c r="F21" i="1"/>
  <c r="G21" i="1"/>
  <c r="H21" i="1"/>
  <c r="I21" i="1"/>
  <c r="J21" i="1"/>
  <c r="K21" i="1"/>
  <c r="L21" i="1"/>
  <c r="M21" i="1"/>
  <c r="P21" i="1"/>
  <c r="Q21" i="1"/>
  <c r="R21" i="1"/>
  <c r="S21" i="1"/>
  <c r="T21" i="1"/>
  <c r="U21" i="1"/>
  <c r="V21" i="1"/>
  <c r="W21" i="1"/>
  <c r="X21" i="1"/>
  <c r="Y21" i="1"/>
  <c r="Z21" i="1"/>
  <c r="C21" i="1"/>
  <c r="D20" i="1"/>
  <c r="E20" i="1"/>
  <c r="F20" i="1"/>
  <c r="G20" i="1"/>
  <c r="H20" i="1"/>
  <c r="I20" i="1"/>
  <c r="J20" i="1"/>
  <c r="K20" i="1"/>
  <c r="L20" i="1"/>
  <c r="M20" i="1"/>
  <c r="P20" i="1"/>
  <c r="Q20" i="1"/>
  <c r="R20" i="1"/>
  <c r="S20" i="1"/>
  <c r="T20" i="1"/>
  <c r="U20" i="1"/>
  <c r="V20" i="1"/>
  <c r="W20" i="1"/>
  <c r="X20" i="1"/>
  <c r="Y20" i="1"/>
  <c r="Z20" i="1"/>
  <c r="C20" i="1"/>
  <c r="AA16" i="1"/>
  <c r="AA15" i="1"/>
  <c r="AA14" i="1"/>
  <c r="AA11" i="1"/>
  <c r="AA13" i="1"/>
  <c r="AA12" i="1"/>
  <c r="AA17" i="1"/>
  <c r="AA10" i="1"/>
  <c r="AA9" i="1"/>
  <c r="AA18" i="1"/>
  <c r="AA8" i="1"/>
  <c r="N8" i="1"/>
  <c r="N18" i="1"/>
  <c r="N9" i="1"/>
  <c r="N10" i="1"/>
  <c r="N17" i="1"/>
  <c r="N12" i="1"/>
  <c r="N13" i="1"/>
  <c r="N11" i="1"/>
  <c r="N14" i="1"/>
  <c r="N15" i="1"/>
  <c r="N16" i="1"/>
  <c r="AA4" i="1"/>
  <c r="AA3" i="1"/>
  <c r="N3" i="1"/>
  <c r="N4" i="1"/>
  <c r="AA6" i="1"/>
  <c r="AA7" i="1"/>
  <c r="AA5" i="1"/>
  <c r="N6" i="1"/>
  <c r="N7" i="1"/>
  <c r="N21" i="1" s="1"/>
  <c r="N5" i="1"/>
  <c r="N1" i="1"/>
  <c r="N22" i="1" l="1"/>
  <c r="N20" i="1"/>
  <c r="AA22" i="1"/>
  <c r="AA21" i="1"/>
  <c r="AA20" i="1"/>
</calcChain>
</file>

<file path=xl/sharedStrings.xml><?xml version="1.0" encoding="utf-8"?>
<sst xmlns="http://schemas.openxmlformats.org/spreadsheetml/2006/main" count="59" uniqueCount="55">
  <si>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</si>
  <si>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</si>
  <si>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</si>
  <si>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</si>
  <si>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</si>
  <si>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</si>
  <si>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</si>
  <si>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</si>
  <si>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</si>
  <si>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</si>
  <si>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</si>
  <si>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</si>
  <si>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</si>
  <si>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</si>
  <si>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</si>
  <si>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</si>
  <si>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</si>
  <si>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</si>
  <si>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</si>
  <si>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</si>
  <si>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</si>
  <si>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</si>
  <si>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</si>
  <si>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</si>
  <si>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</si>
  <si>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</si>
  <si>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</si>
  <si>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fn_scar_mk20_bottom_rail_mount</t>
  </si>
  <si>
    <t>FN Scar Mk20</t>
  </si>
  <si>
    <t>fn_scar_bottom_rail_mount</t>
  </si>
  <si>
    <t>FN Scar Bottom Rail Mount</t>
  </si>
  <si>
    <t>pmm_scar_heavy_duty_mlok_bottom_panel</t>
  </si>
  <si>
    <t>PMM Scar Heavy Duty MLOK Bottom Panel</t>
  </si>
  <si>
    <t>fn_scar_mk20_upper_receiver</t>
  </si>
  <si>
    <t>FN SCAR Mk20</t>
  </si>
  <si>
    <t>handl_defense_scar47_mlok_handguard</t>
  </si>
  <si>
    <t>Handl Defense SCAR47 MLOK</t>
  </si>
  <si>
    <t>pmm_scar_mlok_xl_rail_extension_mre_xl</t>
  </si>
  <si>
    <t>PMM SCAR MLOK XL Rail Extension (MRE XL)</t>
  </si>
  <si>
    <t>madbull_pws_srx_5inch_rail_handguard</t>
  </si>
  <si>
    <t xml:space="preserve">Madbull PWS SRX 5" </t>
  </si>
  <si>
    <t>kinetic_development_group_scar_mrex_mlok_6.5inch_gen1_handguard</t>
  </si>
  <si>
    <t>Kinetic Development Group SCAR MREX MLOK 6.5" Gen 1</t>
  </si>
  <si>
    <t>midwest_industries_scar_socom_extended_mlok_handguard</t>
  </si>
  <si>
    <t>Midwest Industries SCAR SOCOM Extended MLOK</t>
  </si>
  <si>
    <t>midwest_industries_scar_quad_rail_handguard</t>
  </si>
  <si>
    <t>Midwest Industries SCAR Quad Rail Extension</t>
  </si>
  <si>
    <t>laylax_scar_rail_extension</t>
  </si>
  <si>
    <t>Laylax SCAR Rail Extension</t>
  </si>
  <si>
    <t>kinetic_development_group_scar_mrex_mk2_mlok_2.2inch_handguard</t>
  </si>
  <si>
    <t>Kinetic Development Group Scar MREX Mk2 MLOK 2.2" Handguard</t>
  </si>
  <si>
    <t>kinetic_development_group_scar_mrex_mk2_mlok_4.25inch_handguard</t>
  </si>
  <si>
    <t>Kinetic Development Group Scar MREX Mk2 MLOK 4.25" Handguard</t>
  </si>
  <si>
    <t>kinetic_development_group_scar_mrex_mk2_mlok_6.5inch_handguard</t>
  </si>
  <si>
    <t>Kinetic Development Group Scar MREX Mk2 MLOK 6.5" Handguard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</si>
</sst>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B7" sqref="B7"/>
    </sheetView>
  </sheetViews>
  <sheetFormatPr defaultRowHeight="15" x14ac:dyDescent="0.25"/>
  <cols>
    <col min="2" max="2" width="52.140625" customWidth="1"/>
    <col min="3" max="6" width="6.7109375" customWidth="1"/>
    <col min="7" max="12" width="2.7109375" customWidth="1"/>
    <col min="13" max="14" width="6.7109375" customWidth="1"/>
    <col min="16" max="19" width="6.7109375" customWidth="1"/>
    <col min="20" max="25" width="2.7109375" customWidth="1"/>
    <col min="26" max="27" width="6.7109375" customWidth="1"/>
  </cols>
  <sheetData>
    <row r="1" spans="1:27" x14ac:dyDescent="0.25">
      <c r="C1" t="s">
        <v>0</v>
      </c>
      <c r="N1">
        <f>C5-D5*20-E5*0.8-F5*0.6-H5*5+I5*10+J5/200</f>
        <v>-4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s="1" t="s">
        <v>33</v>
      </c>
      <c r="B3" s="1" t="s">
        <v>34</v>
      </c>
      <c r="C3" s="1">
        <v>11</v>
      </c>
      <c r="D3" s="1">
        <v>0.85</v>
      </c>
      <c r="E3" s="1">
        <v>3</v>
      </c>
      <c r="F3" s="1">
        <v>6</v>
      </c>
      <c r="G3" s="1"/>
      <c r="H3" s="1"/>
      <c r="I3" s="1">
        <v>0.05</v>
      </c>
      <c r="J3" s="1">
        <v>50</v>
      </c>
      <c r="K3" s="1"/>
      <c r="L3" s="1"/>
      <c r="M3" s="1">
        <v>4000</v>
      </c>
      <c r="N3" s="1">
        <f t="shared" ref="N3:N4" si="0">C3-D3*20-E3*0.8-F3*0.6-H3*5+I3*10+J3/200</f>
        <v>-11.25</v>
      </c>
      <c r="P3" s="1">
        <v>8</v>
      </c>
      <c r="Q3" s="1">
        <v>0.85</v>
      </c>
      <c r="R3" s="1">
        <v>3</v>
      </c>
      <c r="S3" s="1">
        <v>6</v>
      </c>
      <c r="T3" s="1"/>
      <c r="U3" s="1"/>
      <c r="V3" s="1">
        <v>0.05</v>
      </c>
      <c r="W3" s="1">
        <v>50</v>
      </c>
      <c r="X3" s="1"/>
      <c r="Y3" s="1"/>
      <c r="Z3" s="1">
        <v>4000</v>
      </c>
      <c r="AA3" s="1">
        <f t="shared" ref="AA3" si="1">P3-Q3*20-R3*0.8-S3*0.6-U3*5+V3*10+W3/200</f>
        <v>-14.25</v>
      </c>
    </row>
    <row r="4" spans="1:27" x14ac:dyDescent="0.25">
      <c r="N4" s="1">
        <f t="shared" si="0"/>
        <v>0</v>
      </c>
      <c r="AA4" s="1">
        <f>P4-Q4*20-R4*0.8-S4*0.6-U4*5+V4*10+W4/200</f>
        <v>0</v>
      </c>
    </row>
    <row r="5" spans="1:27" x14ac:dyDescent="0.25">
      <c r="A5" t="s">
        <v>27</v>
      </c>
      <c r="B5" t="s">
        <v>28</v>
      </c>
      <c r="C5">
        <v>-1</v>
      </c>
      <c r="D5">
        <v>0.15</v>
      </c>
      <c r="M5">
        <v>400</v>
      </c>
      <c r="N5">
        <f>C5-D5*20-E5*0.8-F5*0.6-H5*5+I5*10+J5/200</f>
        <v>-4</v>
      </c>
      <c r="P5">
        <v>4</v>
      </c>
      <c r="Q5">
        <v>0.2</v>
      </c>
      <c r="Z5">
        <v>400</v>
      </c>
      <c r="AA5">
        <f>P5-Q5*20-R5*0.8-S5*0.6-U5*5+V5*10+W5/200</f>
        <v>0</v>
      </c>
    </row>
    <row r="6" spans="1:27" x14ac:dyDescent="0.25">
      <c r="A6" t="s">
        <v>29</v>
      </c>
      <c r="B6" t="s">
        <v>30</v>
      </c>
      <c r="C6">
        <v>-2</v>
      </c>
      <c r="D6">
        <v>0.11</v>
      </c>
      <c r="M6">
        <v>0</v>
      </c>
      <c r="N6">
        <f t="shared" ref="N6:N16" si="2">C6-D6*20-E6*0.8-F6*0.6-H6*5+I6*10+J6/200</f>
        <v>-4.2</v>
      </c>
      <c r="P6">
        <v>2.5</v>
      </c>
      <c r="Q6">
        <v>0.12</v>
      </c>
      <c r="Z6">
        <v>0</v>
      </c>
      <c r="AA6">
        <f t="shared" ref="AA6:AA16" si="3">P6-Q6*20-R6*0.8-S6*0.6-U6*5+V6*10+W6/200</f>
        <v>0.10000000000000009</v>
      </c>
    </row>
    <row r="7" spans="1:27" x14ac:dyDescent="0.25">
      <c r="A7" t="s">
        <v>31</v>
      </c>
      <c r="B7" t="s">
        <v>32</v>
      </c>
      <c r="C7">
        <v>-1.5</v>
      </c>
      <c r="D7">
        <v>0.13</v>
      </c>
      <c r="M7">
        <v>300</v>
      </c>
      <c r="N7">
        <f t="shared" si="2"/>
        <v>-4.0999999999999996</v>
      </c>
      <c r="P7">
        <v>2</v>
      </c>
      <c r="Q7">
        <v>0.1</v>
      </c>
      <c r="Z7">
        <v>300</v>
      </c>
      <c r="AA7">
        <f t="shared" si="3"/>
        <v>0</v>
      </c>
    </row>
    <row r="8" spans="1:27" x14ac:dyDescent="0.25">
      <c r="N8" s="2">
        <f t="shared" si="2"/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f t="shared" si="3"/>
        <v>0</v>
      </c>
    </row>
    <row r="9" spans="1:27" x14ac:dyDescent="0.25">
      <c r="A9" s="2" t="s">
        <v>37</v>
      </c>
      <c r="B9" s="2" t="s">
        <v>38</v>
      </c>
      <c r="C9" s="2">
        <v>4</v>
      </c>
      <c r="D9" s="2">
        <v>0.16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>
        <v>900</v>
      </c>
      <c r="N9" s="2">
        <f t="shared" si="2"/>
        <v>0.79999999999999982</v>
      </c>
      <c r="P9" s="2">
        <v>2</v>
      </c>
      <c r="Q9" s="2">
        <v>0.16</v>
      </c>
      <c r="R9" s="2">
        <v>0</v>
      </c>
      <c r="S9" s="2">
        <v>-1</v>
      </c>
      <c r="T9" s="2"/>
      <c r="U9" s="2"/>
      <c r="V9" s="2"/>
      <c r="W9" s="2"/>
      <c r="X9" s="2"/>
      <c r="Y9" s="2"/>
      <c r="Z9" s="2">
        <v>900</v>
      </c>
      <c r="AA9" s="2">
        <f t="shared" si="3"/>
        <v>-0.6000000000000002</v>
      </c>
    </row>
    <row r="10" spans="1:27" x14ac:dyDescent="0.25">
      <c r="A10" s="2" t="s">
        <v>39</v>
      </c>
      <c r="B10" s="2" t="s">
        <v>40</v>
      </c>
      <c r="C10" s="2">
        <v>2</v>
      </c>
      <c r="D10" s="2">
        <v>0.19</v>
      </c>
      <c r="E10" s="2">
        <v>-1</v>
      </c>
      <c r="F10" s="2">
        <v>-1</v>
      </c>
      <c r="G10" s="2"/>
      <c r="H10" s="2"/>
      <c r="I10" s="2"/>
      <c r="J10" s="2"/>
      <c r="K10" s="2"/>
      <c r="L10" s="2"/>
      <c r="M10" s="2">
        <v>800</v>
      </c>
      <c r="N10" s="2">
        <f t="shared" si="2"/>
        <v>-0.3999999999999998</v>
      </c>
      <c r="P10" s="2">
        <v>1</v>
      </c>
      <c r="Q10" s="2">
        <v>0.19</v>
      </c>
      <c r="R10" s="2">
        <v>-1</v>
      </c>
      <c r="S10" s="2">
        <v>-2</v>
      </c>
      <c r="T10" s="2"/>
      <c r="U10" s="2"/>
      <c r="V10" s="2"/>
      <c r="W10" s="2"/>
      <c r="X10" s="2"/>
      <c r="Y10" s="2"/>
      <c r="Z10" s="2">
        <v>800</v>
      </c>
      <c r="AA10" s="2">
        <f t="shared" si="3"/>
        <v>-0.79999999999999982</v>
      </c>
    </row>
    <row r="11" spans="1:27" x14ac:dyDescent="0.25">
      <c r="A11" s="2" t="s">
        <v>47</v>
      </c>
      <c r="B11" s="2" t="s">
        <v>48</v>
      </c>
      <c r="C11" s="2">
        <v>2</v>
      </c>
      <c r="D11" s="2">
        <v>0.22</v>
      </c>
      <c r="E11" s="2">
        <v>-2</v>
      </c>
      <c r="F11" s="2">
        <v>-1</v>
      </c>
      <c r="G11" s="2"/>
      <c r="H11" s="2"/>
      <c r="I11" s="2"/>
      <c r="J11" s="2"/>
      <c r="K11" s="2"/>
      <c r="L11" s="2"/>
      <c r="M11" s="2">
        <v>1300</v>
      </c>
      <c r="N11" s="2">
        <f>C11-D11*20-E11*0.8-F11*0.6-H11*5+I11*10+J11/200</f>
        <v>-0.20000000000000029</v>
      </c>
      <c r="P11" s="2">
        <v>1</v>
      </c>
      <c r="Q11" s="2">
        <v>0.23</v>
      </c>
      <c r="R11" s="2">
        <v>-2</v>
      </c>
      <c r="S11" s="2">
        <v>-2</v>
      </c>
      <c r="T11" s="2"/>
      <c r="U11" s="2"/>
      <c r="V11" s="2"/>
      <c r="W11" s="2"/>
      <c r="X11" s="2"/>
      <c r="Y11" s="2"/>
      <c r="Z11" s="2">
        <v>1300</v>
      </c>
      <c r="AA11" s="2">
        <f>P11-Q11*20-R11*0.8-S11*0.6-U11*5+V11*10+W11/200</f>
        <v>-0.80000000000000049</v>
      </c>
    </row>
    <row r="12" spans="1:27" x14ac:dyDescent="0.25">
      <c r="A12" s="2" t="s">
        <v>43</v>
      </c>
      <c r="B12" s="2" t="s">
        <v>44</v>
      </c>
      <c r="C12" s="2">
        <v>4</v>
      </c>
      <c r="D12" s="2">
        <v>0.32</v>
      </c>
      <c r="E12" s="2">
        <v>0</v>
      </c>
      <c r="F12" s="2">
        <v>-2</v>
      </c>
      <c r="G12" s="2"/>
      <c r="H12" s="2"/>
      <c r="I12" s="2"/>
      <c r="J12" s="2"/>
      <c r="K12" s="2"/>
      <c r="L12" s="2"/>
      <c r="M12" s="2">
        <v>1600</v>
      </c>
      <c r="N12" s="2">
        <f t="shared" si="2"/>
        <v>-1.2000000000000004</v>
      </c>
      <c r="P12" s="2">
        <v>3</v>
      </c>
      <c r="Q12" s="2">
        <v>0.32</v>
      </c>
      <c r="R12" s="2">
        <v>-3</v>
      </c>
      <c r="S12" s="2">
        <v>-1</v>
      </c>
      <c r="T12" s="2"/>
      <c r="U12" s="2"/>
      <c r="V12" s="2"/>
      <c r="W12" s="2"/>
      <c r="X12" s="2"/>
      <c r="Y12" s="2"/>
      <c r="Z12" s="2">
        <v>1600</v>
      </c>
      <c r="AA12" s="2">
        <f t="shared" si="3"/>
        <v>-0.4</v>
      </c>
    </row>
    <row r="13" spans="1:27" x14ac:dyDescent="0.25">
      <c r="A13" s="2" t="s">
        <v>45</v>
      </c>
      <c r="B13" s="2" t="s">
        <v>46</v>
      </c>
      <c r="C13" s="2">
        <v>1</v>
      </c>
      <c r="D13" s="2">
        <v>0.36</v>
      </c>
      <c r="E13" s="2">
        <v>-2</v>
      </c>
      <c r="F13" s="2">
        <v>-3</v>
      </c>
      <c r="G13" s="2"/>
      <c r="H13" s="2"/>
      <c r="I13" s="2"/>
      <c r="J13" s="2"/>
      <c r="K13" s="2"/>
      <c r="L13" s="2"/>
      <c r="M13" s="2">
        <v>1500</v>
      </c>
      <c r="N13" s="2">
        <f t="shared" si="2"/>
        <v>-2.8</v>
      </c>
      <c r="P13" s="2">
        <v>2</v>
      </c>
      <c r="Q13" s="2">
        <v>0.36</v>
      </c>
      <c r="R13" s="2">
        <v>-4</v>
      </c>
      <c r="S13" s="2">
        <v>-2</v>
      </c>
      <c r="T13" s="2"/>
      <c r="U13" s="2"/>
      <c r="V13" s="2"/>
      <c r="W13" s="2"/>
      <c r="X13" s="2"/>
      <c r="Y13" s="2"/>
      <c r="Z13" s="2">
        <v>1500</v>
      </c>
      <c r="AA13" s="2">
        <f t="shared" si="3"/>
        <v>-0.79999999999999916</v>
      </c>
    </row>
    <row r="14" spans="1:27" x14ac:dyDescent="0.25">
      <c r="A14" s="2" t="s">
        <v>49</v>
      </c>
      <c r="B14" s="2" t="s">
        <v>50</v>
      </c>
      <c r="C14" s="2">
        <v>0</v>
      </c>
      <c r="D14" s="2">
        <v>0.26</v>
      </c>
      <c r="E14" s="2">
        <v>0</v>
      </c>
      <c r="F14" s="2">
        <v>-1</v>
      </c>
      <c r="G14" s="2"/>
      <c r="H14" s="2"/>
      <c r="I14" s="2"/>
      <c r="J14" s="2"/>
      <c r="K14" s="2"/>
      <c r="L14" s="2"/>
      <c r="M14" s="2">
        <v>1250</v>
      </c>
      <c r="N14" s="2">
        <f t="shared" si="2"/>
        <v>-4.6000000000000005</v>
      </c>
      <c r="P14" s="2">
        <v>4</v>
      </c>
      <c r="Q14" s="2">
        <v>0.25</v>
      </c>
      <c r="R14" s="2">
        <v>-1</v>
      </c>
      <c r="S14" s="2">
        <v>0</v>
      </c>
      <c r="T14" s="2"/>
      <c r="U14" s="2"/>
      <c r="V14" s="2"/>
      <c r="W14" s="2"/>
      <c r="X14" s="2"/>
      <c r="Y14" s="2"/>
      <c r="Z14" s="2">
        <v>1250</v>
      </c>
      <c r="AA14" s="2">
        <f t="shared" si="3"/>
        <v>-0.19999999999999996</v>
      </c>
    </row>
    <row r="15" spans="1:27" x14ac:dyDescent="0.25">
      <c r="A15" s="2" t="s">
        <v>51</v>
      </c>
      <c r="B15" s="2" t="s">
        <v>52</v>
      </c>
      <c r="C15" s="2">
        <v>-1</v>
      </c>
      <c r="D15" s="2">
        <v>0.28999999999999998</v>
      </c>
      <c r="E15" s="2">
        <v>-1</v>
      </c>
      <c r="F15" s="2">
        <v>-2</v>
      </c>
      <c r="G15" s="2"/>
      <c r="H15" s="2"/>
      <c r="I15" s="2"/>
      <c r="J15" s="2"/>
      <c r="K15" s="2"/>
      <c r="L15" s="2"/>
      <c r="M15" s="2">
        <v>1750</v>
      </c>
      <c r="N15" s="2">
        <f t="shared" si="2"/>
        <v>-4.8</v>
      </c>
      <c r="P15" s="2">
        <v>3</v>
      </c>
      <c r="Q15" s="2">
        <v>0.28999999999999998</v>
      </c>
      <c r="R15" s="2">
        <v>-2</v>
      </c>
      <c r="S15" s="2">
        <v>-2</v>
      </c>
      <c r="T15" s="2"/>
      <c r="U15" s="2"/>
      <c r="V15" s="2"/>
      <c r="W15" s="2"/>
      <c r="X15" s="2"/>
      <c r="Y15" s="2"/>
      <c r="Z15" s="2">
        <v>1750</v>
      </c>
      <c r="AA15" s="2">
        <f t="shared" si="3"/>
        <v>2.2204460492503131E-16</v>
      </c>
    </row>
    <row r="16" spans="1:27" x14ac:dyDescent="0.25">
      <c r="A16" s="2" t="s">
        <v>53</v>
      </c>
      <c r="B16" s="2" t="s">
        <v>54</v>
      </c>
      <c r="C16" s="2">
        <v>-2</v>
      </c>
      <c r="D16" s="2">
        <v>0.33</v>
      </c>
      <c r="E16" s="2">
        <v>-3</v>
      </c>
      <c r="F16" s="2">
        <v>-3</v>
      </c>
      <c r="G16" s="2"/>
      <c r="H16" s="2"/>
      <c r="I16" s="2"/>
      <c r="J16" s="2"/>
      <c r="K16" s="2"/>
      <c r="L16" s="2"/>
      <c r="M16" s="2">
        <v>2000</v>
      </c>
      <c r="N16" s="2">
        <f t="shared" si="2"/>
        <v>-4.4000000000000012</v>
      </c>
      <c r="P16" s="2">
        <v>2</v>
      </c>
      <c r="Q16" s="2">
        <v>0.33</v>
      </c>
      <c r="R16" s="2">
        <v>-3</v>
      </c>
      <c r="S16" s="2">
        <v>-3</v>
      </c>
      <c r="T16" s="2"/>
      <c r="U16" s="2"/>
      <c r="V16" s="2"/>
      <c r="W16" s="2"/>
      <c r="X16" s="2"/>
      <c r="Y16" s="2"/>
      <c r="Z16" s="2">
        <v>2000</v>
      </c>
      <c r="AA16" s="2">
        <f t="shared" si="3"/>
        <v>-0.40000000000000036</v>
      </c>
    </row>
    <row r="17" spans="1:27" x14ac:dyDescent="0.25">
      <c r="A17" s="2" t="s">
        <v>41</v>
      </c>
      <c r="B17" s="2" t="s">
        <v>42</v>
      </c>
      <c r="C17" s="2">
        <v>2.5</v>
      </c>
      <c r="D17" s="2">
        <v>0.3</v>
      </c>
      <c r="E17" s="2">
        <v>-1</v>
      </c>
      <c r="F17" s="2">
        <v>-3</v>
      </c>
      <c r="G17" s="2"/>
      <c r="H17" s="2"/>
      <c r="I17" s="2"/>
      <c r="J17" s="2"/>
      <c r="K17" s="2"/>
      <c r="L17" s="2"/>
      <c r="M17" s="2">
        <v>1750</v>
      </c>
      <c r="N17" s="2">
        <f>C17-D17*20-E17*0.8-F17*0.6-H17*5+I17*10+J17/200</f>
        <v>-0.90000000000000036</v>
      </c>
      <c r="P17" s="2">
        <v>3</v>
      </c>
      <c r="Q17" s="2">
        <v>0.3</v>
      </c>
      <c r="R17" s="2">
        <v>-1</v>
      </c>
      <c r="S17" s="2">
        <v>-3</v>
      </c>
      <c r="T17" s="2"/>
      <c r="U17" s="2"/>
      <c r="V17" s="2"/>
      <c r="W17" s="2"/>
      <c r="X17" s="2"/>
      <c r="Y17" s="2"/>
      <c r="Z17" s="2">
        <v>1750</v>
      </c>
      <c r="AA17" s="2">
        <f>P17-Q17*20-R17*0.8-S17*0.6-U17*5+V17*10+W17/200</f>
        <v>-0.40000000000000036</v>
      </c>
    </row>
    <row r="18" spans="1:27" x14ac:dyDescent="0.25">
      <c r="A18" s="2" t="s">
        <v>35</v>
      </c>
      <c r="B18" s="2" t="s">
        <v>36</v>
      </c>
      <c r="C18" s="2">
        <v>2</v>
      </c>
      <c r="D18" s="2">
        <v>0.27</v>
      </c>
      <c r="E18" s="2">
        <v>-3</v>
      </c>
      <c r="F18" s="2">
        <v>-1</v>
      </c>
      <c r="G18" s="2"/>
      <c r="H18" s="2"/>
      <c r="I18" s="2"/>
      <c r="J18" s="2"/>
      <c r="K18" s="2"/>
      <c r="L18" s="2"/>
      <c r="M18" s="2">
        <v>1200</v>
      </c>
      <c r="N18" s="2">
        <f>C18-D18*20-E18*0.8-F18*0.6-H18*5+I18*10+J18/200</f>
        <v>-0.4</v>
      </c>
      <c r="P18" s="2">
        <v>2</v>
      </c>
      <c r="Q18" s="2">
        <v>0.27</v>
      </c>
      <c r="R18" s="2">
        <v>0</v>
      </c>
      <c r="S18" s="2">
        <v>-4</v>
      </c>
      <c r="T18" s="2"/>
      <c r="U18" s="2"/>
      <c r="V18" s="2"/>
      <c r="W18" s="2"/>
      <c r="X18" s="2"/>
      <c r="Y18" s="2"/>
      <c r="Z18" s="2">
        <v>1200</v>
      </c>
      <c r="AA18" s="2">
        <f>P18-Q18*20-R18*0.8-S18*0.6-U18*5+V18*10+W18/200</f>
        <v>-1.0000000000000004</v>
      </c>
    </row>
    <row r="20" spans="1:27" x14ac:dyDescent="0.25">
      <c r="B20" s="2" t="s">
        <v>38</v>
      </c>
      <c r="C20" s="2">
        <f>C9+C7</f>
        <v>2.5</v>
      </c>
      <c r="D20" s="2">
        <f>D9+D7</f>
        <v>0.29000000000000004</v>
      </c>
      <c r="E20" s="2">
        <f>E9+E7</f>
        <v>0</v>
      </c>
      <c r="F20" s="2">
        <f>F9+F7</f>
        <v>0</v>
      </c>
      <c r="G20" s="2">
        <f>G9+G7</f>
        <v>0</v>
      </c>
      <c r="H20" s="2">
        <f>H9+H7</f>
        <v>0</v>
      </c>
      <c r="I20" s="2">
        <f>I9+I7</f>
        <v>0</v>
      </c>
      <c r="J20" s="2">
        <f>J9+J7</f>
        <v>0</v>
      </c>
      <c r="K20" s="2">
        <f>K9+K7</f>
        <v>0</v>
      </c>
      <c r="L20" s="2">
        <f>L9+L7</f>
        <v>0</v>
      </c>
      <c r="M20" s="2">
        <f>M9+M7</f>
        <v>1200</v>
      </c>
      <c r="N20" s="2">
        <f>N9+N7</f>
        <v>-3.3</v>
      </c>
      <c r="O20" s="2"/>
      <c r="P20" s="2">
        <f>P9+P7</f>
        <v>4</v>
      </c>
      <c r="Q20" s="2">
        <f>Q9+Q7</f>
        <v>0.26</v>
      </c>
      <c r="R20" s="2">
        <f>R9+R7</f>
        <v>0</v>
      </c>
      <c r="S20" s="2">
        <f>S9+S7</f>
        <v>-1</v>
      </c>
      <c r="T20" s="2">
        <f>T9+T7</f>
        <v>0</v>
      </c>
      <c r="U20" s="2">
        <f>U9+U7</f>
        <v>0</v>
      </c>
      <c r="V20" s="2">
        <f>V9+V7</f>
        <v>0</v>
      </c>
      <c r="W20" s="2">
        <f>W9+W7</f>
        <v>0</v>
      </c>
      <c r="X20" s="2">
        <f>X9+X7</f>
        <v>0</v>
      </c>
      <c r="Y20" s="2">
        <f>Y9+Y7</f>
        <v>0</v>
      </c>
      <c r="Z20" s="2">
        <f>Z9+Z7</f>
        <v>1200</v>
      </c>
      <c r="AA20" s="2">
        <f>AA9+AA7</f>
        <v>-0.6000000000000002</v>
      </c>
    </row>
    <row r="21" spans="1:27" x14ac:dyDescent="0.25">
      <c r="B21" s="2" t="s">
        <v>40</v>
      </c>
      <c r="C21" s="2">
        <f>C10+C7</f>
        <v>0.5</v>
      </c>
      <c r="D21" s="2">
        <f>D10+D7</f>
        <v>0.32</v>
      </c>
      <c r="E21" s="2">
        <f>E10+E7</f>
        <v>-1</v>
      </c>
      <c r="F21" s="2">
        <f>F10+F7</f>
        <v>-1</v>
      </c>
      <c r="G21" s="2">
        <f>G10+G7</f>
        <v>0</v>
      </c>
      <c r="H21" s="2">
        <f>H10+H7</f>
        <v>0</v>
      </c>
      <c r="I21" s="2">
        <f>I10+I7</f>
        <v>0</v>
      </c>
      <c r="J21" s="2">
        <f>J10+J7</f>
        <v>0</v>
      </c>
      <c r="K21" s="2">
        <f>K10+K7</f>
        <v>0</v>
      </c>
      <c r="L21" s="2">
        <f>L10+L7</f>
        <v>0</v>
      </c>
      <c r="M21" s="2">
        <f>M10+M7</f>
        <v>1100</v>
      </c>
      <c r="N21" s="2">
        <f>N10+N7</f>
        <v>-4.4999999999999991</v>
      </c>
      <c r="O21" s="2"/>
      <c r="P21" s="2">
        <f>P10+P7</f>
        <v>3</v>
      </c>
      <c r="Q21" s="2">
        <f>Q10+Q7</f>
        <v>0.29000000000000004</v>
      </c>
      <c r="R21" s="2">
        <f>R10+R7</f>
        <v>-1</v>
      </c>
      <c r="S21" s="2">
        <f>S10+S7</f>
        <v>-2</v>
      </c>
      <c r="T21" s="2">
        <f>T10+T7</f>
        <v>0</v>
      </c>
      <c r="U21" s="2">
        <f>U10+U7</f>
        <v>0</v>
      </c>
      <c r="V21" s="2">
        <f>V10+V7</f>
        <v>0</v>
      </c>
      <c r="W21" s="2">
        <f>W10+W7</f>
        <v>0</v>
      </c>
      <c r="X21" s="2">
        <f>X10+X7</f>
        <v>0</v>
      </c>
      <c r="Y21" s="2">
        <f>Y10+Y7</f>
        <v>0</v>
      </c>
      <c r="Z21" s="2">
        <f>Z10+Z7</f>
        <v>1100</v>
      </c>
      <c r="AA21" s="2">
        <f>AA10+AA7</f>
        <v>-0.79999999999999982</v>
      </c>
    </row>
    <row r="22" spans="1:27" x14ac:dyDescent="0.25">
      <c r="B22" s="2" t="s">
        <v>48</v>
      </c>
      <c r="C22" s="2">
        <f>C11+C7</f>
        <v>0.5</v>
      </c>
      <c r="D22" s="2">
        <f>D11+D7</f>
        <v>0.35</v>
      </c>
      <c r="E22" s="2">
        <f>E11+E7</f>
        <v>-2</v>
      </c>
      <c r="F22" s="2">
        <f>F11+F7</f>
        <v>-1</v>
      </c>
      <c r="G22" s="2">
        <f>G11+G7</f>
        <v>0</v>
      </c>
      <c r="H22" s="2">
        <f>H11+H7</f>
        <v>0</v>
      </c>
      <c r="I22" s="2">
        <f>I11+I7</f>
        <v>0</v>
      </c>
      <c r="J22" s="2">
        <f>J11+J7</f>
        <v>0</v>
      </c>
      <c r="K22" s="2">
        <f>K11+K7</f>
        <v>0</v>
      </c>
      <c r="L22" s="2">
        <f>L11+L7</f>
        <v>0</v>
      </c>
      <c r="M22" s="2">
        <f>M11+M7</f>
        <v>1600</v>
      </c>
      <c r="N22" s="2">
        <f>N11+N7</f>
        <v>-4.3</v>
      </c>
      <c r="O22" s="2"/>
      <c r="P22" s="2">
        <f>P11+P7</f>
        <v>3</v>
      </c>
      <c r="Q22" s="2">
        <f>Q11+Q7</f>
        <v>0.33</v>
      </c>
      <c r="R22" s="2">
        <f>R11+R7</f>
        <v>-2</v>
      </c>
      <c r="S22" s="2">
        <f>S11+S7</f>
        <v>-2</v>
      </c>
      <c r="T22" s="2">
        <f>T11+T7</f>
        <v>0</v>
      </c>
      <c r="U22" s="2">
        <f>U11+U7</f>
        <v>0</v>
      </c>
      <c r="V22" s="2">
        <f>V11+V7</f>
        <v>0</v>
      </c>
      <c r="W22" s="2">
        <f>W11+W7</f>
        <v>0</v>
      </c>
      <c r="X22" s="2">
        <f>X11+X7</f>
        <v>0</v>
      </c>
      <c r="Y22" s="2">
        <f>Y11+Y7</f>
        <v>0</v>
      </c>
      <c r="Z22" s="2">
        <f>Z11+Z7</f>
        <v>1600</v>
      </c>
      <c r="AA22" s="2">
        <f>AA11+AA7</f>
        <v>-0.80000000000000049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scar-handguards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2024-08-15T10:33:07Z</dcterms:created>
  <dcterms:modified xsi:type="dcterms:W3CDTF">2024-08-15T10:34:26Z</dcterms:modified>
</cp:coreProperties>
</file>