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ngl\Documents\deadline-balancing\changes\"/>
    </mc:Choice>
  </mc:AlternateContent>
  <xr:revisionPtr revIDLastSave="0" documentId="13_ncr:1_{EAEE323D-7D41-4F78-9113-05C11BD4B6C1}" xr6:coauthVersionLast="47" xr6:coauthVersionMax="47" xr10:uidLastSave="{00000000-0000-0000-0000-000000000000}"/>
  <bookViews>
    <workbookView xWindow="-120" yWindow="-120" windowWidth="38640" windowHeight="21840" xr2:uid="{00000000-000D-0000-FFFF-FFFF00000000}"/>
  </bookViews>
  <sheets>
    <sheet name="m4-barrel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4" i="1" l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3" i="1"/>
  <c r="N20" i="1" l="1"/>
  <c r="N21" i="1"/>
  <c r="N22" i="1"/>
  <c r="N18" i="1"/>
  <c r="N19" i="1"/>
  <c r="N10" i="1"/>
  <c r="N11" i="1"/>
  <c r="N13" i="1"/>
  <c r="N14" i="1"/>
  <c r="N15" i="1"/>
  <c r="N16" i="1"/>
  <c r="N17" i="1"/>
  <c r="N12" i="1"/>
  <c r="N7" i="1"/>
  <c r="N8" i="1"/>
  <c r="N9" i="1"/>
  <c r="N4" i="1" l="1"/>
  <c r="N5" i="1"/>
  <c r="N6" i="1"/>
  <c r="N3" i="1"/>
</calcChain>
</file>

<file path=xl/sharedStrings.xml><?xml version="1.0" encoding="utf-8"?>
<sst xmlns="http://schemas.openxmlformats.org/spreadsheetml/2006/main" count="51" uniqueCount="51">
  <si>
    <t>new</t>
  </si>
  <si>
    <t>name</t>
  </si>
  <si>
    <t>pretty_name</t>
  </si>
  <si>
    <t>strength</t>
  </si>
  <si>
    <t>ergonomics</t>
  </si>
  <si>
    <t>weight</t>
  </si>
  <si>
    <t>horizontal_recoil</t>
  </si>
  <si>
    <t>vertical_recoil</t>
  </si>
  <si>
    <t>magazine_capacity</t>
  </si>
  <si>
    <t>bullet_deviation</t>
  </si>
  <si>
    <t>bullet_damage</t>
  </si>
  <si>
    <t>bullet_velocity</t>
  </si>
  <si>
    <t>buck_bullet_deviation</t>
  </si>
  <si>
    <t>fire_rate</t>
  </si>
  <si>
    <t>price</t>
  </si>
  <si>
    <t>length</t>
  </si>
  <si>
    <t>mod</t>
  </si>
  <si>
    <t>irl price</t>
  </si>
  <si>
    <t>base</t>
  </si>
  <si>
    <t>glock17_gen5_marksman_114mm_9x19_barrel</t>
  </si>
  <si>
    <t>114mm</t>
  </si>
  <si>
    <t>sai_match_threaded_9x19_barrel</t>
  </si>
  <si>
    <t>SAI Match Threaded G17 9x19</t>
  </si>
  <si>
    <t>glock17l_ported_153mm_9x19_barrel</t>
  </si>
  <si>
    <t>Glock 17L Ported 153mm 9x19 Barrel</t>
  </si>
  <si>
    <t>igb_austria_match_grade_polygonal_406mm_9x19_barrel</t>
  </si>
  <si>
    <t>IGB Austria Match Grade Polygonal 406mm 9x19 Barrel</t>
  </si>
  <si>
    <t>hk_mp5sd_9x19_146mm_barrel</t>
  </si>
  <si>
    <t>HK MP5SD 9x19 146mm Barrel</t>
  </si>
  <si>
    <t>hk_mp5_9x19_225mm_barrel</t>
  </si>
  <si>
    <t>HK MP5 9x19 225mm Barrel</t>
  </si>
  <si>
    <t>kak_value_line_light_tapered_melonite_ar9_76mm_9x19_barrel</t>
  </si>
  <si>
    <t>KAK Value Line Light Tapered Melonite AR9 3" 9x19</t>
  </si>
  <si>
    <t>cmmg_mk9_216mm_9x19_barrel</t>
  </si>
  <si>
    <t>CmmG Mk9 8.5" 9x19</t>
  </si>
  <si>
    <t>cmmg_mk9_229mm_9x19_barrel</t>
  </si>
  <si>
    <t>CmmG Mk9 9" 9x19</t>
  </si>
  <si>
    <t>cmmg_mk9_406mm_9x19_c_barrel</t>
  </si>
  <si>
    <t>CmmG Mk9 16" 9x19 Carbine Length</t>
  </si>
  <si>
    <t>cmmg_mk9_406mm_9x19_r_barrel</t>
  </si>
  <si>
    <t>CmmG Mk9 16" 9x19 Rifle Length</t>
  </si>
  <si>
    <t>cmmg_mk9_406mm_9x19_m_barrel</t>
  </si>
  <si>
    <t>CmmG Mk9 16" 9x19 Mid Length</t>
  </si>
  <si>
    <t>cmmg_mk9_127mm_9x19_barrel</t>
  </si>
  <si>
    <t>CmmG Mk9 5" 9x19</t>
  </si>
  <si>
    <t>pp19_barrel</t>
  </si>
  <si>
    <t>PP19 Standard</t>
  </si>
  <si>
    <t>steyr_aug_para_9x19_420mm_barrel</t>
  </si>
  <si>
    <t>Steyr AUG Para 9x19 420mm</t>
  </si>
  <si>
    <t>steyr_aug_para_9x19_325mm_threaded_barrel</t>
  </si>
  <si>
    <t>Steyr AUG Para 9x19 325mm Threaded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</si>
</sst>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8"/>
  <sheetViews>
    <sheetView tabSelected="1" zoomScale="115" zoomScaleNormal="115" workbookViewId="0">
      <selection activeCell="C11" sqref="C11"/>
    </sheetView>
  </sheetViews>
  <sheetFormatPr defaultColWidth="8.7109375" defaultRowHeight="15" x14ac:dyDescent="0.25"/>
  <cols>
    <col min="2" max="2" width="27.140625" customWidth="1"/>
  </cols>
  <sheetData>
    <row r="1" spans="1:21" x14ac:dyDescent="0.25">
      <c r="A1" s="1"/>
      <c r="B1" s="1"/>
      <c r="C1" s="1" t="s">
        <v>0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21" x14ac:dyDescent="0.25">
      <c r="A2" s="1" t="s">
        <v>1</v>
      </c>
      <c r="B2" s="1" t="s">
        <v>2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K2" s="1" t="s">
        <v>12</v>
      </c>
      <c r="L2" s="1" t="s">
        <v>13</v>
      </c>
      <c r="M2" s="1" t="s">
        <v>14</v>
      </c>
      <c r="N2" s="1" t="s">
        <v>3</v>
      </c>
      <c r="P2" t="s">
        <v>18</v>
      </c>
      <c r="Q2" t="s">
        <v>15</v>
      </c>
      <c r="R2" t="s">
        <v>16</v>
      </c>
      <c r="U2" t="s">
        <v>17</v>
      </c>
    </row>
    <row r="3" spans="1:21" x14ac:dyDescent="0.25">
      <c r="A3" t="s">
        <v>19</v>
      </c>
      <c r="B3" t="s">
        <v>20</v>
      </c>
      <c r="C3">
        <v>2</v>
      </c>
      <c r="D3">
        <v>0.16</v>
      </c>
      <c r="E3">
        <v>-9</v>
      </c>
      <c r="F3">
        <v>-12</v>
      </c>
      <c r="H3">
        <v>0</v>
      </c>
      <c r="I3">
        <v>0</v>
      </c>
      <c r="J3">
        <v>0</v>
      </c>
      <c r="M3">
        <v>0</v>
      </c>
      <c r="N3" s="1">
        <f>C3-D3*20-E3*0.8-F3*0.6-H3*5+I3*10+J3/300</f>
        <v>13.2</v>
      </c>
      <c r="P3">
        <v>0.06</v>
      </c>
      <c r="Q3">
        <v>4.4881900000000003</v>
      </c>
      <c r="S3">
        <f>ROUND(Q3*0.023+P3+R3, 2)</f>
        <v>0.16</v>
      </c>
    </row>
    <row r="4" spans="1:21" x14ac:dyDescent="0.25">
      <c r="A4" t="s">
        <v>21</v>
      </c>
      <c r="B4" t="s">
        <v>22</v>
      </c>
      <c r="C4">
        <v>0</v>
      </c>
      <c r="D4">
        <v>0.16</v>
      </c>
      <c r="E4">
        <v>-7</v>
      </c>
      <c r="F4">
        <v>-10</v>
      </c>
      <c r="H4">
        <v>0.05</v>
      </c>
      <c r="I4">
        <v>0</v>
      </c>
      <c r="J4">
        <v>25</v>
      </c>
      <c r="M4">
        <v>1200</v>
      </c>
      <c r="N4" s="1">
        <f t="shared" ref="N4:N22" si="0">C4-D4*20-E4*0.8-F4*0.6-H4*5+I4*10+J4/300</f>
        <v>8.2333333333333343</v>
      </c>
      <c r="P4">
        <v>0.06</v>
      </c>
      <c r="Q4">
        <v>4.5</v>
      </c>
      <c r="S4">
        <f t="shared" ref="S4:S22" si="1">ROUND(Q4*0.023+P4+R4, 2)</f>
        <v>0.16</v>
      </c>
    </row>
    <row r="5" spans="1:21" x14ac:dyDescent="0.25">
      <c r="A5" t="s">
        <v>23</v>
      </c>
      <c r="B5" t="s">
        <v>24</v>
      </c>
      <c r="C5">
        <v>-2</v>
      </c>
      <c r="D5">
        <v>0.2</v>
      </c>
      <c r="E5">
        <v>-11</v>
      </c>
      <c r="F5">
        <v>-13</v>
      </c>
      <c r="H5">
        <v>-0.1</v>
      </c>
      <c r="I5">
        <v>0.04</v>
      </c>
      <c r="J5">
        <v>100</v>
      </c>
      <c r="M5">
        <v>1500</v>
      </c>
      <c r="N5" s="1">
        <f t="shared" si="0"/>
        <v>11.833333333333336</v>
      </c>
      <c r="P5">
        <v>0.06</v>
      </c>
      <c r="Q5">
        <v>6.0236200000000002</v>
      </c>
      <c r="S5">
        <f t="shared" si="1"/>
        <v>0.2</v>
      </c>
    </row>
    <row r="6" spans="1:21" x14ac:dyDescent="0.25">
      <c r="A6" t="s">
        <v>25</v>
      </c>
      <c r="B6" t="s">
        <v>26</v>
      </c>
      <c r="C6">
        <v>-25</v>
      </c>
      <c r="D6">
        <v>0.43</v>
      </c>
      <c r="E6">
        <v>-10</v>
      </c>
      <c r="F6">
        <v>-15</v>
      </c>
      <c r="H6">
        <v>-0.2</v>
      </c>
      <c r="I6">
        <v>0.1</v>
      </c>
      <c r="J6">
        <v>300</v>
      </c>
      <c r="M6">
        <v>3000</v>
      </c>
      <c r="N6" s="1">
        <f t="shared" si="0"/>
        <v>-13.600000000000001</v>
      </c>
      <c r="P6">
        <v>0.06</v>
      </c>
      <c r="Q6">
        <v>15.984252</v>
      </c>
      <c r="S6">
        <f t="shared" si="1"/>
        <v>0.43</v>
      </c>
    </row>
    <row r="7" spans="1:21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>
        <f t="shared" si="0"/>
        <v>0</v>
      </c>
      <c r="S7">
        <f t="shared" si="1"/>
        <v>0</v>
      </c>
    </row>
    <row r="8" spans="1:21" x14ac:dyDescent="0.25">
      <c r="A8" s="1" t="s">
        <v>29</v>
      </c>
      <c r="B8" s="1" t="s">
        <v>30</v>
      </c>
      <c r="C8" s="1">
        <v>0</v>
      </c>
      <c r="D8" s="1">
        <v>0.26</v>
      </c>
      <c r="E8" s="1">
        <v>-3</v>
      </c>
      <c r="F8" s="1">
        <v>-7</v>
      </c>
      <c r="G8" s="1"/>
      <c r="H8" s="1">
        <v>0.1</v>
      </c>
      <c r="I8" s="1">
        <v>0.1</v>
      </c>
      <c r="J8" s="1">
        <v>100</v>
      </c>
      <c r="K8" s="1"/>
      <c r="L8" s="1"/>
      <c r="M8" s="1">
        <v>0</v>
      </c>
      <c r="N8" s="1">
        <f t="shared" si="0"/>
        <v>2.2333333333333338</v>
      </c>
      <c r="P8">
        <v>0.06</v>
      </c>
      <c r="Q8">
        <v>8.8582699999999992</v>
      </c>
      <c r="S8">
        <f t="shared" si="1"/>
        <v>0.26</v>
      </c>
    </row>
    <row r="9" spans="1:21" x14ac:dyDescent="0.25">
      <c r="A9" s="1" t="s">
        <v>27</v>
      </c>
      <c r="B9" s="1" t="s">
        <v>28</v>
      </c>
      <c r="C9" s="1">
        <v>2</v>
      </c>
      <c r="D9" s="1">
        <v>0.19</v>
      </c>
      <c r="E9" s="1">
        <v>-1</v>
      </c>
      <c r="F9" s="1">
        <v>-4</v>
      </c>
      <c r="G9" s="1"/>
      <c r="H9" s="1">
        <v>0.15</v>
      </c>
      <c r="I9" s="1">
        <v>0.08</v>
      </c>
      <c r="J9" s="1">
        <v>80</v>
      </c>
      <c r="K9" s="1"/>
      <c r="L9" s="1"/>
      <c r="M9" s="1">
        <v>1500</v>
      </c>
      <c r="N9" s="1">
        <f t="shared" si="0"/>
        <v>1.7166666666666668</v>
      </c>
      <c r="P9">
        <v>0.06</v>
      </c>
      <c r="Q9">
        <v>5.74803</v>
      </c>
      <c r="S9">
        <f t="shared" si="1"/>
        <v>0.19</v>
      </c>
    </row>
    <row r="10" spans="1:21" x14ac:dyDescent="0.25">
      <c r="A10" s="1"/>
      <c r="B10" s="1"/>
      <c r="C10" s="1"/>
      <c r="D10" s="1">
        <v>0</v>
      </c>
      <c r="E10" s="1"/>
      <c r="F10" s="1"/>
      <c r="G10" s="1"/>
      <c r="H10" s="1"/>
      <c r="I10" s="1"/>
      <c r="J10" s="1"/>
      <c r="K10" s="1"/>
      <c r="L10" s="1"/>
      <c r="M10" s="1"/>
      <c r="N10" s="1">
        <f t="shared" si="0"/>
        <v>0</v>
      </c>
      <c r="S10">
        <f t="shared" si="1"/>
        <v>0</v>
      </c>
    </row>
    <row r="11" spans="1:21" x14ac:dyDescent="0.25">
      <c r="A11" s="1" t="s">
        <v>31</v>
      </c>
      <c r="B11" s="1" t="s">
        <v>32</v>
      </c>
      <c r="C11" s="1">
        <v>9</v>
      </c>
      <c r="D11" s="1">
        <v>0.13</v>
      </c>
      <c r="E11" s="1">
        <v>8</v>
      </c>
      <c r="F11" s="1">
        <v>8</v>
      </c>
      <c r="G11" s="1"/>
      <c r="H11" s="1">
        <v>0.3</v>
      </c>
      <c r="I11" s="1">
        <v>-0.3</v>
      </c>
      <c r="J11" s="1">
        <v>-300</v>
      </c>
      <c r="K11" s="1"/>
      <c r="L11" s="1"/>
      <c r="M11" s="1">
        <v>750</v>
      </c>
      <c r="N11" s="1">
        <f t="shared" si="0"/>
        <v>-10.3</v>
      </c>
      <c r="P11">
        <v>0.06</v>
      </c>
      <c r="Q11">
        <v>3</v>
      </c>
      <c r="S11">
        <f t="shared" si="1"/>
        <v>0.13</v>
      </c>
    </row>
    <row r="12" spans="1:21" x14ac:dyDescent="0.25">
      <c r="A12" s="1" t="s">
        <v>43</v>
      </c>
      <c r="B12" s="1" t="s">
        <v>44</v>
      </c>
      <c r="C12" s="1">
        <v>7</v>
      </c>
      <c r="D12" s="1">
        <v>0.18</v>
      </c>
      <c r="E12" s="1">
        <v>6</v>
      </c>
      <c r="F12" s="1">
        <v>6</v>
      </c>
      <c r="G12" s="1"/>
      <c r="H12" s="1">
        <v>0.25</v>
      </c>
      <c r="I12" s="1">
        <v>-0.12</v>
      </c>
      <c r="J12" s="1">
        <v>-225</v>
      </c>
      <c r="K12" s="1"/>
      <c r="L12" s="1"/>
      <c r="M12" s="1">
        <v>800</v>
      </c>
      <c r="N12" s="1">
        <f>C12-D12*20-E12*0.8-F12*0.6-H12*5+I12*10+J12/300</f>
        <v>-8.1999999999999993</v>
      </c>
      <c r="P12">
        <v>0.06</v>
      </c>
      <c r="Q12">
        <v>5</v>
      </c>
      <c r="S12">
        <f t="shared" si="1"/>
        <v>0.18</v>
      </c>
    </row>
    <row r="13" spans="1:21" x14ac:dyDescent="0.25">
      <c r="A13" s="1" t="s">
        <v>33</v>
      </c>
      <c r="B13" s="1" t="s">
        <v>34</v>
      </c>
      <c r="C13" s="1">
        <v>3</v>
      </c>
      <c r="D13" s="1">
        <v>0.26</v>
      </c>
      <c r="E13" s="1">
        <v>3</v>
      </c>
      <c r="F13" s="1">
        <v>2</v>
      </c>
      <c r="G13" s="1"/>
      <c r="H13" s="1">
        <v>0.12</v>
      </c>
      <c r="I13" s="1">
        <v>-0.04</v>
      </c>
      <c r="J13" s="1">
        <v>-90</v>
      </c>
      <c r="K13" s="1"/>
      <c r="L13" s="1"/>
      <c r="M13" s="1">
        <v>900</v>
      </c>
      <c r="N13" s="1">
        <f t="shared" si="0"/>
        <v>-7.1000000000000005</v>
      </c>
      <c r="P13">
        <v>0.06</v>
      </c>
      <c r="Q13">
        <v>8.5</v>
      </c>
      <c r="S13">
        <f t="shared" si="1"/>
        <v>0.26</v>
      </c>
    </row>
    <row r="14" spans="1:21" x14ac:dyDescent="0.25">
      <c r="A14" s="1" t="s">
        <v>35</v>
      </c>
      <c r="B14" s="1" t="s">
        <v>36</v>
      </c>
      <c r="C14" s="1">
        <v>2</v>
      </c>
      <c r="D14" s="1">
        <v>0.27</v>
      </c>
      <c r="E14" s="1">
        <v>2</v>
      </c>
      <c r="F14" s="1">
        <v>2</v>
      </c>
      <c r="G14" s="1"/>
      <c r="H14" s="1">
        <v>0.1</v>
      </c>
      <c r="I14" s="1">
        <v>0</v>
      </c>
      <c r="J14" s="1">
        <v>-70</v>
      </c>
      <c r="K14" s="1"/>
      <c r="L14" s="1"/>
      <c r="M14" s="1">
        <v>950</v>
      </c>
      <c r="N14" s="1">
        <f t="shared" si="0"/>
        <v>-6.9333333333333336</v>
      </c>
      <c r="P14">
        <v>0.06</v>
      </c>
      <c r="Q14">
        <v>9</v>
      </c>
      <c r="S14">
        <f t="shared" si="1"/>
        <v>0.27</v>
      </c>
    </row>
    <row r="15" spans="1:21" x14ac:dyDescent="0.25">
      <c r="A15" s="1" t="s">
        <v>37</v>
      </c>
      <c r="B15" s="1" t="s">
        <v>38</v>
      </c>
      <c r="C15" s="1">
        <v>-3</v>
      </c>
      <c r="D15" s="1">
        <v>0.43</v>
      </c>
      <c r="E15" s="1">
        <v>-2</v>
      </c>
      <c r="F15" s="1">
        <v>-2</v>
      </c>
      <c r="G15" s="1"/>
      <c r="H15" s="1">
        <v>0.05</v>
      </c>
      <c r="I15" s="1">
        <v>0.1</v>
      </c>
      <c r="J15" s="1">
        <v>200</v>
      </c>
      <c r="K15" s="1"/>
      <c r="L15" s="1"/>
      <c r="M15" s="1">
        <v>1200</v>
      </c>
      <c r="N15" s="1">
        <f t="shared" si="0"/>
        <v>-7.3833333333333337</v>
      </c>
      <c r="P15">
        <v>0.06</v>
      </c>
      <c r="Q15">
        <v>16</v>
      </c>
      <c r="S15">
        <f t="shared" si="1"/>
        <v>0.43</v>
      </c>
    </row>
    <row r="16" spans="1:21" x14ac:dyDescent="0.25">
      <c r="A16" s="1" t="s">
        <v>39</v>
      </c>
      <c r="B16" s="1" t="s">
        <v>40</v>
      </c>
      <c r="C16" s="1">
        <v>-4</v>
      </c>
      <c r="D16" s="1">
        <v>0.44</v>
      </c>
      <c r="E16" s="1">
        <v>-3</v>
      </c>
      <c r="F16" s="1">
        <v>-3</v>
      </c>
      <c r="G16" s="1"/>
      <c r="H16" s="1">
        <v>0.05</v>
      </c>
      <c r="I16" s="1">
        <v>0.1</v>
      </c>
      <c r="J16" s="1">
        <v>200</v>
      </c>
      <c r="K16" s="1"/>
      <c r="L16" s="1"/>
      <c r="M16" s="1">
        <v>1200</v>
      </c>
      <c r="N16" s="1">
        <f t="shared" si="0"/>
        <v>-7.1833333333333345</v>
      </c>
      <c r="P16">
        <v>0.06</v>
      </c>
      <c r="Q16">
        <v>16</v>
      </c>
      <c r="R16">
        <v>0.01</v>
      </c>
      <c r="S16">
        <f t="shared" si="1"/>
        <v>0.44</v>
      </c>
    </row>
    <row r="17" spans="1:19" x14ac:dyDescent="0.25">
      <c r="A17" s="1" t="s">
        <v>41</v>
      </c>
      <c r="B17" s="1" t="s">
        <v>42</v>
      </c>
      <c r="C17" s="1">
        <v>-5</v>
      </c>
      <c r="D17" s="1">
        <v>0.45</v>
      </c>
      <c r="E17" s="1">
        <v>-4</v>
      </c>
      <c r="F17" s="1">
        <v>-4</v>
      </c>
      <c r="G17" s="1"/>
      <c r="H17" s="1">
        <v>0.05</v>
      </c>
      <c r="I17" s="1">
        <v>0.1</v>
      </c>
      <c r="J17" s="1">
        <v>200</v>
      </c>
      <c r="K17" s="1"/>
      <c r="L17" s="1"/>
      <c r="M17" s="1">
        <v>1200</v>
      </c>
      <c r="N17" s="1">
        <f t="shared" si="0"/>
        <v>-6.9833333333333334</v>
      </c>
      <c r="P17">
        <v>0.06</v>
      </c>
      <c r="Q17">
        <v>16</v>
      </c>
      <c r="R17">
        <v>0.02</v>
      </c>
      <c r="S17">
        <f t="shared" si="1"/>
        <v>0.45</v>
      </c>
    </row>
    <row r="18" spans="1:19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>
        <f t="shared" si="0"/>
        <v>0</v>
      </c>
      <c r="S18">
        <f t="shared" si="1"/>
        <v>0</v>
      </c>
    </row>
    <row r="19" spans="1:19" x14ac:dyDescent="0.25">
      <c r="A19" t="s">
        <v>45</v>
      </c>
      <c r="B19" t="s">
        <v>46</v>
      </c>
      <c r="C19" s="1">
        <v>0</v>
      </c>
      <c r="D19" s="1">
        <v>0.27</v>
      </c>
      <c r="E19" s="1">
        <v>0</v>
      </c>
      <c r="F19" s="1">
        <v>0</v>
      </c>
      <c r="H19" s="1">
        <v>0.1</v>
      </c>
      <c r="I19" s="1">
        <v>0</v>
      </c>
      <c r="J19">
        <v>100</v>
      </c>
      <c r="M19">
        <v>0</v>
      </c>
      <c r="N19" s="1">
        <f t="shared" si="0"/>
        <v>-5.5666666666666673</v>
      </c>
      <c r="P19">
        <v>0.06</v>
      </c>
      <c r="Q19">
        <v>9</v>
      </c>
      <c r="S19">
        <f t="shared" si="1"/>
        <v>0.27</v>
      </c>
    </row>
    <row r="20" spans="1:19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>
        <f t="shared" si="0"/>
        <v>0</v>
      </c>
      <c r="S20">
        <f t="shared" si="1"/>
        <v>0</v>
      </c>
    </row>
    <row r="21" spans="1:19" x14ac:dyDescent="0.25">
      <c r="A21" s="1" t="s">
        <v>47</v>
      </c>
      <c r="B21" s="1" t="s">
        <v>48</v>
      </c>
      <c r="C21" s="1">
        <v>3</v>
      </c>
      <c r="D21" s="1">
        <v>0.46</v>
      </c>
      <c r="E21" s="1">
        <v>-12</v>
      </c>
      <c r="F21" s="1">
        <v>-14</v>
      </c>
      <c r="G21" s="1"/>
      <c r="H21" s="1">
        <v>0.05</v>
      </c>
      <c r="I21" s="1">
        <v>0</v>
      </c>
      <c r="J21" s="1">
        <v>145</v>
      </c>
      <c r="K21" s="1"/>
      <c r="L21" s="1"/>
      <c r="M21" s="1">
        <v>2000</v>
      </c>
      <c r="N21" s="1">
        <f t="shared" si="0"/>
        <v>12.033333333333333</v>
      </c>
      <c r="P21">
        <v>0.08</v>
      </c>
      <c r="Q21">
        <v>16.535399999999999</v>
      </c>
      <c r="S21">
        <f t="shared" si="1"/>
        <v>0.46</v>
      </c>
    </row>
    <row r="22" spans="1:19" x14ac:dyDescent="0.25">
      <c r="A22" s="1" t="s">
        <v>49</v>
      </c>
      <c r="B22" s="1" t="s">
        <v>50</v>
      </c>
      <c r="C22" s="1">
        <v>4</v>
      </c>
      <c r="D22" s="1">
        <v>0.37</v>
      </c>
      <c r="E22" s="1">
        <v>-9</v>
      </c>
      <c r="F22" s="1">
        <v>-8</v>
      </c>
      <c r="G22" s="1"/>
      <c r="H22" s="1">
        <v>0.15</v>
      </c>
      <c r="I22" s="1">
        <v>-0.05</v>
      </c>
      <c r="J22" s="1">
        <v>105</v>
      </c>
      <c r="K22" s="1"/>
      <c r="L22" s="1"/>
      <c r="M22" s="1">
        <v>3000</v>
      </c>
      <c r="N22" s="1">
        <f t="shared" si="0"/>
        <v>7.6999999999999993</v>
      </c>
      <c r="P22">
        <v>0.08</v>
      </c>
      <c r="Q22">
        <v>12.795299999999999</v>
      </c>
      <c r="S22">
        <f t="shared" si="1"/>
        <v>0.37</v>
      </c>
    </row>
    <row r="23" spans="1:19" x14ac:dyDescent="0.25">
      <c r="N23" s="1"/>
    </row>
    <row r="24" spans="1:19" x14ac:dyDescent="0.25">
      <c r="N24" s="1"/>
    </row>
    <row r="25" spans="1:19" x14ac:dyDescent="0.25">
      <c r="N25" s="1"/>
    </row>
    <row r="26" spans="1:19" x14ac:dyDescent="0.25">
      <c r="N26" s="1"/>
    </row>
    <row r="27" spans="1:19" x14ac:dyDescent="0.25">
      <c r="N27" s="1"/>
    </row>
    <row r="28" spans="1:19" x14ac:dyDescent="0.25">
      <c r="N28" s="1"/>
    </row>
    <row r="29" spans="1:19" x14ac:dyDescent="0.25">
      <c r="N29" s="1"/>
    </row>
    <row r="30" spans="1:19" x14ac:dyDescent="0.25">
      <c r="N30" s="1"/>
    </row>
    <row r="31" spans="1:19" x14ac:dyDescent="0.25">
      <c r="N31" s="1"/>
    </row>
    <row r="32" spans="1:19" x14ac:dyDescent="0.25">
      <c r="N32" s="1"/>
    </row>
    <row r="33" spans="14:14" x14ac:dyDescent="0.25">
      <c r="N33" s="1"/>
    </row>
    <row r="34" spans="14:14" x14ac:dyDescent="0.25">
      <c r="N34" s="1"/>
    </row>
    <row r="35" spans="14:14" x14ac:dyDescent="0.25">
      <c r="N35" s="1"/>
    </row>
    <row r="36" spans="14:14" x14ac:dyDescent="0.25">
      <c r="N36" s="1"/>
    </row>
    <row r="37" spans="14:14" x14ac:dyDescent="0.25">
      <c r="N37" s="1"/>
    </row>
    <row r="38" spans="14:14" x14ac:dyDescent="0.25">
      <c r="N3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m4-barrels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Wen, Yifan  (Student)</cp:lastModifiedBy>
  <dcterms:created xsi:type="dcterms:W3CDTF">2024-08-19T23:38:21Z</dcterms:created>
  <dcterms:modified xsi:type="dcterms:W3CDTF">2024-10-05T06:28:34Z</dcterms:modified>
</cp:coreProperties>
</file>