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DAD3AE5E-B9AA-4451-ABFF-9E0C0BE3A65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N25" i="1"/>
  <c r="N26" i="1"/>
  <c r="N27" i="1"/>
  <c r="N28" i="1"/>
  <c r="N29" i="1"/>
  <c r="N30" i="1"/>
  <c r="N31" i="1"/>
  <c r="N32" i="1"/>
  <c r="N33" i="1"/>
  <c r="N38" i="1"/>
  <c r="N39" i="1"/>
  <c r="N40" i="1"/>
  <c r="N41" i="1"/>
  <c r="P26" i="1"/>
  <c r="Z29" i="1"/>
  <c r="Q33" i="1"/>
  <c r="Q26" i="1"/>
  <c r="C2" i="1" l="1"/>
  <c r="D2" i="1"/>
  <c r="E2" i="1"/>
  <c r="F2" i="1"/>
  <c r="G2" i="1"/>
  <c r="H2" i="1"/>
  <c r="I2" i="1"/>
  <c r="J2" i="1"/>
  <c r="K2" i="1"/>
  <c r="L2" i="1"/>
  <c r="M2" i="1"/>
  <c r="N2" i="1"/>
  <c r="N5" i="1"/>
  <c r="AA5" i="1"/>
  <c r="AA26" i="1" s="1"/>
  <c r="N6" i="1"/>
  <c r="AA6" i="1"/>
  <c r="AA27" i="1" s="1"/>
  <c r="N7" i="1"/>
  <c r="AA7" i="1"/>
  <c r="AA28" i="1" s="1"/>
  <c r="N8" i="1"/>
  <c r="AA8" i="1"/>
  <c r="N9" i="1"/>
  <c r="AA9" i="1"/>
  <c r="N10" i="1"/>
  <c r="AA10" i="1"/>
  <c r="N11" i="1"/>
  <c r="AA11" i="1"/>
  <c r="N12" i="1"/>
  <c r="AA12" i="1"/>
  <c r="N13" i="1"/>
  <c r="AA13" i="1"/>
  <c r="AA31" i="1" s="1"/>
  <c r="N14" i="1"/>
  <c r="AA14" i="1"/>
  <c r="N15" i="1"/>
  <c r="AA15" i="1"/>
  <c r="N16" i="1"/>
  <c r="AA16" i="1"/>
  <c r="N17" i="1"/>
  <c r="AA17" i="1"/>
  <c r="AA33" i="1" s="1"/>
  <c r="N18" i="1"/>
  <c r="AA18" i="1"/>
  <c r="N19" i="1"/>
  <c r="AA19" i="1"/>
  <c r="N20" i="1"/>
  <c r="AA20" i="1"/>
  <c r="N21" i="1"/>
  <c r="AA21" i="1"/>
  <c r="N22" i="1"/>
  <c r="AA22" i="1"/>
  <c r="N23" i="1"/>
  <c r="AA23" i="1"/>
  <c r="N24" i="1"/>
  <c r="AA24" i="1"/>
  <c r="AA30" i="1" s="1"/>
  <c r="C26" i="1"/>
  <c r="D26" i="1"/>
  <c r="E26" i="1"/>
  <c r="F26" i="1"/>
  <c r="G26" i="1"/>
  <c r="H26" i="1"/>
  <c r="I26" i="1"/>
  <c r="J26" i="1"/>
  <c r="K26" i="1"/>
  <c r="L26" i="1"/>
  <c r="M26" i="1"/>
  <c r="O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R33" i="1"/>
  <c r="S33" i="1"/>
  <c r="T33" i="1"/>
  <c r="U33" i="1"/>
  <c r="V33" i="1"/>
  <c r="W33" i="1"/>
  <c r="X33" i="1"/>
  <c r="Y33" i="1"/>
  <c r="Z33" i="1"/>
  <c r="AA29" i="1" l="1"/>
  <c r="AA32" i="1"/>
</calcChain>
</file>

<file path=xl/sharedStrings.xml><?xml version="1.0" encoding="utf-8"?>
<sst xmlns="http://schemas.openxmlformats.org/spreadsheetml/2006/main" count="65" uniqueCount="64">
  <si>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</si>
  <si>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</si>
  <si>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</si>
  <si>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</si>
  <si>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</si>
  <si>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</si>
  <si>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</si>
  <si>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</si>
  <si>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</si>
  <si>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</si>
  <si>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</si>
  <si>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</si>
  <si>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</si>
  <si>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</si>
  <si>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</si>
  <si>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r870_shockwave_raptor_pistol_grip</t>
  </si>
  <si>
    <t>Shockwave Raptor Rem870</t>
  </si>
  <si>
    <t>r870_sps_polymer_stock</t>
  </si>
  <si>
    <t>Remington SPS Polymer</t>
  </si>
  <si>
    <t>r870_mesa_tactical_leo_stock_adapter</t>
  </si>
  <si>
    <t>Mesa Tactical Rem870 LEO</t>
  </si>
  <si>
    <t>agr_870_pistol_grip</t>
  </si>
  <si>
    <t>FAB Defense AGR-870</t>
  </si>
  <si>
    <t>magpul_moe_870_sga_polymer_stock</t>
  </si>
  <si>
    <t>Magpul MOE 870 SGA Polymer</t>
  </si>
  <si>
    <t>old</t>
  </si>
  <si>
    <t>fightlite_scr_wooden_rifle_stock</t>
  </si>
  <si>
    <t>Fightlite SCR Wooden Rifle Stock</t>
  </si>
  <si>
    <t>fightlite_scr_high_impact_polymer_stock</t>
  </si>
  <si>
    <t>Fightlite SCR High Impact Polymer Stock</t>
  </si>
  <si>
    <t>fightlite_scr_rubber_buttpad</t>
  </si>
  <si>
    <t>Fightlite SCR Rubber Buttpad</t>
  </si>
  <si>
    <t>Remington870</t>
  </si>
  <si>
    <t>Remington 870 Express</t>
  </si>
  <si>
    <t>agr_870_protection_cap</t>
  </si>
  <si>
    <t>AGR 870</t>
  </si>
  <si>
    <t>agr_870_buffer_tube</t>
  </si>
  <si>
    <t>AGR-870</t>
  </si>
  <si>
    <t>hunter_cheekrest_.25_sga</t>
  </si>
  <si>
    <t>Hunter Cheek Rest .25 for SGA</t>
  </si>
  <si>
    <t>hunter_cheekrest_flat_sga</t>
  </si>
  <si>
    <t>Hunter Cheek Rest Flat for SGA</t>
  </si>
  <si>
    <t>hunter_cheekrest_.75_sga</t>
  </si>
  <si>
    <t>Hunter Cheek Rest .75 for SGA</t>
  </si>
  <si>
    <t>hunter_cheekrest_.5_sga</t>
  </si>
  <si>
    <t>Hunter Cheek Rest .5 for SGA</t>
  </si>
  <si>
    <t>Example AR Grip (PMM Scar)</t>
  </si>
  <si>
    <t>Mesa Tactical SUMMED</t>
  </si>
  <si>
    <t>Remington SPS SUMMED</t>
  </si>
  <si>
    <t>Shockwave Raptor SUMMED</t>
  </si>
  <si>
    <t>FAB Defense SUMMED</t>
  </si>
  <si>
    <t>FAB Defense w/ stock SUMMED</t>
  </si>
  <si>
    <t>Example Buffer Stock (MOE Carbine)</t>
  </si>
  <si>
    <t>SCR Wooden SUMMED</t>
  </si>
  <si>
    <t>SCR High Impact SUMMED</t>
  </si>
  <si>
    <t>Magpul MOE SUMMED</t>
  </si>
  <si>
    <t>note: summed just means the relevant parts of one attachment option added together. don't edit the summed stats. edit the actual attachments and use summed stats (especially strength scores) as a guide</t>
  </si>
  <si>
    <t>mp133_153_wooden_stock</t>
  </si>
  <si>
    <t>MP-133/153 Wooden</t>
  </si>
  <si>
    <t>mp133_153_plastic_stock</t>
  </si>
  <si>
    <t>MP-133/153 Plastic</t>
  </si>
  <si>
    <t>delta_tek_plank</t>
  </si>
  <si>
    <t>Delta-Tek</t>
  </si>
  <si>
    <t>mp133_153_plastic_pistol_grip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</si>
</sst>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topLeftCell="A9" zoomScale="115" zoomScaleNormal="115" workbookViewId="0">
      <selection activeCell="N18" sqref="N18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25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s="1" t="s">
        <v>32</v>
      </c>
      <c r="B3" s="1" t="s">
        <v>33</v>
      </c>
      <c r="C3" s="1">
        <v>20</v>
      </c>
      <c r="D3" s="1">
        <v>0.9</v>
      </c>
      <c r="E3" s="1">
        <v>90</v>
      </c>
      <c r="F3" s="1">
        <v>90</v>
      </c>
      <c r="G3" s="1">
        <v>1</v>
      </c>
      <c r="H3" s="1">
        <v>0.8</v>
      </c>
      <c r="I3" s="1">
        <v>1</v>
      </c>
      <c r="J3" s="1">
        <v>1000</v>
      </c>
      <c r="K3" s="1">
        <v>5</v>
      </c>
      <c r="L3" s="1"/>
      <c r="M3" s="1">
        <v>20000</v>
      </c>
      <c r="O3" s="1"/>
      <c r="P3" s="1">
        <v>12</v>
      </c>
      <c r="Q3" s="1">
        <v>0.9</v>
      </c>
      <c r="R3" s="1">
        <v>99</v>
      </c>
      <c r="S3" s="1">
        <v>99</v>
      </c>
      <c r="T3" s="1">
        <v>1</v>
      </c>
      <c r="U3" s="1">
        <v>0.8</v>
      </c>
      <c r="V3" s="1">
        <v>1</v>
      </c>
      <c r="W3" s="1">
        <v>1000</v>
      </c>
      <c r="X3" s="1">
        <v>5</v>
      </c>
      <c r="Y3" s="1"/>
      <c r="Z3" s="1">
        <v>20000</v>
      </c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</row>
    <row r="5" spans="1:27" x14ac:dyDescent="0.25">
      <c r="A5" t="s">
        <v>17</v>
      </c>
      <c r="B5" t="s">
        <v>18</v>
      </c>
      <c r="C5">
        <v>4</v>
      </c>
      <c r="D5">
        <v>0.2</v>
      </c>
      <c r="E5">
        <v>-3</v>
      </c>
      <c r="F5">
        <v>-3</v>
      </c>
      <c r="M5">
        <v>750</v>
      </c>
      <c r="N5">
        <f>C5-D5*20-E5*0.8-F5*0.6</f>
        <v>4.2</v>
      </c>
      <c r="P5">
        <v>14</v>
      </c>
      <c r="Q5">
        <v>0.22</v>
      </c>
      <c r="R5">
        <v>-12</v>
      </c>
      <c r="S5">
        <v>-12</v>
      </c>
      <c r="Z5">
        <v>750</v>
      </c>
      <c r="AA5">
        <f>P5-Q5*20-R5*0.8-S5*0.6</f>
        <v>26.400000000000002</v>
      </c>
    </row>
    <row r="6" spans="1:27" x14ac:dyDescent="0.25">
      <c r="A6" t="s">
        <v>15</v>
      </c>
      <c r="B6" t="s">
        <v>16</v>
      </c>
      <c r="C6">
        <v>12</v>
      </c>
      <c r="D6">
        <v>0.06</v>
      </c>
      <c r="E6">
        <v>2</v>
      </c>
      <c r="F6">
        <v>5</v>
      </c>
      <c r="M6">
        <v>1000</v>
      </c>
      <c r="N6">
        <f t="shared" ref="N6:N41" si="1">C6-D6*20-E6*0.8-F6*0.6</f>
        <v>6.2000000000000011</v>
      </c>
      <c r="P6">
        <v>15</v>
      </c>
      <c r="Q6">
        <v>0.08</v>
      </c>
      <c r="R6">
        <v>6</v>
      </c>
      <c r="S6">
        <v>6</v>
      </c>
      <c r="Z6">
        <v>1000</v>
      </c>
      <c r="AA6">
        <f t="shared" ref="AA6:AA24" si="2">P6-Q6*20-R6*0.8-S6*0.6</f>
        <v>5</v>
      </c>
    </row>
    <row r="7" spans="1:27" x14ac:dyDescent="0.25">
      <c r="A7" t="s">
        <v>19</v>
      </c>
      <c r="B7" t="s">
        <v>20</v>
      </c>
      <c r="C7">
        <v>-4</v>
      </c>
      <c r="D7">
        <v>0.14000000000000001</v>
      </c>
      <c r="E7">
        <v>0</v>
      </c>
      <c r="F7">
        <v>-1</v>
      </c>
      <c r="M7">
        <v>1000</v>
      </c>
      <c r="N7">
        <f t="shared" si="1"/>
        <v>-6.2000000000000011</v>
      </c>
      <c r="P7">
        <v>-2</v>
      </c>
      <c r="Q7">
        <v>0.12</v>
      </c>
      <c r="R7">
        <v>2</v>
      </c>
      <c r="S7">
        <v>2</v>
      </c>
      <c r="Z7">
        <v>1000</v>
      </c>
      <c r="AA7">
        <f t="shared" si="2"/>
        <v>-7.2</v>
      </c>
    </row>
    <row r="8" spans="1:27" x14ac:dyDescent="0.25">
      <c r="N8">
        <f t="shared" si="1"/>
        <v>0</v>
      </c>
      <c r="AA8">
        <f t="shared" si="2"/>
        <v>0</v>
      </c>
    </row>
    <row r="9" spans="1:27" x14ac:dyDescent="0.25">
      <c r="A9" t="s">
        <v>21</v>
      </c>
      <c r="B9" t="s">
        <v>22</v>
      </c>
      <c r="C9">
        <v>4</v>
      </c>
      <c r="D9">
        <v>0.08</v>
      </c>
      <c r="E9">
        <v>-3</v>
      </c>
      <c r="F9">
        <v>-2</v>
      </c>
      <c r="M9">
        <v>1000</v>
      </c>
      <c r="N9">
        <f t="shared" si="1"/>
        <v>6.0000000000000009</v>
      </c>
      <c r="P9">
        <v>0</v>
      </c>
      <c r="Q9">
        <v>0.08</v>
      </c>
      <c r="R9">
        <v>-3</v>
      </c>
      <c r="S9">
        <v>-3</v>
      </c>
      <c r="Z9">
        <v>1000</v>
      </c>
      <c r="AA9">
        <f t="shared" si="2"/>
        <v>2.6</v>
      </c>
    </row>
    <row r="10" spans="1:27" x14ac:dyDescent="0.25">
      <c r="A10" t="s">
        <v>34</v>
      </c>
      <c r="B10" t="s">
        <v>35</v>
      </c>
      <c r="C10">
        <v>2</v>
      </c>
      <c r="D10">
        <v>0.02</v>
      </c>
      <c r="M10">
        <v>100</v>
      </c>
      <c r="N10">
        <f t="shared" si="1"/>
        <v>1.6</v>
      </c>
      <c r="P10">
        <v>16</v>
      </c>
      <c r="Q10">
        <v>0.02</v>
      </c>
      <c r="R10">
        <v>8</v>
      </c>
      <c r="S10">
        <v>8</v>
      </c>
      <c r="Z10">
        <v>100</v>
      </c>
      <c r="AA10">
        <f t="shared" si="2"/>
        <v>4.3999999999999995</v>
      </c>
    </row>
    <row r="11" spans="1:27" x14ac:dyDescent="0.25">
      <c r="A11" t="s">
        <v>36</v>
      </c>
      <c r="B11" t="s">
        <v>37</v>
      </c>
      <c r="C11">
        <v>-4</v>
      </c>
      <c r="D11">
        <v>0.19</v>
      </c>
      <c r="M11">
        <v>500</v>
      </c>
      <c r="N11">
        <f t="shared" si="1"/>
        <v>-7.8</v>
      </c>
      <c r="P11">
        <v>-1</v>
      </c>
      <c r="Q11">
        <v>0.1</v>
      </c>
      <c r="R11">
        <v>-2</v>
      </c>
      <c r="S11">
        <v>-2</v>
      </c>
      <c r="Z11">
        <v>500</v>
      </c>
      <c r="AA11">
        <f t="shared" si="2"/>
        <v>-0.19999999999999996</v>
      </c>
    </row>
    <row r="12" spans="1:27" x14ac:dyDescent="0.25">
      <c r="N12">
        <f t="shared" si="1"/>
        <v>0</v>
      </c>
      <c r="AA12">
        <f t="shared" si="2"/>
        <v>0</v>
      </c>
    </row>
    <row r="13" spans="1:27" x14ac:dyDescent="0.25">
      <c r="A13" t="s">
        <v>26</v>
      </c>
      <c r="B13" t="s">
        <v>27</v>
      </c>
      <c r="C13">
        <v>12</v>
      </c>
      <c r="D13">
        <v>0.2</v>
      </c>
      <c r="E13">
        <v>-10</v>
      </c>
      <c r="F13">
        <v>-14</v>
      </c>
      <c r="M13">
        <v>1000</v>
      </c>
      <c r="N13">
        <f t="shared" si="1"/>
        <v>24.4</v>
      </c>
      <c r="P13">
        <v>13</v>
      </c>
      <c r="Q13">
        <v>0.25</v>
      </c>
      <c r="R13">
        <v>-11</v>
      </c>
      <c r="S13">
        <v>-16</v>
      </c>
      <c r="Z13">
        <v>1000</v>
      </c>
      <c r="AA13">
        <f t="shared" si="2"/>
        <v>26.4</v>
      </c>
    </row>
    <row r="14" spans="1:27" x14ac:dyDescent="0.25">
      <c r="A14" t="s">
        <v>28</v>
      </c>
      <c r="B14" t="s">
        <v>29</v>
      </c>
      <c r="C14">
        <v>15</v>
      </c>
      <c r="D14">
        <v>0.16</v>
      </c>
      <c r="E14">
        <v>-8</v>
      </c>
      <c r="F14">
        <v>-10</v>
      </c>
      <c r="M14">
        <v>1100</v>
      </c>
      <c r="N14">
        <f t="shared" si="1"/>
        <v>24.200000000000003</v>
      </c>
      <c r="O14" s="1"/>
      <c r="P14">
        <v>15</v>
      </c>
      <c r="Q14">
        <v>0.2</v>
      </c>
      <c r="R14">
        <v>-8</v>
      </c>
      <c r="S14">
        <v>-10</v>
      </c>
      <c r="Z14">
        <v>1100</v>
      </c>
      <c r="AA14">
        <f t="shared" si="2"/>
        <v>23.4</v>
      </c>
    </row>
    <row r="15" spans="1:27" x14ac:dyDescent="0.25">
      <c r="A15" t="s">
        <v>30</v>
      </c>
      <c r="B15" t="s">
        <v>31</v>
      </c>
      <c r="C15">
        <v>2</v>
      </c>
      <c r="D15">
        <v>0.04</v>
      </c>
      <c r="E15">
        <v>-1</v>
      </c>
      <c r="F15">
        <v>-2</v>
      </c>
      <c r="M15">
        <v>0</v>
      </c>
      <c r="N15">
        <f t="shared" si="1"/>
        <v>3.2</v>
      </c>
      <c r="O15" s="1"/>
      <c r="P15">
        <v>2</v>
      </c>
      <c r="Q15">
        <v>0.04</v>
      </c>
      <c r="R15">
        <v>-1</v>
      </c>
      <c r="S15">
        <v>-2</v>
      </c>
      <c r="Z15">
        <v>0</v>
      </c>
      <c r="AA15">
        <f t="shared" si="2"/>
        <v>3.2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>
        <f t="shared" si="2"/>
        <v>0</v>
      </c>
    </row>
    <row r="17" spans="1:27" x14ac:dyDescent="0.25">
      <c r="A17" t="s">
        <v>23</v>
      </c>
      <c r="B17" t="s">
        <v>24</v>
      </c>
      <c r="C17">
        <v>9</v>
      </c>
      <c r="D17">
        <v>0.22</v>
      </c>
      <c r="E17">
        <v>-1</v>
      </c>
      <c r="F17">
        <v>0</v>
      </c>
      <c r="M17">
        <v>1200</v>
      </c>
      <c r="N17">
        <f>C17-D17*20-E17*0.8-F17*0.6</f>
        <v>5.3999999999999995</v>
      </c>
      <c r="P17">
        <v>16</v>
      </c>
      <c r="Q17">
        <v>0.22</v>
      </c>
      <c r="R17">
        <v>-10</v>
      </c>
      <c r="S17">
        <v>-10</v>
      </c>
      <c r="Z17">
        <v>1200</v>
      </c>
      <c r="AA17">
        <f>P17-Q17*20-R17*0.8-S17*0.6</f>
        <v>25.6</v>
      </c>
    </row>
    <row r="18" spans="1:27" x14ac:dyDescent="0.25">
      <c r="A18" t="s">
        <v>38</v>
      </c>
      <c r="B18" t="s">
        <v>39</v>
      </c>
      <c r="C18">
        <v>0.5</v>
      </c>
      <c r="D18">
        <v>0.02</v>
      </c>
      <c r="M18">
        <v>0</v>
      </c>
      <c r="N18">
        <f t="shared" si="1"/>
        <v>9.9999999999999978E-2</v>
      </c>
      <c r="P18">
        <v>0.5</v>
      </c>
      <c r="Q18">
        <v>0.02</v>
      </c>
      <c r="Z18">
        <v>0</v>
      </c>
      <c r="AA18">
        <f t="shared" si="2"/>
        <v>9.9999999999999978E-2</v>
      </c>
    </row>
    <row r="19" spans="1:27" x14ac:dyDescent="0.25">
      <c r="A19" t="s">
        <v>40</v>
      </c>
      <c r="B19" t="s">
        <v>41</v>
      </c>
      <c r="C19">
        <v>1</v>
      </c>
      <c r="D19">
        <v>0.03</v>
      </c>
      <c r="M19">
        <v>0</v>
      </c>
      <c r="N19">
        <f t="shared" si="1"/>
        <v>0.4</v>
      </c>
      <c r="P19">
        <v>1</v>
      </c>
      <c r="Q19">
        <v>0.03</v>
      </c>
      <c r="Z19">
        <v>0</v>
      </c>
      <c r="AA19">
        <f t="shared" si="2"/>
        <v>0.4</v>
      </c>
    </row>
    <row r="20" spans="1:27" x14ac:dyDescent="0.25">
      <c r="A20" t="s">
        <v>42</v>
      </c>
      <c r="B20" t="s">
        <v>43</v>
      </c>
      <c r="C20">
        <v>1.5</v>
      </c>
      <c r="D20">
        <v>0.04</v>
      </c>
      <c r="M20">
        <v>0</v>
      </c>
      <c r="N20">
        <f t="shared" si="1"/>
        <v>0.7</v>
      </c>
      <c r="P20">
        <v>1.5</v>
      </c>
      <c r="Q20">
        <v>0.04</v>
      </c>
      <c r="Z20">
        <v>0</v>
      </c>
      <c r="AA20">
        <f t="shared" si="2"/>
        <v>0.7</v>
      </c>
    </row>
    <row r="21" spans="1:27" x14ac:dyDescent="0.25">
      <c r="A21" t="s">
        <v>44</v>
      </c>
      <c r="B21" t="s">
        <v>45</v>
      </c>
      <c r="C21">
        <v>2</v>
      </c>
      <c r="D21">
        <v>0.05</v>
      </c>
      <c r="M21">
        <v>0</v>
      </c>
      <c r="N21">
        <f t="shared" si="1"/>
        <v>1</v>
      </c>
      <c r="P21">
        <v>2</v>
      </c>
      <c r="Q21">
        <v>0.05</v>
      </c>
      <c r="Z21">
        <v>0</v>
      </c>
      <c r="AA21">
        <f t="shared" si="2"/>
        <v>1</v>
      </c>
    </row>
    <row r="22" spans="1:27" x14ac:dyDescent="0.25">
      <c r="N22">
        <f t="shared" si="1"/>
        <v>0</v>
      </c>
      <c r="AA22">
        <f t="shared" si="2"/>
        <v>0</v>
      </c>
    </row>
    <row r="23" spans="1:27" x14ac:dyDescent="0.25">
      <c r="B23" t="s">
        <v>46</v>
      </c>
      <c r="C23">
        <v>6</v>
      </c>
      <c r="D23">
        <v>0.08</v>
      </c>
      <c r="E23">
        <v>-2</v>
      </c>
      <c r="F23">
        <v>-6</v>
      </c>
      <c r="M23">
        <v>600</v>
      </c>
      <c r="N23">
        <f t="shared" si="1"/>
        <v>9.6</v>
      </c>
      <c r="P23">
        <v>6</v>
      </c>
      <c r="Q23">
        <v>0.08</v>
      </c>
      <c r="R23">
        <v>-2</v>
      </c>
      <c r="S23">
        <v>-6</v>
      </c>
      <c r="Z23">
        <v>600</v>
      </c>
      <c r="AA23">
        <f t="shared" si="2"/>
        <v>9.6</v>
      </c>
    </row>
    <row r="24" spans="1:27" x14ac:dyDescent="0.25">
      <c r="B24" t="s">
        <v>52</v>
      </c>
      <c r="C24">
        <v>18</v>
      </c>
      <c r="D24">
        <v>0.34</v>
      </c>
      <c r="E24">
        <v>-9</v>
      </c>
      <c r="F24">
        <v>-10</v>
      </c>
      <c r="M24">
        <v>800</v>
      </c>
      <c r="N24">
        <f t="shared" si="1"/>
        <v>24.4</v>
      </c>
      <c r="P24">
        <v>17</v>
      </c>
      <c r="Q24">
        <v>0.19</v>
      </c>
      <c r="R24">
        <v>-9</v>
      </c>
      <c r="S24">
        <v>-8</v>
      </c>
      <c r="Z24">
        <v>800</v>
      </c>
      <c r="AA24">
        <f t="shared" si="2"/>
        <v>25.2</v>
      </c>
    </row>
    <row r="25" spans="1:27" x14ac:dyDescent="0.25">
      <c r="N25">
        <f t="shared" si="1"/>
        <v>0</v>
      </c>
    </row>
    <row r="26" spans="1:27" x14ac:dyDescent="0.25">
      <c r="B26" t="s">
        <v>48</v>
      </c>
      <c r="C26">
        <f>C5</f>
        <v>4</v>
      </c>
      <c r="D26">
        <f t="shared" ref="D26:AA26" si="3">D5</f>
        <v>0.2</v>
      </c>
      <c r="E26">
        <f t="shared" si="3"/>
        <v>-3</v>
      </c>
      <c r="F26">
        <f t="shared" si="3"/>
        <v>-3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750</v>
      </c>
      <c r="N26">
        <f t="shared" si="1"/>
        <v>4.2</v>
      </c>
      <c r="O26">
        <f t="shared" si="3"/>
        <v>0</v>
      </c>
      <c r="P26">
        <f t="shared" si="3"/>
        <v>14</v>
      </c>
      <c r="Q26">
        <f t="shared" si="3"/>
        <v>0.22</v>
      </c>
      <c r="R26">
        <f t="shared" si="3"/>
        <v>-12</v>
      </c>
      <c r="S26">
        <f t="shared" si="3"/>
        <v>-12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750</v>
      </c>
      <c r="AA26">
        <f t="shared" si="3"/>
        <v>26.400000000000002</v>
      </c>
    </row>
    <row r="27" spans="1:27" x14ac:dyDescent="0.25">
      <c r="B27" t="s">
        <v>49</v>
      </c>
      <c r="C27">
        <f>C6</f>
        <v>12</v>
      </c>
      <c r="D27">
        <f t="shared" ref="D27:AA27" si="4">D6</f>
        <v>0.06</v>
      </c>
      <c r="E27">
        <f t="shared" si="4"/>
        <v>2</v>
      </c>
      <c r="F27">
        <f t="shared" si="4"/>
        <v>5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1000</v>
      </c>
      <c r="N27">
        <f t="shared" si="1"/>
        <v>6.2000000000000011</v>
      </c>
      <c r="O27">
        <f t="shared" si="4"/>
        <v>0</v>
      </c>
      <c r="P27">
        <f t="shared" si="4"/>
        <v>15</v>
      </c>
      <c r="Q27">
        <f t="shared" si="4"/>
        <v>0.08</v>
      </c>
      <c r="R27">
        <f t="shared" si="4"/>
        <v>6</v>
      </c>
      <c r="S27">
        <f t="shared" si="4"/>
        <v>6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1000</v>
      </c>
      <c r="AA27">
        <f t="shared" si="4"/>
        <v>5</v>
      </c>
    </row>
    <row r="28" spans="1:27" x14ac:dyDescent="0.25">
      <c r="B28" t="s">
        <v>47</v>
      </c>
      <c r="C28">
        <f>C7+C23+C24</f>
        <v>20</v>
      </c>
      <c r="D28">
        <f t="shared" ref="D28:AA28" si="5">D7+D23+D24</f>
        <v>0.56000000000000005</v>
      </c>
      <c r="E28">
        <f t="shared" si="5"/>
        <v>-11</v>
      </c>
      <c r="F28">
        <f t="shared" si="5"/>
        <v>-17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2400</v>
      </c>
      <c r="N28">
        <f t="shared" si="1"/>
        <v>27.8</v>
      </c>
      <c r="O28">
        <f t="shared" si="5"/>
        <v>0</v>
      </c>
      <c r="P28">
        <f t="shared" si="5"/>
        <v>21</v>
      </c>
      <c r="Q28">
        <f t="shared" si="5"/>
        <v>0.39</v>
      </c>
      <c r="R28">
        <f t="shared" si="5"/>
        <v>-9</v>
      </c>
      <c r="S28">
        <f t="shared" si="5"/>
        <v>-12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2400</v>
      </c>
      <c r="AA28">
        <f t="shared" si="5"/>
        <v>27.599999999999998</v>
      </c>
    </row>
    <row r="29" spans="1:27" x14ac:dyDescent="0.25">
      <c r="B29" t="s">
        <v>50</v>
      </c>
      <c r="C29">
        <f>C9+C10</f>
        <v>6</v>
      </c>
      <c r="D29">
        <f t="shared" ref="D29:AA29" si="6">D9+D10</f>
        <v>0.1</v>
      </c>
      <c r="E29">
        <f t="shared" si="6"/>
        <v>-3</v>
      </c>
      <c r="F29">
        <f t="shared" si="6"/>
        <v>-2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1100</v>
      </c>
      <c r="N29">
        <f t="shared" si="1"/>
        <v>7.6000000000000005</v>
      </c>
      <c r="O29">
        <f t="shared" si="6"/>
        <v>0</v>
      </c>
      <c r="P29">
        <f t="shared" si="6"/>
        <v>16</v>
      </c>
      <c r="Q29">
        <f t="shared" si="6"/>
        <v>0.1</v>
      </c>
      <c r="R29">
        <f t="shared" si="6"/>
        <v>5</v>
      </c>
      <c r="S29">
        <f t="shared" si="6"/>
        <v>5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1100</v>
      </c>
      <c r="AA29">
        <f t="shared" si="6"/>
        <v>7</v>
      </c>
    </row>
    <row r="30" spans="1:27" x14ac:dyDescent="0.25">
      <c r="B30" t="s">
        <v>51</v>
      </c>
      <c r="C30">
        <f>C9+C11+C24</f>
        <v>18</v>
      </c>
      <c r="D30">
        <f t="shared" ref="D30:AA30" si="7">D9+D11+D24</f>
        <v>0.6100000000000001</v>
      </c>
      <c r="E30">
        <f t="shared" si="7"/>
        <v>-12</v>
      </c>
      <c r="F30">
        <f t="shared" si="7"/>
        <v>-12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2300</v>
      </c>
      <c r="N30">
        <f t="shared" si="1"/>
        <v>22.599999999999998</v>
      </c>
      <c r="O30">
        <f t="shared" si="7"/>
        <v>0</v>
      </c>
      <c r="P30">
        <f t="shared" si="7"/>
        <v>16</v>
      </c>
      <c r="Q30">
        <f t="shared" si="7"/>
        <v>0.37</v>
      </c>
      <c r="R30">
        <f t="shared" si="7"/>
        <v>-14</v>
      </c>
      <c r="S30">
        <f t="shared" si="7"/>
        <v>-13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2300</v>
      </c>
      <c r="AA30">
        <f t="shared" si="7"/>
        <v>27.6</v>
      </c>
    </row>
    <row r="31" spans="1:27" x14ac:dyDescent="0.25">
      <c r="B31" t="s">
        <v>53</v>
      </c>
      <c r="C31">
        <f>C13</f>
        <v>12</v>
      </c>
      <c r="D31">
        <f t="shared" ref="D31:AA31" si="8">D13</f>
        <v>0.2</v>
      </c>
      <c r="E31">
        <f t="shared" si="8"/>
        <v>-10</v>
      </c>
      <c r="F31">
        <f t="shared" si="8"/>
        <v>-14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1000</v>
      </c>
      <c r="N31">
        <f t="shared" si="1"/>
        <v>24.4</v>
      </c>
      <c r="O31">
        <f t="shared" si="8"/>
        <v>0</v>
      </c>
      <c r="P31">
        <f t="shared" si="8"/>
        <v>13</v>
      </c>
      <c r="Q31">
        <f t="shared" si="8"/>
        <v>0.25</v>
      </c>
      <c r="R31">
        <f t="shared" si="8"/>
        <v>-11</v>
      </c>
      <c r="S31">
        <f t="shared" si="8"/>
        <v>-16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1000</v>
      </c>
      <c r="AA31">
        <f t="shared" si="8"/>
        <v>26.4</v>
      </c>
    </row>
    <row r="32" spans="1:27" x14ac:dyDescent="0.25">
      <c r="B32" t="s">
        <v>54</v>
      </c>
      <c r="C32">
        <f>C14+C15</f>
        <v>17</v>
      </c>
      <c r="D32">
        <f t="shared" ref="D32:AA32" si="9">D14+D15</f>
        <v>0.2</v>
      </c>
      <c r="E32">
        <f t="shared" si="9"/>
        <v>-9</v>
      </c>
      <c r="F32">
        <f t="shared" si="9"/>
        <v>-12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1100</v>
      </c>
      <c r="N32">
        <f t="shared" si="1"/>
        <v>27.4</v>
      </c>
      <c r="O32">
        <f t="shared" si="9"/>
        <v>0</v>
      </c>
      <c r="P32">
        <f t="shared" si="9"/>
        <v>17</v>
      </c>
      <c r="Q32">
        <f t="shared" si="9"/>
        <v>0.24000000000000002</v>
      </c>
      <c r="R32">
        <f t="shared" si="9"/>
        <v>-9</v>
      </c>
      <c r="S32">
        <f t="shared" si="9"/>
        <v>-12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1100</v>
      </c>
      <c r="AA32">
        <f t="shared" si="9"/>
        <v>26.599999999999998</v>
      </c>
    </row>
    <row r="33" spans="1:27" x14ac:dyDescent="0.25">
      <c r="B33" t="s">
        <v>55</v>
      </c>
      <c r="C33">
        <f>C17+C21</f>
        <v>11</v>
      </c>
      <c r="D33">
        <f t="shared" ref="D33:AA33" si="10">D17+D21</f>
        <v>0.27</v>
      </c>
      <c r="E33">
        <f t="shared" si="10"/>
        <v>-1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1200</v>
      </c>
      <c r="N33">
        <f t="shared" si="1"/>
        <v>6.3999999999999995</v>
      </c>
      <c r="O33">
        <f t="shared" si="10"/>
        <v>0</v>
      </c>
      <c r="P33">
        <f t="shared" si="10"/>
        <v>18</v>
      </c>
      <c r="Q33">
        <f t="shared" si="10"/>
        <v>0.27</v>
      </c>
      <c r="R33">
        <f t="shared" si="10"/>
        <v>-10</v>
      </c>
      <c r="S33">
        <f t="shared" si="10"/>
        <v>-10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1200</v>
      </c>
      <c r="AA33">
        <f t="shared" si="10"/>
        <v>26.6</v>
      </c>
    </row>
    <row r="35" spans="1:27" x14ac:dyDescent="0.25">
      <c r="B35" t="s">
        <v>56</v>
      </c>
    </row>
    <row r="38" spans="1:27" x14ac:dyDescent="0.25">
      <c r="A38" t="s">
        <v>57</v>
      </c>
      <c r="B38" t="s">
        <v>58</v>
      </c>
      <c r="C38">
        <v>6</v>
      </c>
      <c r="D38">
        <v>0.25</v>
      </c>
      <c r="E38">
        <v>-4</v>
      </c>
      <c r="F38">
        <v>-3</v>
      </c>
      <c r="M38">
        <v>0</v>
      </c>
      <c r="N38">
        <f t="shared" si="1"/>
        <v>6</v>
      </c>
      <c r="P38">
        <v>6</v>
      </c>
      <c r="Q38">
        <v>0.25</v>
      </c>
      <c r="R38">
        <v>-4</v>
      </c>
      <c r="S38">
        <v>-3</v>
      </c>
      <c r="Z38">
        <v>0</v>
      </c>
      <c r="AA38">
        <f t="shared" ref="AA38:AA41" si="11">P38-Q38*20-R38*0.8-S38*0.6</f>
        <v>6</v>
      </c>
    </row>
    <row r="39" spans="1:27" x14ac:dyDescent="0.25">
      <c r="A39" t="s">
        <v>59</v>
      </c>
      <c r="B39" t="s">
        <v>60</v>
      </c>
      <c r="C39">
        <v>4</v>
      </c>
      <c r="D39">
        <v>0.2</v>
      </c>
      <c r="E39">
        <v>-5</v>
      </c>
      <c r="F39">
        <v>-3</v>
      </c>
      <c r="M39">
        <v>600</v>
      </c>
      <c r="N39">
        <f t="shared" si="1"/>
        <v>5.8</v>
      </c>
      <c r="P39">
        <v>4</v>
      </c>
      <c r="Q39">
        <v>0.2</v>
      </c>
      <c r="R39">
        <v>-5</v>
      </c>
      <c r="S39">
        <v>-3</v>
      </c>
      <c r="Z39">
        <v>600</v>
      </c>
      <c r="AA39">
        <f t="shared" si="11"/>
        <v>5.8</v>
      </c>
    </row>
    <row r="40" spans="1:27" x14ac:dyDescent="0.25">
      <c r="A40" t="s">
        <v>61</v>
      </c>
      <c r="B40" t="s">
        <v>62</v>
      </c>
      <c r="C40">
        <v>-2</v>
      </c>
      <c r="D40">
        <v>0.05</v>
      </c>
      <c r="E40">
        <v>-5</v>
      </c>
      <c r="F40">
        <v>-3</v>
      </c>
      <c r="M40">
        <v>600</v>
      </c>
      <c r="N40">
        <f t="shared" si="1"/>
        <v>2.8</v>
      </c>
      <c r="P40">
        <v>-2</v>
      </c>
      <c r="Q40">
        <v>0.05</v>
      </c>
      <c r="R40">
        <v>-1</v>
      </c>
      <c r="S40">
        <v>-1</v>
      </c>
      <c r="Z40">
        <v>600</v>
      </c>
      <c r="AA40">
        <f t="shared" si="11"/>
        <v>-1.6</v>
      </c>
    </row>
    <row r="41" spans="1:27" x14ac:dyDescent="0.25">
      <c r="A41" t="s">
        <v>63</v>
      </c>
      <c r="B41" t="s">
        <v>60</v>
      </c>
      <c r="C41">
        <v>12</v>
      </c>
      <c r="D41">
        <v>7.0000000000000007E-2</v>
      </c>
      <c r="E41">
        <v>2</v>
      </c>
      <c r="F41">
        <v>5</v>
      </c>
      <c r="M41">
        <v>1000</v>
      </c>
      <c r="N41">
        <f t="shared" si="1"/>
        <v>6</v>
      </c>
      <c r="P41">
        <v>6</v>
      </c>
      <c r="Q41">
        <v>7.0000000000000007E-2</v>
      </c>
      <c r="R41">
        <v>0</v>
      </c>
      <c r="S41">
        <v>0</v>
      </c>
      <c r="Z41">
        <v>1000</v>
      </c>
      <c r="AA41">
        <f t="shared" si="11"/>
        <v>4.5999999999999996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2024-09-18T23:43:02Z</dcterms:modified>
</cp:coreProperties>
</file>