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"/>
    </mc:Choice>
  </mc:AlternateContent>
  <xr:revisionPtr revIDLastSave="0" documentId="8_{B2C27505-2847-473E-8CD9-406F2AC566FB}" xr6:coauthVersionLast="47" xr6:coauthVersionMax="47" xr10:uidLastSave="{00000000-0000-0000-0000-000000000000}"/>
  <bookViews>
    <workbookView xWindow="-108" yWindow="-108" windowWidth="23256" windowHeight="13176" xr2:uid="{BC00A3DD-2688-4DC7-B9A4-AB624F8BC3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L7" i="1" s="1"/>
  <c r="F13" i="1"/>
  <c r="L6" i="1" s="1"/>
  <c r="F12" i="1"/>
  <c r="L5" i="1" s="1"/>
  <c r="F11" i="1"/>
  <c r="L4" i="1" s="1"/>
  <c r="F10" i="1"/>
  <c r="L3" i="1" s="1"/>
</calcChain>
</file>

<file path=xl/sharedStrings.xml><?xml version="1.0" encoding="utf-8"?>
<sst xmlns="http://schemas.openxmlformats.org/spreadsheetml/2006/main" count="36" uniqueCount="31">
  <si>
    <t>ergonomics</t>
  </si>
  <si>
    <t>weight</t>
  </si>
  <si>
    <t>horizontal_recoil</t>
  </si>
  <si>
    <t>vertical_recoil</t>
  </si>
  <si>
    <t>bullet_deviation</t>
  </si>
  <si>
    <t>bullet_damage</t>
  </si>
  <si>
    <t>bullet_velocity</t>
  </si>
  <si>
    <t>fire_rate</t>
  </si>
  <si>
    <t>price</t>
  </si>
  <si>
    <t>avg</t>
  </si>
  <si>
    <t>vel loss</t>
  </si>
  <si>
    <t>suppression</t>
  </si>
  <si>
    <t>pen</t>
  </si>
  <si>
    <t>5.56x45_federal_american_eagle_training_xm193blx_55gr_fmj</t>
  </si>
  <si>
    <t>5.56x45 Federal American Eagle Training 55gr FMJ (XM193BLX)</t>
  </si>
  <si>
    <t>5.56x45_cbcdefense_m196_55gr_red_tracer</t>
  </si>
  <si>
    <t>5.56x45 CBC Defense M196 55gr Red Tracer</t>
  </si>
  <si>
    <t>5.56x45_winchester_m855_62gr_fmj_greentip_vm855</t>
  </si>
  <si>
    <t>5.56x45 Winchester M855 62gr FMJ Green Tip (VM855)</t>
  </si>
  <si>
    <t>5.56x45_cbcdefense_sat_ip_62gr_clf_aep_97</t>
  </si>
  <si>
    <t>5.56x45 CBC Defense SAT IP 62gr CLF (AEP-97)</t>
  </si>
  <si>
    <t>5.56x45_novx_copper_pentagon_55gr_mchp_556n55cp</t>
  </si>
  <si>
    <t>5.56x45 NOVX Copper Pentagon 55gr MCHP (556N55CP)</t>
  </si>
  <si>
    <t>name</t>
  </si>
  <si>
    <t>pretty_name</t>
  </si>
  <si>
    <t>strength score</t>
  </si>
  <si>
    <t>0st damage</t>
  </si>
  <si>
    <t>100st damage</t>
  </si>
  <si>
    <t>200st damage</t>
  </si>
  <si>
    <t>irl mv</t>
  </si>
  <si>
    <t>irl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</si>
</sst>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44B4-CDD7-48AE-BD69-50144A71B982}">
  <dimension ref="A2:L14"/>
  <sheetViews>
    <sheetView tabSelected="1" zoomScale="146" workbookViewId="0">
      <selection activeCell="B8" sqref="B8"/>
    </sheetView>
  </sheetViews>
  <sheetFormatPr defaultRowHeight="14.4" x14ac:dyDescent="0.3"/>
  <cols>
    <col min="2" max="2" width="28.33203125" customWidth="1"/>
  </cols>
  <sheetData>
    <row r="2" spans="1:12" x14ac:dyDescent="0.3">
      <c r="A2" t="s">
        <v>23</v>
      </c>
      <c r="B2" t="s">
        <v>24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25</v>
      </c>
    </row>
    <row r="3" spans="1:12" x14ac:dyDescent="0.3">
      <c r="A3" t="s">
        <v>13</v>
      </c>
      <c r="B3" t="s">
        <v>14</v>
      </c>
      <c r="C3">
        <v>0</v>
      </c>
      <c r="D3">
        <v>0.1</v>
      </c>
      <c r="E3">
        <v>0</v>
      </c>
      <c r="F3">
        <v>0</v>
      </c>
      <c r="G3">
        <v>0</v>
      </c>
      <c r="H3">
        <v>0</v>
      </c>
      <c r="I3">
        <v>150</v>
      </c>
      <c r="K3">
        <v>0</v>
      </c>
      <c r="L3">
        <f>C3-D3*20-E3*0.8-F3-0.6-G3*5+I3/200+(F10-50)</f>
        <v>-2.5166666666666644</v>
      </c>
    </row>
    <row r="4" spans="1:12" x14ac:dyDescent="0.3">
      <c r="A4" t="s">
        <v>15</v>
      </c>
      <c r="B4" t="s">
        <v>16</v>
      </c>
      <c r="C4">
        <v>0</v>
      </c>
      <c r="D4">
        <v>0.09</v>
      </c>
      <c r="E4">
        <v>-1</v>
      </c>
      <c r="F4">
        <v>-1</v>
      </c>
      <c r="G4">
        <v>0.1</v>
      </c>
      <c r="H4">
        <v>-0.04</v>
      </c>
      <c r="I4">
        <v>175</v>
      </c>
      <c r="K4">
        <v>600</v>
      </c>
      <c r="L4">
        <f>C4-D4*20-E4*0.8-F4-0.6-G4*5+I4/200+(F11-50)</f>
        <v>-1.5583333333333353</v>
      </c>
    </row>
    <row r="5" spans="1:12" x14ac:dyDescent="0.3">
      <c r="A5" t="s">
        <v>17</v>
      </c>
      <c r="B5" t="s">
        <v>18</v>
      </c>
      <c r="C5">
        <v>-2</v>
      </c>
      <c r="D5">
        <v>0.14000000000000001</v>
      </c>
      <c r="E5">
        <v>1</v>
      </c>
      <c r="F5">
        <v>1</v>
      </c>
      <c r="G5">
        <v>-0.05</v>
      </c>
      <c r="H5">
        <v>-0.02</v>
      </c>
      <c r="I5">
        <v>100</v>
      </c>
      <c r="K5">
        <v>1000</v>
      </c>
      <c r="L5">
        <f>C5-D5*20-E5*0.8-F5-0.6-G5*5+I5/200+(F12-50)</f>
        <v>-1.7833333333333359</v>
      </c>
    </row>
    <row r="6" spans="1:12" x14ac:dyDescent="0.3">
      <c r="A6" t="s">
        <v>19</v>
      </c>
      <c r="B6" t="s">
        <v>20</v>
      </c>
      <c r="C6">
        <v>-1</v>
      </c>
      <c r="D6">
        <v>0.13</v>
      </c>
      <c r="E6">
        <v>0</v>
      </c>
      <c r="F6">
        <v>1</v>
      </c>
      <c r="G6">
        <v>-0.2</v>
      </c>
      <c r="H6">
        <v>0.02</v>
      </c>
      <c r="I6">
        <v>50</v>
      </c>
      <c r="K6">
        <v>2000</v>
      </c>
      <c r="L6">
        <f>C6-D6*20-E6*0.8-F6-0.6-G6*5+I6/200+(F13-50)</f>
        <v>-1.6166666666666636</v>
      </c>
    </row>
    <row r="7" spans="1:12" x14ac:dyDescent="0.3">
      <c r="A7" t="s">
        <v>21</v>
      </c>
      <c r="B7" t="s">
        <v>22</v>
      </c>
      <c r="C7">
        <v>2</v>
      </c>
      <c r="D7">
        <v>0.08</v>
      </c>
      <c r="E7">
        <v>3</v>
      </c>
      <c r="F7">
        <v>3</v>
      </c>
      <c r="G7">
        <v>0.3</v>
      </c>
      <c r="H7">
        <v>0</v>
      </c>
      <c r="I7">
        <v>200</v>
      </c>
      <c r="K7">
        <v>1200</v>
      </c>
      <c r="L7">
        <f>C7-D7*20-E7*0.8-F7-0.6-G7*5+I7/200+(F14-50)</f>
        <v>-5.4333333333333353</v>
      </c>
    </row>
    <row r="9" spans="1:12" x14ac:dyDescent="0.3">
      <c r="C9" t="s">
        <v>26</v>
      </c>
      <c r="D9" t="s">
        <v>27</v>
      </c>
      <c r="E9" t="s">
        <v>28</v>
      </c>
      <c r="F9" t="s">
        <v>9</v>
      </c>
      <c r="G9" t="s">
        <v>10</v>
      </c>
      <c r="H9" t="s">
        <v>11</v>
      </c>
      <c r="I9" t="s">
        <v>12</v>
      </c>
      <c r="K9" t="s">
        <v>29</v>
      </c>
      <c r="L9" t="s">
        <v>30</v>
      </c>
    </row>
    <row r="10" spans="1:12" x14ac:dyDescent="0.3">
      <c r="B10" t="s">
        <v>14</v>
      </c>
      <c r="C10">
        <v>53</v>
      </c>
      <c r="D10">
        <v>50</v>
      </c>
      <c r="E10">
        <v>45</v>
      </c>
      <c r="F10">
        <f>AVERAGE(C10:E10)</f>
        <v>49.333333333333336</v>
      </c>
      <c r="G10">
        <v>40</v>
      </c>
      <c r="H10">
        <v>20</v>
      </c>
      <c r="I10">
        <v>0.91</v>
      </c>
      <c r="K10">
        <v>3165</v>
      </c>
      <c r="L10">
        <v>1658.165</v>
      </c>
    </row>
    <row r="11" spans="1:12" x14ac:dyDescent="0.3">
      <c r="B11" t="s">
        <v>16</v>
      </c>
      <c r="C11">
        <v>53</v>
      </c>
      <c r="D11">
        <v>49</v>
      </c>
      <c r="E11">
        <v>44</v>
      </c>
      <c r="F11">
        <f>AVERAGE(C11:E11)</f>
        <v>48.666666666666664</v>
      </c>
      <c r="G11">
        <v>40</v>
      </c>
      <c r="H11">
        <v>30</v>
      </c>
      <c r="I11">
        <v>0.8</v>
      </c>
      <c r="K11">
        <v>3200</v>
      </c>
      <c r="L11">
        <v>1512</v>
      </c>
    </row>
    <row r="12" spans="1:12" x14ac:dyDescent="0.3">
      <c r="B12" t="s">
        <v>18</v>
      </c>
      <c r="C12">
        <v>58</v>
      </c>
      <c r="D12">
        <v>55</v>
      </c>
      <c r="E12">
        <v>51</v>
      </c>
      <c r="F12">
        <f>AVERAGE(C12:E12)</f>
        <v>54.666666666666664</v>
      </c>
      <c r="G12">
        <v>50</v>
      </c>
      <c r="H12">
        <v>100</v>
      </c>
      <c r="I12">
        <v>0.63</v>
      </c>
      <c r="K12">
        <v>3060</v>
      </c>
      <c r="L12">
        <v>1748</v>
      </c>
    </row>
    <row r="13" spans="1:12" x14ac:dyDescent="0.3">
      <c r="B13" t="s">
        <v>20</v>
      </c>
      <c r="C13">
        <v>54</v>
      </c>
      <c r="D13">
        <v>54</v>
      </c>
      <c r="E13">
        <v>49</v>
      </c>
      <c r="F13">
        <f>AVERAGE(C13:E13)</f>
        <v>52.333333333333336</v>
      </c>
      <c r="G13">
        <v>20</v>
      </c>
      <c r="H13">
        <v>10</v>
      </c>
      <c r="I13">
        <v>0.97</v>
      </c>
      <c r="K13">
        <v>2953</v>
      </c>
      <c r="L13">
        <v>1620</v>
      </c>
    </row>
    <row r="14" spans="1:12" x14ac:dyDescent="0.3">
      <c r="B14" t="s">
        <v>22</v>
      </c>
      <c r="C14">
        <v>63</v>
      </c>
      <c r="D14">
        <v>51</v>
      </c>
      <c r="E14">
        <v>38</v>
      </c>
      <c r="F14">
        <f>AVERAGE(C14:E14)</f>
        <v>50.666666666666664</v>
      </c>
      <c r="G14">
        <v>80</v>
      </c>
      <c r="H14">
        <v>80</v>
      </c>
      <c r="I14">
        <v>0.38</v>
      </c>
      <c r="K14">
        <v>3340</v>
      </c>
      <c r="L14">
        <v>1844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Yifan  (Student)</dc:creator>
  <cp:lastModifiedBy>Wen, Yifan  (Student)</cp:lastModifiedBy>
  <dcterms:created xsi:type="dcterms:W3CDTF">2024-10-14T21:40:59Z</dcterms:created>
  <dcterms:modified xsi:type="dcterms:W3CDTF">2024-10-14T21:46:53Z</dcterms:modified>
</cp:coreProperties>
</file>