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40009_{5EE8F23D-9D2D-4ABD-ADEB-94EEB3BFDCB7}" xr6:coauthVersionLast="47" xr6:coauthVersionMax="47" xr10:uidLastSave="{00000000-0000-0000-0000-000000000000}"/>
  <bookViews>
    <workbookView xWindow="-120" yWindow="-120" windowWidth="38640" windowHeight="21840"/>
  </bookViews>
  <sheets>
    <sheet name="m4-barrels" sheetId="1" r:id="rId1"/>
  </sheets>
  <calcPr calcId="0"/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" i="1"/>
  <c r="S14" i="1"/>
  <c r="S15" i="1"/>
  <c r="S16" i="1"/>
  <c r="S3" i="1"/>
  <c r="S4" i="1"/>
  <c r="S5" i="1"/>
  <c r="S6" i="1"/>
  <c r="S7" i="1"/>
  <c r="S8" i="1"/>
  <c r="S9" i="1"/>
  <c r="S10" i="1"/>
  <c r="S11" i="1"/>
  <c r="S12" i="1"/>
  <c r="S13" i="1"/>
</calcChain>
</file>

<file path=xl/sharedStrings.xml><?xml version="1.0" encoding="utf-8"?>
<sst xmlns="http://schemas.openxmlformats.org/spreadsheetml/2006/main" count="47" uniqueCount="47">
  <si>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</si>
  <si>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</si>
  <si>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</si>
  <si>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</si>
  <si>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</si>
  <si>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</si>
  <si>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</si>
  <si>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</si>
  <si>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</si>
  <si>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</si>
  <si>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</si>
  <si>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</si>
  <si>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</si>
  <si>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</si>
  <si>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</si>
  <si>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gas tube</t>
  </si>
  <si>
    <t>length</t>
  </si>
  <si>
    <t>mod</t>
  </si>
  <si>
    <t>cmmg_ar_15_5.56x45_610mm_fluted_r_barrel</t>
  </si>
  <si>
    <t>CMMG 24" Fluted AR-15 Rifle Length Gastube 5.56x45</t>
  </si>
  <si>
    <t>brwnls_a1_m4a1_5.56x45_508mm_govt_r_barrel</t>
  </si>
  <si>
    <t>Brownells A1 Government 20" Rifle Length Gastube 5.56x45</t>
  </si>
  <si>
    <t>brwnls_m4a1_5.56x45_508mm_hbar_r_barrel</t>
  </si>
  <si>
    <t>Brownells HBAR 20" Rifle Length Gastube 5.56x45</t>
  </si>
  <si>
    <t>x_caliber_ar_15_.223wylde_457mm_spiral_6groove_m_barrel</t>
  </si>
  <si>
    <t>X-Caliber Custom 18" Spiral 6 Groove Mid Length Gastube .223 Wylde</t>
  </si>
  <si>
    <t>brwnls_m4a1_5.56x45_406mm_govt_m_barrel</t>
  </si>
  <si>
    <t>Brownells Government 16" Mid Length Gastube 5.56x45</t>
  </si>
  <si>
    <t>brwnls_m4a1_5.56x45_406mm_socom_c_barrel</t>
  </si>
  <si>
    <t>Brownells Socom 16" Carbine Length Gastube 5.56x45</t>
  </si>
  <si>
    <t>colt_m4a1_5.56x45_368mm_socom_c_barrel</t>
  </si>
  <si>
    <t>Colt Socom 14.5" Carbine Length Gastube 5.56x45</t>
  </si>
  <si>
    <t>colt_m4a1_5.56x45_368mm_govt_c_barrel</t>
  </si>
  <si>
    <t>Colt Government 14.5" Carbine Length Gastube 5.56x45</t>
  </si>
  <si>
    <t>colt_m4a1_5.56x45_317mm_govt_c_barrel</t>
  </si>
  <si>
    <t>Colt Government 12.5" Carbine Length Gastube 5.56x45</t>
  </si>
  <si>
    <t>colt_m4a1_5.56x45_267mm_govt_c_barrel</t>
  </si>
  <si>
    <t>Colt Government 10.5" Carbine Length Gastube 5.56x45</t>
  </si>
  <si>
    <t>colt_m4a1_5.56x45_190mm_govt_p_barrel</t>
  </si>
  <si>
    <t>Colt Government 7.5" Pistol Length Gastube 5.56x45</t>
  </si>
  <si>
    <t>veriforce_tactical_ar15_127mm_5.56_nitride_barrel_custom_gastube</t>
  </si>
  <si>
    <t>Vertiforce Tactical AR15 5in 5.56 Nitride Barrel Custom Gastube</t>
  </si>
  <si>
    <t>custom_2inch_ar15_barrel</t>
  </si>
  <si>
    <t>Custom 2in AR15 Barrel</t>
  </si>
  <si>
    <t>ballistic_advantage_ar15_modern_series_5.56x45_292mm_govt_c_barrel</t>
  </si>
  <si>
    <t>Ballistic Advantage Modern Series Government 11.5" Carbine Length Gastube 5.56x45</t>
  </si>
  <si>
    <t>irl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</si>
</sst>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P15" sqref="P15"/>
    </sheetView>
  </sheetViews>
  <sheetFormatPr defaultRowHeight="15" x14ac:dyDescent="0.25"/>
  <cols>
    <col min="2" max="2" width="48.28515625" customWidth="1"/>
    <col min="3" max="12" width="8.7109375" customWidth="1"/>
  </cols>
  <sheetData>
    <row r="1" spans="1:22" x14ac:dyDescent="0.25">
      <c r="C1" t="s">
        <v>0</v>
      </c>
    </row>
    <row r="2" spans="1:22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</v>
      </c>
      <c r="P2" t="s">
        <v>15</v>
      </c>
      <c r="Q2" t="s">
        <v>16</v>
      </c>
      <c r="R2" t="s">
        <v>17</v>
      </c>
      <c r="U2" t="s">
        <v>46</v>
      </c>
    </row>
    <row r="3" spans="1:22" x14ac:dyDescent="0.25">
      <c r="A3" t="s">
        <v>18</v>
      </c>
      <c r="B3" t="s">
        <v>19</v>
      </c>
      <c r="C3">
        <v>-15</v>
      </c>
      <c r="D3">
        <v>0.96</v>
      </c>
      <c r="E3">
        <v>-12</v>
      </c>
      <c r="F3">
        <v>-12</v>
      </c>
      <c r="H3">
        <v>-0.3</v>
      </c>
      <c r="I3">
        <v>0.45</v>
      </c>
      <c r="J3">
        <v>550</v>
      </c>
      <c r="M3">
        <v>5000</v>
      </c>
      <c r="N3">
        <f>C3-D3*20-E3*0.8-F3*0.6-H3*5+I3*10+J3/200</f>
        <v>-8.6500000000000021</v>
      </c>
      <c r="P3">
        <v>0.08</v>
      </c>
      <c r="Q3">
        <v>24</v>
      </c>
      <c r="R3">
        <v>-0.08</v>
      </c>
      <c r="S3">
        <f t="shared" ref="S3:S16" si="0">Q3*0.04+P3+R3</f>
        <v>0.96000000000000008</v>
      </c>
      <c r="U3">
        <v>349.95</v>
      </c>
      <c r="V3">
        <f>U3*6</f>
        <v>2099.6999999999998</v>
      </c>
    </row>
    <row r="4" spans="1:22" x14ac:dyDescent="0.25">
      <c r="A4" t="s">
        <v>20</v>
      </c>
      <c r="B4" t="s">
        <v>21</v>
      </c>
      <c r="C4">
        <v>-9</v>
      </c>
      <c r="D4">
        <v>0.88</v>
      </c>
      <c r="E4">
        <v>-10</v>
      </c>
      <c r="F4">
        <v>-10</v>
      </c>
      <c r="H4">
        <v>-0.2</v>
      </c>
      <c r="I4">
        <v>0.3</v>
      </c>
      <c r="J4">
        <v>367</v>
      </c>
      <c r="M4">
        <v>1800</v>
      </c>
      <c r="N4">
        <f t="shared" ref="N4:N16" si="1">C4-D4*20-E4*0.8-F4*0.6-H4*5+I4*5+J4/200</f>
        <v>-8.2650000000000006</v>
      </c>
      <c r="P4">
        <v>0.08</v>
      </c>
      <c r="Q4">
        <v>20</v>
      </c>
      <c r="S4">
        <f t="shared" si="0"/>
        <v>0.88</v>
      </c>
      <c r="U4">
        <v>344.99</v>
      </c>
      <c r="V4">
        <f t="shared" ref="V4:V16" si="2">U4*6</f>
        <v>2069.94</v>
      </c>
    </row>
    <row r="5" spans="1:22" x14ac:dyDescent="0.25">
      <c r="A5" t="s">
        <v>22</v>
      </c>
      <c r="B5" t="s">
        <v>23</v>
      </c>
      <c r="C5">
        <v>-10</v>
      </c>
      <c r="D5">
        <v>0.94</v>
      </c>
      <c r="E5">
        <v>-11</v>
      </c>
      <c r="F5">
        <v>-12</v>
      </c>
      <c r="H5">
        <v>-0.22</v>
      </c>
      <c r="I5">
        <v>0.3</v>
      </c>
      <c r="J5">
        <v>379</v>
      </c>
      <c r="M5">
        <v>2000</v>
      </c>
      <c r="N5">
        <f t="shared" si="1"/>
        <v>-8.3049999999999979</v>
      </c>
      <c r="P5">
        <v>0.08</v>
      </c>
      <c r="Q5">
        <v>20</v>
      </c>
      <c r="R5">
        <v>0.08</v>
      </c>
      <c r="S5">
        <f t="shared" si="0"/>
        <v>0.96</v>
      </c>
      <c r="U5">
        <v>349.99</v>
      </c>
      <c r="V5">
        <f t="shared" si="2"/>
        <v>2099.94</v>
      </c>
    </row>
    <row r="6" spans="1:22" x14ac:dyDescent="0.25">
      <c r="A6" t="s">
        <v>24</v>
      </c>
      <c r="B6" t="s">
        <v>25</v>
      </c>
      <c r="C6">
        <v>-7</v>
      </c>
      <c r="D6">
        <v>0.74</v>
      </c>
      <c r="E6">
        <v>-8</v>
      </c>
      <c r="F6">
        <v>-8</v>
      </c>
      <c r="H6">
        <v>-0.1</v>
      </c>
      <c r="I6">
        <v>0.2</v>
      </c>
      <c r="J6">
        <v>267</v>
      </c>
      <c r="M6">
        <v>1900</v>
      </c>
      <c r="N6">
        <f t="shared" si="1"/>
        <v>-7.7650000000000015</v>
      </c>
      <c r="P6">
        <v>0.06</v>
      </c>
      <c r="Q6">
        <v>18</v>
      </c>
      <c r="R6">
        <v>-0.04</v>
      </c>
      <c r="S6">
        <f t="shared" si="0"/>
        <v>0.74</v>
      </c>
      <c r="U6">
        <v>372</v>
      </c>
      <c r="V6">
        <f t="shared" si="2"/>
        <v>2232</v>
      </c>
    </row>
    <row r="7" spans="1:22" x14ac:dyDescent="0.25">
      <c r="A7" t="s">
        <v>26</v>
      </c>
      <c r="B7" t="s">
        <v>27</v>
      </c>
      <c r="C7">
        <v>-4</v>
      </c>
      <c r="D7">
        <v>0.7</v>
      </c>
      <c r="E7">
        <v>-7</v>
      </c>
      <c r="F7">
        <v>-7</v>
      </c>
      <c r="H7">
        <v>0</v>
      </c>
      <c r="I7">
        <v>0.1</v>
      </c>
      <c r="J7">
        <v>178</v>
      </c>
      <c r="M7">
        <v>1500</v>
      </c>
      <c r="N7">
        <f t="shared" si="1"/>
        <v>-6.81</v>
      </c>
      <c r="P7">
        <v>0.06</v>
      </c>
      <c r="Q7">
        <v>16</v>
      </c>
      <c r="R7">
        <v>0</v>
      </c>
      <c r="S7">
        <f t="shared" si="0"/>
        <v>0.7</v>
      </c>
      <c r="U7">
        <v>329.99</v>
      </c>
      <c r="V7">
        <f t="shared" si="2"/>
        <v>1979.94</v>
      </c>
    </row>
    <row r="8" spans="1:22" x14ac:dyDescent="0.25">
      <c r="A8" t="s">
        <v>28</v>
      </c>
      <c r="B8" t="s">
        <v>29</v>
      </c>
      <c r="C8">
        <v>-3</v>
      </c>
      <c r="D8">
        <v>0.72</v>
      </c>
      <c r="E8">
        <v>-7</v>
      </c>
      <c r="F8">
        <v>-6</v>
      </c>
      <c r="H8">
        <v>-0.05</v>
      </c>
      <c r="I8">
        <v>0.12</v>
      </c>
      <c r="J8">
        <v>49</v>
      </c>
      <c r="M8">
        <v>1600</v>
      </c>
      <c r="N8">
        <f t="shared" si="1"/>
        <v>-7.1049999999999978</v>
      </c>
      <c r="P8">
        <v>0.04</v>
      </c>
      <c r="Q8">
        <v>16</v>
      </c>
      <c r="R8">
        <v>0.04</v>
      </c>
      <c r="S8">
        <f t="shared" si="0"/>
        <v>0.72000000000000008</v>
      </c>
      <c r="U8">
        <v>279.99</v>
      </c>
      <c r="V8">
        <f t="shared" si="2"/>
        <v>1679.94</v>
      </c>
    </row>
    <row r="9" spans="1:22" x14ac:dyDescent="0.25">
      <c r="A9" t="s">
        <v>30</v>
      </c>
      <c r="B9" t="s">
        <v>31</v>
      </c>
      <c r="C9">
        <v>-1</v>
      </c>
      <c r="D9">
        <v>0.66</v>
      </c>
      <c r="E9">
        <v>-5</v>
      </c>
      <c r="F9">
        <v>-5</v>
      </c>
      <c r="H9">
        <v>0.05</v>
      </c>
      <c r="I9">
        <v>0.04</v>
      </c>
      <c r="J9">
        <v>33</v>
      </c>
      <c r="M9">
        <v>1400</v>
      </c>
      <c r="N9">
        <f t="shared" si="1"/>
        <v>-7.0850000000000009</v>
      </c>
      <c r="P9">
        <v>0.04</v>
      </c>
      <c r="Q9">
        <v>14.5</v>
      </c>
      <c r="R9">
        <v>0.04</v>
      </c>
      <c r="S9">
        <f t="shared" si="0"/>
        <v>0.66</v>
      </c>
      <c r="U9">
        <v>349</v>
      </c>
      <c r="V9">
        <f t="shared" si="2"/>
        <v>2094</v>
      </c>
    </row>
    <row r="10" spans="1:22" x14ac:dyDescent="0.25">
      <c r="A10" t="s">
        <v>32</v>
      </c>
      <c r="B10" t="s">
        <v>33</v>
      </c>
      <c r="C10">
        <v>0</v>
      </c>
      <c r="D10">
        <v>0.62</v>
      </c>
      <c r="E10">
        <v>-4</v>
      </c>
      <c r="F10">
        <v>-4</v>
      </c>
      <c r="H10">
        <v>0.08</v>
      </c>
      <c r="I10">
        <v>0.02</v>
      </c>
      <c r="J10">
        <v>-22</v>
      </c>
      <c r="M10">
        <v>0</v>
      </c>
      <c r="N10">
        <f t="shared" si="1"/>
        <v>-7.21</v>
      </c>
      <c r="P10">
        <v>0.04</v>
      </c>
      <c r="Q10">
        <v>14.5</v>
      </c>
      <c r="R10">
        <v>0</v>
      </c>
      <c r="S10">
        <f t="shared" si="0"/>
        <v>0.62</v>
      </c>
      <c r="V10">
        <f t="shared" si="2"/>
        <v>0</v>
      </c>
    </row>
    <row r="11" spans="1:22" x14ac:dyDescent="0.25">
      <c r="A11" t="s">
        <v>34</v>
      </c>
      <c r="B11" t="s">
        <v>35</v>
      </c>
      <c r="C11">
        <v>1</v>
      </c>
      <c r="D11">
        <v>0.54</v>
      </c>
      <c r="E11">
        <v>-3</v>
      </c>
      <c r="F11">
        <v>-3</v>
      </c>
      <c r="H11">
        <v>0.15</v>
      </c>
      <c r="I11">
        <v>-0.06</v>
      </c>
      <c r="J11">
        <v>-117</v>
      </c>
      <c r="M11">
        <v>1300</v>
      </c>
      <c r="N11">
        <f t="shared" si="1"/>
        <v>-7.2350000000000003</v>
      </c>
      <c r="P11">
        <v>0.04</v>
      </c>
      <c r="Q11">
        <v>12.5</v>
      </c>
      <c r="R11">
        <v>0</v>
      </c>
      <c r="S11">
        <f t="shared" si="0"/>
        <v>0.54</v>
      </c>
      <c r="U11">
        <v>338</v>
      </c>
      <c r="V11">
        <f t="shared" si="2"/>
        <v>2028</v>
      </c>
    </row>
    <row r="12" spans="1:22" x14ac:dyDescent="0.25">
      <c r="A12" t="s">
        <v>44</v>
      </c>
      <c r="B12" t="s">
        <v>45</v>
      </c>
      <c r="C12">
        <v>2</v>
      </c>
      <c r="D12">
        <v>0.5</v>
      </c>
      <c r="E12">
        <v>-2</v>
      </c>
      <c r="F12">
        <v>-3</v>
      </c>
      <c r="H12">
        <v>0.2</v>
      </c>
      <c r="I12">
        <v>-0.1</v>
      </c>
      <c r="J12">
        <v>-178</v>
      </c>
      <c r="M12">
        <v>1200</v>
      </c>
      <c r="N12">
        <f t="shared" si="1"/>
        <v>-6.99</v>
      </c>
      <c r="P12">
        <v>0.04</v>
      </c>
      <c r="Q12">
        <v>11.5</v>
      </c>
      <c r="R12">
        <v>0</v>
      </c>
      <c r="S12">
        <f t="shared" si="0"/>
        <v>0.5</v>
      </c>
      <c r="U12">
        <v>155</v>
      </c>
      <c r="V12">
        <f t="shared" si="2"/>
        <v>930</v>
      </c>
    </row>
    <row r="13" spans="1:22" x14ac:dyDescent="0.25">
      <c r="A13" t="s">
        <v>36</v>
      </c>
      <c r="B13" t="s">
        <v>37</v>
      </c>
      <c r="C13">
        <v>3</v>
      </c>
      <c r="D13">
        <v>0.46</v>
      </c>
      <c r="E13">
        <v>-1</v>
      </c>
      <c r="F13">
        <v>-2</v>
      </c>
      <c r="H13">
        <v>0.25</v>
      </c>
      <c r="I13">
        <v>-0.14000000000000001</v>
      </c>
      <c r="J13">
        <v>-239</v>
      </c>
      <c r="M13">
        <v>1100</v>
      </c>
      <c r="N13">
        <f t="shared" si="1"/>
        <v>-7.3450000000000015</v>
      </c>
      <c r="P13">
        <v>0.04</v>
      </c>
      <c r="Q13">
        <v>10.5</v>
      </c>
      <c r="R13">
        <v>0</v>
      </c>
      <c r="S13">
        <f>Q13*0.04+P13+R13</f>
        <v>0.45999999999999996</v>
      </c>
      <c r="U13">
        <v>299</v>
      </c>
      <c r="V13">
        <f t="shared" si="2"/>
        <v>1794</v>
      </c>
    </row>
    <row r="14" spans="1:22" x14ac:dyDescent="0.25">
      <c r="A14" t="s">
        <v>38</v>
      </c>
      <c r="B14" t="s">
        <v>39</v>
      </c>
      <c r="C14">
        <v>4</v>
      </c>
      <c r="D14">
        <v>0.33</v>
      </c>
      <c r="E14">
        <v>0</v>
      </c>
      <c r="F14">
        <v>-1</v>
      </c>
      <c r="H14">
        <v>0.4</v>
      </c>
      <c r="I14">
        <v>-0.2</v>
      </c>
      <c r="J14">
        <v>-633</v>
      </c>
      <c r="M14">
        <v>1000</v>
      </c>
      <c r="N14">
        <f t="shared" si="1"/>
        <v>-8.1649999999999991</v>
      </c>
      <c r="P14">
        <v>0.03</v>
      </c>
      <c r="Q14">
        <v>7.5</v>
      </c>
      <c r="R14">
        <v>0</v>
      </c>
      <c r="S14">
        <f t="shared" si="0"/>
        <v>0.32999999999999996</v>
      </c>
      <c r="V14">
        <f t="shared" si="2"/>
        <v>0</v>
      </c>
    </row>
    <row r="15" spans="1:22" x14ac:dyDescent="0.25">
      <c r="A15" t="s">
        <v>40</v>
      </c>
      <c r="B15" t="s">
        <v>41</v>
      </c>
      <c r="C15">
        <v>5</v>
      </c>
      <c r="D15">
        <v>0.22</v>
      </c>
      <c r="E15">
        <v>1</v>
      </c>
      <c r="F15">
        <v>1</v>
      </c>
      <c r="H15">
        <v>0.6</v>
      </c>
      <c r="I15">
        <v>-0.26</v>
      </c>
      <c r="J15">
        <v>-685</v>
      </c>
      <c r="L15">
        <v>6.3E-2</v>
      </c>
      <c r="M15">
        <v>1200</v>
      </c>
      <c r="N15">
        <f t="shared" si="1"/>
        <v>-8.5250000000000004</v>
      </c>
      <c r="P15">
        <v>0.02</v>
      </c>
      <c r="Q15">
        <v>5</v>
      </c>
      <c r="R15">
        <v>0</v>
      </c>
      <c r="S15">
        <f t="shared" si="0"/>
        <v>0.22</v>
      </c>
      <c r="U15">
        <v>149.94999999999999</v>
      </c>
      <c r="V15">
        <f t="shared" si="2"/>
        <v>899.69999999999993</v>
      </c>
    </row>
    <row r="16" spans="1:22" x14ac:dyDescent="0.25">
      <c r="A16" t="s">
        <v>42</v>
      </c>
      <c r="B16" t="s">
        <v>43</v>
      </c>
      <c r="C16">
        <v>6</v>
      </c>
      <c r="D16">
        <v>0.1</v>
      </c>
      <c r="E16">
        <v>5</v>
      </c>
      <c r="F16">
        <v>5</v>
      </c>
      <c r="H16">
        <v>5</v>
      </c>
      <c r="I16">
        <v>-0.4</v>
      </c>
      <c r="J16">
        <v>-700</v>
      </c>
      <c r="L16">
        <v>0.125</v>
      </c>
      <c r="M16">
        <v>2000</v>
      </c>
      <c r="N16">
        <f t="shared" si="1"/>
        <v>-33.5</v>
      </c>
      <c r="P16">
        <v>0.02</v>
      </c>
      <c r="Q16">
        <v>2</v>
      </c>
      <c r="R16">
        <v>0</v>
      </c>
      <c r="S16">
        <f t="shared" si="0"/>
        <v>0.1</v>
      </c>
      <c r="V16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2024-08-19T23:40:41Z</dcterms:modified>
</cp:coreProperties>
</file>