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971577E2-4C2E-4039-BDCF-A95183DBD7C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5.56 DRUM Rebal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" i="1" l="1"/>
  <c r="AE4" i="1"/>
  <c r="AE5" i="1"/>
  <c r="AE7" i="1"/>
  <c r="AE8" i="1"/>
  <c r="AE9" i="1"/>
  <c r="AE10" i="1"/>
  <c r="AE11" i="1"/>
  <c r="AE12" i="1"/>
  <c r="AE14" i="1"/>
  <c r="AE15" i="1"/>
  <c r="AE16" i="1"/>
  <c r="AE17" i="1"/>
  <c r="AE18" i="1"/>
  <c r="AE19" i="1"/>
  <c r="AE20" i="1"/>
  <c r="AE3" i="1"/>
  <c r="AA67" i="1"/>
  <c r="N67" i="1"/>
  <c r="AA66" i="1"/>
  <c r="N66" i="1"/>
  <c r="AA65" i="1"/>
  <c r="N65" i="1"/>
  <c r="AA64" i="1"/>
  <c r="N64" i="1"/>
  <c r="AA63" i="1"/>
  <c r="N63" i="1"/>
  <c r="AA62" i="1"/>
  <c r="N62" i="1"/>
  <c r="AA61" i="1"/>
  <c r="N61" i="1"/>
  <c r="AA60" i="1"/>
  <c r="N60" i="1"/>
  <c r="AA59" i="1"/>
  <c r="N59" i="1"/>
  <c r="AA58" i="1"/>
  <c r="N58" i="1"/>
  <c r="AA57" i="1"/>
  <c r="N57" i="1"/>
  <c r="AA56" i="1"/>
  <c r="N56" i="1"/>
  <c r="AA55" i="1"/>
  <c r="N55" i="1"/>
  <c r="AA54" i="1"/>
  <c r="N54" i="1"/>
  <c r="AA53" i="1"/>
  <c r="N53" i="1"/>
  <c r="AA52" i="1"/>
  <c r="N52" i="1"/>
  <c r="AA51" i="1"/>
  <c r="N51" i="1"/>
  <c r="AA50" i="1"/>
  <c r="N50" i="1"/>
  <c r="AA49" i="1"/>
  <c r="N49" i="1"/>
  <c r="AA48" i="1"/>
  <c r="N48" i="1"/>
  <c r="AA47" i="1"/>
  <c r="N47" i="1"/>
  <c r="AA46" i="1"/>
  <c r="N46" i="1"/>
  <c r="AA45" i="1"/>
  <c r="N45" i="1"/>
  <c r="AA44" i="1"/>
  <c r="N44" i="1"/>
  <c r="AA43" i="1"/>
  <c r="N43" i="1"/>
  <c r="AA42" i="1"/>
  <c r="N42" i="1"/>
  <c r="AA41" i="1"/>
  <c r="N41" i="1"/>
  <c r="AA40" i="1"/>
  <c r="N40" i="1"/>
  <c r="AA39" i="1"/>
  <c r="N39" i="1"/>
  <c r="AA38" i="1"/>
  <c r="N38" i="1"/>
  <c r="AA37" i="1"/>
  <c r="N37" i="1"/>
  <c r="AA36" i="1"/>
  <c r="N36" i="1"/>
  <c r="AA35" i="1"/>
  <c r="N35" i="1"/>
  <c r="AA34" i="1"/>
  <c r="N34" i="1"/>
  <c r="AA33" i="1"/>
  <c r="N33" i="1"/>
  <c r="AA32" i="1"/>
  <c r="N32" i="1"/>
  <c r="AA31" i="1"/>
  <c r="N31" i="1"/>
  <c r="AA30" i="1"/>
  <c r="N30" i="1"/>
  <c r="AA29" i="1"/>
  <c r="N29" i="1"/>
  <c r="AA28" i="1"/>
  <c r="N28" i="1"/>
  <c r="AA27" i="1"/>
  <c r="N27" i="1"/>
  <c r="AA26" i="1"/>
  <c r="N26" i="1"/>
  <c r="AA25" i="1"/>
  <c r="N25" i="1"/>
  <c r="AA24" i="1"/>
  <c r="AA23" i="1"/>
  <c r="N23" i="1"/>
  <c r="AA22" i="1"/>
  <c r="N22" i="1"/>
  <c r="AA21" i="1"/>
  <c r="N21" i="1"/>
  <c r="AA20" i="1"/>
  <c r="N20" i="1"/>
  <c r="AA19" i="1"/>
  <c r="N19" i="1"/>
  <c r="AA18" i="1"/>
  <c r="N18" i="1"/>
  <c r="AA17" i="1"/>
  <c r="N17" i="1"/>
  <c r="AA16" i="1"/>
  <c r="N16" i="1"/>
  <c r="AA15" i="1"/>
  <c r="N15" i="1"/>
  <c r="AC14" i="1"/>
  <c r="AA14" i="1"/>
  <c r="N14" i="1"/>
  <c r="AC13" i="1"/>
  <c r="AE13" i="1" s="1"/>
  <c r="AA13" i="1"/>
  <c r="N13" i="1"/>
  <c r="AA12" i="1"/>
  <c r="N12" i="1"/>
  <c r="AA11" i="1"/>
  <c r="N11" i="1"/>
  <c r="AA10" i="1"/>
  <c r="N10" i="1"/>
  <c r="AA9" i="1"/>
  <c r="N9" i="1"/>
  <c r="AA8" i="1"/>
  <c r="N8" i="1"/>
  <c r="AA7" i="1"/>
  <c r="N7" i="1"/>
  <c r="AA6" i="1"/>
  <c r="N6" i="1"/>
  <c r="AA5" i="1"/>
  <c r="N5" i="1"/>
  <c r="AA4" i="1"/>
  <c r="N4" i="1"/>
  <c r="AA3" i="1"/>
  <c r="N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<sst xmlns="http://schemas.openxmlformats.org/spreadsheetml/2006/main" count="71" uniqueCount="71">
  <si>
    <t>old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</si>
  <si>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</si>
  <si>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</si>
  <si>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</si>
  <si>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</si>
  <si>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</si>
  <si>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</si>
  <si>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</si>
  <si>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</si>
  <si>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</si>
  <si>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</si>
  <si>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</si>
  <si>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</si>
  <si>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</si>
  <si>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</si>
  <si>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</si>
  <si>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loaded weight (oz)</t>
  </si>
  <si>
    <t>unloaded weight (oz)</t>
  </si>
  <si>
    <t>formula</t>
  </si>
  <si>
    <t>5.56x45_magpul_pmag_m3_10r</t>
  </si>
  <si>
    <t>Magpul PMAG M3 5.56x45 10R</t>
  </si>
  <si>
    <t>5.56x45_steyr_aug_austrian_10r</t>
  </si>
  <si>
    <t>Steyr AUG A3 Austrian 5.56x45 10R</t>
  </si>
  <si>
    <t>5.56x45_magpul_pmag_m3_20r</t>
  </si>
  <si>
    <t>Magpul PMAG M3 5.56x45 20R</t>
  </si>
  <si>
    <t>5.56x45_brwnls_stanag_ss_20r</t>
  </si>
  <si>
    <t>Brownells STANAG SS Mag 5.56x45 20R</t>
  </si>
  <si>
    <t>5.56x45_brwnls_stanag_25r</t>
  </si>
  <si>
    <t>Brownells STANAG Mag 5.56x45 25R</t>
  </si>
  <si>
    <t>5.56x45_colt_ar15_stanag_30r</t>
  </si>
  <si>
    <t>Colt STANAG AR15 30R</t>
  </si>
  <si>
    <t>5.56x45_magpul_pmag_m3_30r</t>
  </si>
  <si>
    <t>Magpul PMAG M3 5.56x45 30R</t>
  </si>
  <si>
    <t>5.56x45_magpul_pmag_m3_windowed_30r</t>
  </si>
  <si>
    <t>Magpul PMAG M3 5.56x45 Windowed 30R</t>
  </si>
  <si>
    <t>5.56x45_magpul_pmag_aus_gen_m3_windowed_30r</t>
  </si>
  <si>
    <t>Magpul PMAG AUS Gen M3 5.56x45 Windowed 30R</t>
  </si>
  <si>
    <t>5.56x45_steyr_aug_austrian_30r</t>
  </si>
  <si>
    <t>Steyr AUG A3 Austrian 5.56x45 30R</t>
  </si>
  <si>
    <t>5.56x45_hk_polymer_transparent_30r</t>
  </si>
  <si>
    <t>HK Polymer 30R Transparent Mag</t>
  </si>
  <si>
    <t>5.56x45_fn_scar_30r</t>
  </si>
  <si>
    <t>FN Scar 30R</t>
  </si>
  <si>
    <t>5.56x45_magpul_pmag_m3_40r</t>
  </si>
  <si>
    <t>Magpul PMAG M3 5.56x45 40R</t>
  </si>
  <si>
    <t>5.56x45_steyr_aug_austrian_42r</t>
  </si>
  <si>
    <t>Steyr AUG A3 Austrian 5.56x45 42R</t>
  </si>
  <si>
    <t>5.56x45_x15m_drum_50r</t>
  </si>
  <si>
    <t>X-15M Drum</t>
  </si>
  <si>
    <t>5.56x45_magpul_pmag_60r</t>
  </si>
  <si>
    <t>Magpul PMAG D60 60R Drum</t>
  </si>
  <si>
    <t>5.56x45_surefire_mag560_60r_mag</t>
  </si>
  <si>
    <t>Surefire MAG560 60R Magazine</t>
  </si>
  <si>
    <t>5.56x45_surefire_mag5100_100r_mag</t>
  </si>
  <si>
    <t>Surefire MAG5100 100R Magazine</t>
  </si>
  <si>
    <t>aeroknox_plus_5_pmag_mag_extension</t>
  </si>
  <si>
    <t>Aeroknox Plus 5 PMAG Magazine Extension</t>
  </si>
  <si>
    <t>stanag_30r_plate</t>
  </si>
  <si>
    <t>STANAG 30R Mag Bottom Plate</t>
  </si>
  <si>
    <t>stanag_bottom_plate</t>
  </si>
  <si>
    <t>STANAG Straight Mag Bottom Plate</t>
  </si>
  <si>
    <t>magpul_std_m3_bottom_plate</t>
  </si>
  <si>
    <t>Magpul Standard M3</t>
  </si>
  <si>
    <t>magpul_ranger_m3_bottom_plate</t>
  </si>
  <si>
    <t>Magpul Ranger M3</t>
  </si>
  <si>
    <t>fn_scar_l_std_magplate</t>
  </si>
  <si>
    <t>FN Scar Mag Bottom Plate</t>
  </si>
  <si>
    <t>steyr_aug_austrian_mag_bottom_plate</t>
  </si>
  <si>
    <t>Steyr AUG A3 Austrian Mag</t>
  </si>
  <si>
    <t>hk_mag_plate</t>
  </si>
  <si>
    <t>HK Mag Bottom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</si>
</sst>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2" borderId="0" xfId="0" applyFont="1" applyFill="1" applyAlignme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91"/>
  <sheetViews>
    <sheetView tabSelected="1" workbookViewId="0">
      <selection activeCell="X15" sqref="X15"/>
    </sheetView>
  </sheetViews>
  <sheetFormatPr defaultColWidth="14.42578125" defaultRowHeight="15" customHeight="1" x14ac:dyDescent="0.25"/>
  <cols>
    <col min="1" max="1" width="8.7109375" customWidth="1"/>
    <col min="2" max="2" width="44.140625" customWidth="1"/>
    <col min="3" max="33" width="6.7109375" customWidth="1"/>
  </cols>
  <sheetData>
    <row r="1" spans="1:33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1" t="s">
        <v>2</v>
      </c>
      <c r="B2" s="1" t="s">
        <v>3</v>
      </c>
      <c r="C2" s="1" t="e">
        <f t="shared" ref="C2:N2" ca="1" si="0">_xludf.CONCAT(P2, "_old")</f>
        <v>#NAME?</v>
      </c>
      <c r="D2" s="1" t="e">
        <f t="shared" ca="1" si="0"/>
        <v>#NAME?</v>
      </c>
      <c r="E2" s="1" t="e">
        <f t="shared" ca="1" si="0"/>
        <v>#NAME?</v>
      </c>
      <c r="F2" s="1" t="e">
        <f t="shared" ca="1" si="0"/>
        <v>#NAME?</v>
      </c>
      <c r="G2" s="1" t="e">
        <f t="shared" ca="1" si="0"/>
        <v>#NAME?</v>
      </c>
      <c r="H2" s="1" t="e">
        <f t="shared" ca="1" si="0"/>
        <v>#NAME?</v>
      </c>
      <c r="I2" s="1" t="e">
        <f t="shared" ca="1" si="0"/>
        <v>#NAME?</v>
      </c>
      <c r="J2" s="1" t="e">
        <f t="shared" ca="1" si="0"/>
        <v>#NAME?</v>
      </c>
      <c r="K2" s="1" t="e">
        <f t="shared" ca="1" si="0"/>
        <v>#NAME?</v>
      </c>
      <c r="L2" s="1" t="e">
        <f t="shared" ca="1" si="0"/>
        <v>#NAME?</v>
      </c>
      <c r="M2" s="1" t="e">
        <f t="shared" ca="1" si="0"/>
        <v>#NAME?</v>
      </c>
      <c r="N2" s="1" t="e">
        <f t="shared" ca="1" si="0"/>
        <v>#NAME?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1" t="s">
        <v>15</v>
      </c>
      <c r="AB2" s="1"/>
      <c r="AC2" s="2" t="s">
        <v>16</v>
      </c>
      <c r="AD2" s="2" t="s">
        <v>17</v>
      </c>
      <c r="AE2" s="2" t="s">
        <v>18</v>
      </c>
    </row>
    <row r="3" spans="1:33" x14ac:dyDescent="0.25">
      <c r="A3" s="3" t="s">
        <v>19</v>
      </c>
      <c r="B3" s="3" t="s">
        <v>20</v>
      </c>
      <c r="C3" s="3">
        <v>14</v>
      </c>
      <c r="D3" s="3">
        <v>0.13</v>
      </c>
      <c r="E3" s="4"/>
      <c r="F3" s="4"/>
      <c r="G3" s="3">
        <v>10</v>
      </c>
      <c r="H3" s="4"/>
      <c r="I3" s="4"/>
      <c r="J3" s="4"/>
      <c r="K3" s="4"/>
      <c r="L3" s="4"/>
      <c r="M3" s="3">
        <v>500</v>
      </c>
      <c r="N3" s="1">
        <f t="shared" ref="N3:N23" si="1">C3-D3*20-E3*0.8-F3*0.6-H3*5+I3*10+J3/300+G3/1.3</f>
        <v>19.092307692307692</v>
      </c>
      <c r="P3" s="3">
        <v>11</v>
      </c>
      <c r="Q3" s="3">
        <v>0.17</v>
      </c>
      <c r="R3" s="4"/>
      <c r="S3" s="4"/>
      <c r="T3" s="3">
        <v>10</v>
      </c>
      <c r="U3" s="4"/>
      <c r="V3" s="4"/>
      <c r="W3" s="4"/>
      <c r="X3" s="4"/>
      <c r="Y3" s="4"/>
      <c r="Z3" s="3">
        <v>500</v>
      </c>
      <c r="AA3" s="1">
        <f t="shared" ref="AA3:AA67" si="2">P3-Q3*20-R3*0.8-S3*0.6-U3*5+V3*10+W3/300+T3/1.3</f>
        <v>15.292307692307691</v>
      </c>
      <c r="AB3" s="1"/>
      <c r="AC3" s="5">
        <v>7.2</v>
      </c>
      <c r="AD3" s="2">
        <v>3</v>
      </c>
      <c r="AE3" s="1">
        <f>(AC3*2.4)/100</f>
        <v>0.17280000000000001</v>
      </c>
      <c r="AF3" s="1"/>
      <c r="AG3" s="1"/>
    </row>
    <row r="4" spans="1:33" ht="15.75" customHeight="1" x14ac:dyDescent="0.25">
      <c r="A4" s="3" t="s">
        <v>21</v>
      </c>
      <c r="B4" s="3" t="s">
        <v>22</v>
      </c>
      <c r="C4" s="3">
        <v>10</v>
      </c>
      <c r="D4" s="3">
        <v>0.15</v>
      </c>
      <c r="E4" s="4"/>
      <c r="F4" s="4"/>
      <c r="G4" s="3">
        <v>10</v>
      </c>
      <c r="H4" s="4"/>
      <c r="I4" s="4"/>
      <c r="J4" s="4"/>
      <c r="K4" s="4"/>
      <c r="L4" s="4"/>
      <c r="M4" s="3">
        <v>500</v>
      </c>
      <c r="N4" s="1">
        <f t="shared" si="1"/>
        <v>14.692307692307692</v>
      </c>
      <c r="P4" s="3">
        <v>11</v>
      </c>
      <c r="Q4" s="3">
        <v>0.18</v>
      </c>
      <c r="R4" s="4"/>
      <c r="S4" s="4"/>
      <c r="T4" s="3">
        <v>10</v>
      </c>
      <c r="U4" s="4"/>
      <c r="V4" s="4"/>
      <c r="W4" s="4"/>
      <c r="X4" s="4"/>
      <c r="Y4" s="4"/>
      <c r="Z4" s="3">
        <v>500</v>
      </c>
      <c r="AA4" s="1">
        <f t="shared" si="2"/>
        <v>15.092307692307692</v>
      </c>
      <c r="AB4" s="1"/>
      <c r="AC4" s="1"/>
      <c r="AD4" s="2"/>
      <c r="AE4" s="1">
        <f t="shared" ref="AE4:AE20" si="3">(AC4*2.4)/100</f>
        <v>0</v>
      </c>
      <c r="AF4" s="1"/>
      <c r="AG4" s="1"/>
    </row>
    <row r="5" spans="1:33" x14ac:dyDescent="0.25">
      <c r="A5" s="3" t="s">
        <v>23</v>
      </c>
      <c r="B5" s="3" t="s">
        <v>24</v>
      </c>
      <c r="C5" s="3">
        <v>3</v>
      </c>
      <c r="D5" s="3">
        <v>0.25</v>
      </c>
      <c r="E5" s="4"/>
      <c r="F5" s="4"/>
      <c r="G5" s="3">
        <v>20</v>
      </c>
      <c r="H5" s="4"/>
      <c r="I5" s="4"/>
      <c r="J5" s="4"/>
      <c r="K5" s="4"/>
      <c r="L5" s="4"/>
      <c r="M5" s="3">
        <v>750</v>
      </c>
      <c r="N5" s="1">
        <f t="shared" si="1"/>
        <v>13.384615384615383</v>
      </c>
      <c r="P5" s="3">
        <v>6</v>
      </c>
      <c r="Q5" s="3">
        <v>0.3</v>
      </c>
      <c r="R5" s="4"/>
      <c r="S5" s="4"/>
      <c r="T5" s="3">
        <v>20</v>
      </c>
      <c r="U5" s="4"/>
      <c r="V5" s="4"/>
      <c r="W5" s="4"/>
      <c r="X5" s="4"/>
      <c r="Y5" s="4"/>
      <c r="Z5" s="3">
        <v>750</v>
      </c>
      <c r="AA5" s="1">
        <f t="shared" si="2"/>
        <v>15.384615384615383</v>
      </c>
      <c r="AB5" s="1"/>
      <c r="AC5" s="2">
        <v>12.5</v>
      </c>
      <c r="AD5" s="2">
        <v>4.0999999999999996</v>
      </c>
      <c r="AE5" s="1">
        <f t="shared" si="3"/>
        <v>0.3</v>
      </c>
      <c r="AF5" s="1"/>
      <c r="AG5" s="1"/>
    </row>
    <row r="6" spans="1:33" x14ac:dyDescent="0.25">
      <c r="A6" s="3" t="s">
        <v>25</v>
      </c>
      <c r="B6" s="3" t="s">
        <v>26</v>
      </c>
      <c r="C6" s="3">
        <v>5</v>
      </c>
      <c r="D6" s="3">
        <v>0.3</v>
      </c>
      <c r="E6" s="4"/>
      <c r="F6" s="4"/>
      <c r="G6" s="3">
        <v>20</v>
      </c>
      <c r="H6" s="4"/>
      <c r="I6" s="4"/>
      <c r="J6" s="4"/>
      <c r="K6" s="4"/>
      <c r="L6" s="4"/>
      <c r="M6" s="3">
        <v>600</v>
      </c>
      <c r="N6" s="1">
        <f t="shared" si="1"/>
        <v>14.384615384615383</v>
      </c>
      <c r="P6" s="3">
        <v>5</v>
      </c>
      <c r="Q6" s="3">
        <v>0.27</v>
      </c>
      <c r="R6" s="4"/>
      <c r="S6" s="4"/>
      <c r="T6" s="3">
        <v>20</v>
      </c>
      <c r="U6" s="4"/>
      <c r="V6" s="4"/>
      <c r="W6" s="4"/>
      <c r="X6" s="4"/>
      <c r="Y6" s="4"/>
      <c r="Z6" s="3">
        <v>600</v>
      </c>
      <c r="AA6" s="1">
        <f t="shared" si="2"/>
        <v>14.984615384615383</v>
      </c>
      <c r="AB6" s="1"/>
      <c r="AC6" s="2">
        <v>11.2</v>
      </c>
      <c r="AD6" s="2">
        <v>2.8</v>
      </c>
      <c r="AE6" s="1">
        <f t="shared" si="3"/>
        <v>0.26879999999999998</v>
      </c>
      <c r="AF6" s="1"/>
      <c r="AG6" s="1"/>
    </row>
    <row r="7" spans="1:33" x14ac:dyDescent="0.25">
      <c r="A7" s="3" t="s">
        <v>27</v>
      </c>
      <c r="B7" s="3" t="s">
        <v>28</v>
      </c>
      <c r="C7" s="3">
        <v>2.5</v>
      </c>
      <c r="D7" s="3">
        <v>0.38</v>
      </c>
      <c r="E7" s="4"/>
      <c r="F7" s="4"/>
      <c r="G7" s="3">
        <v>25</v>
      </c>
      <c r="H7" s="4"/>
      <c r="I7" s="4"/>
      <c r="J7" s="4"/>
      <c r="K7" s="4"/>
      <c r="L7" s="4"/>
      <c r="M7" s="3">
        <v>750</v>
      </c>
      <c r="N7" s="1">
        <f t="shared" si="1"/>
        <v>14.13076923076923</v>
      </c>
      <c r="P7" s="3">
        <v>3</v>
      </c>
      <c r="Q7" s="3">
        <v>0.36</v>
      </c>
      <c r="R7" s="4"/>
      <c r="S7" s="4"/>
      <c r="T7" s="3">
        <v>25</v>
      </c>
      <c r="U7" s="4"/>
      <c r="V7" s="4"/>
      <c r="W7" s="4"/>
      <c r="X7" s="4"/>
      <c r="Y7" s="4"/>
      <c r="Z7" s="3">
        <v>750</v>
      </c>
      <c r="AA7" s="1">
        <f t="shared" si="2"/>
        <v>15.030769230769231</v>
      </c>
      <c r="AB7" s="1"/>
      <c r="AC7" s="1"/>
      <c r="AD7" s="1"/>
      <c r="AE7" s="1">
        <f t="shared" si="3"/>
        <v>0</v>
      </c>
      <c r="AF7" s="1"/>
      <c r="AG7" s="1"/>
    </row>
    <row r="8" spans="1:33" x14ac:dyDescent="0.25">
      <c r="A8" s="3" t="s">
        <v>29</v>
      </c>
      <c r="B8" s="3" t="s">
        <v>30</v>
      </c>
      <c r="C8" s="3">
        <v>-1</v>
      </c>
      <c r="D8" s="3">
        <v>0.45</v>
      </c>
      <c r="E8" s="4"/>
      <c r="F8" s="4"/>
      <c r="G8" s="3">
        <v>30</v>
      </c>
      <c r="H8" s="4"/>
      <c r="I8" s="4"/>
      <c r="J8" s="4"/>
      <c r="K8" s="4"/>
      <c r="L8" s="4"/>
      <c r="M8" s="3">
        <v>500</v>
      </c>
      <c r="N8" s="1">
        <f t="shared" si="1"/>
        <v>13.076923076923077</v>
      </c>
      <c r="P8" s="3">
        <v>0</v>
      </c>
      <c r="Q8" s="3">
        <v>0.41</v>
      </c>
      <c r="R8" s="4"/>
      <c r="S8" s="4"/>
      <c r="T8" s="3">
        <v>30</v>
      </c>
      <c r="U8" s="4"/>
      <c r="V8" s="4"/>
      <c r="W8" s="4"/>
      <c r="X8" s="4"/>
      <c r="Y8" s="4"/>
      <c r="Z8" s="3">
        <v>500</v>
      </c>
      <c r="AA8" s="1">
        <f t="shared" si="2"/>
        <v>14.876923076923077</v>
      </c>
      <c r="AB8" s="1"/>
      <c r="AC8" s="5">
        <v>17</v>
      </c>
      <c r="AD8" s="1"/>
      <c r="AE8" s="1">
        <f t="shared" si="3"/>
        <v>0.40799999999999997</v>
      </c>
      <c r="AF8" s="1"/>
      <c r="AG8" s="1"/>
    </row>
    <row r="9" spans="1:33" ht="15.75" customHeight="1" x14ac:dyDescent="0.25">
      <c r="A9" s="3" t="s">
        <v>31</v>
      </c>
      <c r="B9" s="3" t="s">
        <v>32</v>
      </c>
      <c r="C9" s="3">
        <v>-1</v>
      </c>
      <c r="D9" s="3">
        <v>0.4</v>
      </c>
      <c r="E9" s="4"/>
      <c r="F9" s="4"/>
      <c r="G9" s="3">
        <v>30</v>
      </c>
      <c r="H9" s="4"/>
      <c r="I9" s="4"/>
      <c r="J9" s="4"/>
      <c r="K9" s="4"/>
      <c r="L9" s="4"/>
      <c r="M9" s="3">
        <v>1000</v>
      </c>
      <c r="N9" s="1">
        <f t="shared" si="1"/>
        <v>14.076923076923077</v>
      </c>
      <c r="P9" s="3">
        <v>1</v>
      </c>
      <c r="Q9" s="3">
        <v>0.43</v>
      </c>
      <c r="R9" s="4"/>
      <c r="S9" s="4"/>
      <c r="T9" s="3">
        <v>30</v>
      </c>
      <c r="U9" s="4"/>
      <c r="V9" s="4"/>
      <c r="W9" s="4"/>
      <c r="X9" s="4"/>
      <c r="Y9" s="4"/>
      <c r="Z9" s="3">
        <v>1000</v>
      </c>
      <c r="AA9" s="1">
        <f t="shared" si="2"/>
        <v>15.476923076923077</v>
      </c>
      <c r="AB9" s="1"/>
      <c r="AC9" s="2">
        <v>17.7</v>
      </c>
      <c r="AD9" s="2">
        <v>5.0999999999999996</v>
      </c>
      <c r="AE9" s="1">
        <f t="shared" si="3"/>
        <v>0.42479999999999996</v>
      </c>
      <c r="AF9" s="1"/>
      <c r="AG9" s="1"/>
    </row>
    <row r="10" spans="1:33" x14ac:dyDescent="0.25">
      <c r="A10" s="3" t="s">
        <v>33</v>
      </c>
      <c r="B10" s="3" t="s">
        <v>34</v>
      </c>
      <c r="C10" s="3">
        <v>1</v>
      </c>
      <c r="D10" s="3">
        <v>0.39</v>
      </c>
      <c r="E10" s="4"/>
      <c r="F10" s="4"/>
      <c r="G10" s="3">
        <v>30</v>
      </c>
      <c r="H10" s="4"/>
      <c r="I10" s="4"/>
      <c r="J10" s="4"/>
      <c r="K10" s="4"/>
      <c r="L10" s="4"/>
      <c r="M10" s="3">
        <v>1500</v>
      </c>
      <c r="N10" s="1">
        <f t="shared" si="1"/>
        <v>16.276923076923076</v>
      </c>
      <c r="P10" s="3">
        <v>1</v>
      </c>
      <c r="Q10" s="3">
        <v>0.42</v>
      </c>
      <c r="R10" s="4"/>
      <c r="S10" s="4"/>
      <c r="T10" s="3">
        <v>30</v>
      </c>
      <c r="U10" s="4"/>
      <c r="V10" s="4"/>
      <c r="W10" s="4"/>
      <c r="X10" s="4"/>
      <c r="Y10" s="4"/>
      <c r="Z10" s="3">
        <v>1500</v>
      </c>
      <c r="AA10" s="1">
        <f t="shared" si="2"/>
        <v>15.676923076923076</v>
      </c>
      <c r="AB10" s="1"/>
      <c r="AC10" s="1"/>
      <c r="AD10" s="1"/>
      <c r="AE10" s="1">
        <f t="shared" si="3"/>
        <v>0</v>
      </c>
      <c r="AF10" s="1"/>
      <c r="AG10" s="1"/>
    </row>
    <row r="11" spans="1:33" x14ac:dyDescent="0.25">
      <c r="A11" s="3" t="s">
        <v>35</v>
      </c>
      <c r="B11" s="3" t="s">
        <v>36</v>
      </c>
      <c r="C11" s="3">
        <v>0</v>
      </c>
      <c r="D11" s="3">
        <v>0.42</v>
      </c>
      <c r="E11" s="4"/>
      <c r="F11" s="4"/>
      <c r="G11" s="3">
        <v>30</v>
      </c>
      <c r="H11" s="4"/>
      <c r="I11" s="4"/>
      <c r="J11" s="4"/>
      <c r="K11" s="4"/>
      <c r="L11" s="4"/>
      <c r="M11" s="3">
        <v>1500</v>
      </c>
      <c r="N11" s="1">
        <f t="shared" si="1"/>
        <v>14.676923076923076</v>
      </c>
      <c r="P11" s="3">
        <v>1</v>
      </c>
      <c r="Q11" s="3">
        <v>0.43</v>
      </c>
      <c r="R11" s="4"/>
      <c r="S11" s="4"/>
      <c r="T11" s="3">
        <v>30</v>
      </c>
      <c r="U11" s="4"/>
      <c r="V11" s="4"/>
      <c r="W11" s="4"/>
      <c r="X11" s="4"/>
      <c r="Y11" s="4"/>
      <c r="Z11" s="3">
        <v>1500</v>
      </c>
      <c r="AA11" s="1">
        <f t="shared" si="2"/>
        <v>15.476923076923077</v>
      </c>
      <c r="AB11" s="1"/>
      <c r="AC11" s="1"/>
      <c r="AD11" s="1"/>
      <c r="AE11" s="1">
        <f t="shared" si="3"/>
        <v>0</v>
      </c>
      <c r="AF11" s="1"/>
      <c r="AG11" s="1"/>
    </row>
    <row r="12" spans="1:33" ht="15.75" customHeight="1" x14ac:dyDescent="0.25">
      <c r="A12" s="3" t="s">
        <v>37</v>
      </c>
      <c r="B12" s="3" t="s">
        <v>38</v>
      </c>
      <c r="C12" s="3">
        <v>-1</v>
      </c>
      <c r="D12" s="3">
        <v>0.42</v>
      </c>
      <c r="E12" s="4"/>
      <c r="F12" s="4"/>
      <c r="G12" s="3">
        <v>30</v>
      </c>
      <c r="H12" s="4"/>
      <c r="I12" s="4"/>
      <c r="J12" s="4"/>
      <c r="K12" s="4"/>
      <c r="L12" s="4"/>
      <c r="M12" s="3">
        <v>0</v>
      </c>
      <c r="N12" s="1">
        <f t="shared" si="1"/>
        <v>13.676923076923076</v>
      </c>
      <c r="P12" s="3">
        <v>1.5</v>
      </c>
      <c r="Q12" s="3">
        <v>0.45</v>
      </c>
      <c r="R12" s="4"/>
      <c r="S12" s="4"/>
      <c r="T12" s="3">
        <v>30</v>
      </c>
      <c r="U12" s="4"/>
      <c r="V12" s="4"/>
      <c r="W12" s="4"/>
      <c r="X12" s="4"/>
      <c r="Y12" s="4"/>
      <c r="Z12" s="3">
        <v>0</v>
      </c>
      <c r="AA12" s="1">
        <f t="shared" si="2"/>
        <v>15.576923076923077</v>
      </c>
      <c r="AB12" s="1"/>
      <c r="AC12" s="5"/>
      <c r="AD12" s="2"/>
      <c r="AE12" s="1">
        <f t="shared" si="3"/>
        <v>0</v>
      </c>
      <c r="AF12" s="1"/>
      <c r="AG12" s="1"/>
    </row>
    <row r="13" spans="1:33" ht="15.75" customHeight="1" x14ac:dyDescent="0.25">
      <c r="A13" s="3" t="s">
        <v>39</v>
      </c>
      <c r="B13" s="3" t="s">
        <v>40</v>
      </c>
      <c r="C13" s="3">
        <v>-1.5</v>
      </c>
      <c r="D13" s="3">
        <v>0.42</v>
      </c>
      <c r="E13" s="4"/>
      <c r="F13" s="4"/>
      <c r="G13" s="3">
        <v>30</v>
      </c>
      <c r="H13" s="4"/>
      <c r="I13" s="4"/>
      <c r="J13" s="4"/>
      <c r="K13" s="4"/>
      <c r="L13" s="4"/>
      <c r="M13" s="3">
        <v>1300</v>
      </c>
      <c r="N13" s="1">
        <f t="shared" si="1"/>
        <v>13.176923076923076</v>
      </c>
      <c r="P13" s="3">
        <v>1</v>
      </c>
      <c r="Q13" s="3">
        <v>0.45</v>
      </c>
      <c r="R13" s="4"/>
      <c r="S13" s="4"/>
      <c r="T13" s="3">
        <v>30</v>
      </c>
      <c r="U13" s="4"/>
      <c r="V13" s="4"/>
      <c r="W13" s="4"/>
      <c r="X13" s="4"/>
      <c r="Y13" s="4"/>
      <c r="Z13" s="3">
        <v>1300</v>
      </c>
      <c r="AA13" s="1">
        <f t="shared" si="2"/>
        <v>15.076923076923077</v>
      </c>
      <c r="AB13" s="1"/>
      <c r="AC13" s="6">
        <f t="shared" ref="AC13:AC14" si="4">AD13+17.7-5.1</f>
        <v>18.600000000000001</v>
      </c>
      <c r="AD13" s="2">
        <v>6</v>
      </c>
      <c r="AE13" s="1">
        <f t="shared" si="3"/>
        <v>0.44640000000000002</v>
      </c>
      <c r="AF13" s="1"/>
      <c r="AG13" s="1"/>
    </row>
    <row r="14" spans="1:33" ht="15.75" customHeight="1" x14ac:dyDescent="0.25">
      <c r="A14" s="3" t="s">
        <v>41</v>
      </c>
      <c r="B14" s="3" t="s">
        <v>42</v>
      </c>
      <c r="C14" s="3">
        <v>-1</v>
      </c>
      <c r="D14" s="3">
        <v>0.46</v>
      </c>
      <c r="E14" s="4"/>
      <c r="F14" s="4"/>
      <c r="G14" s="3">
        <v>30</v>
      </c>
      <c r="H14" s="4"/>
      <c r="I14" s="4"/>
      <c r="J14" s="4"/>
      <c r="K14" s="4"/>
      <c r="L14" s="4"/>
      <c r="M14" s="3">
        <v>1200</v>
      </c>
      <c r="N14" s="1">
        <f t="shared" si="1"/>
        <v>12.876923076923076</v>
      </c>
      <c r="P14" s="3">
        <v>0.5</v>
      </c>
      <c r="Q14" s="3">
        <v>0.42</v>
      </c>
      <c r="R14" s="4"/>
      <c r="S14" s="4"/>
      <c r="T14" s="3">
        <v>30</v>
      </c>
      <c r="U14" s="4"/>
      <c r="V14" s="4"/>
      <c r="W14" s="4"/>
      <c r="X14" s="4"/>
      <c r="Y14" s="4"/>
      <c r="Z14" s="3">
        <v>1200</v>
      </c>
      <c r="AA14" s="1">
        <f t="shared" si="2"/>
        <v>15.176923076923076</v>
      </c>
      <c r="AB14" s="1"/>
      <c r="AC14" s="6">
        <f t="shared" si="4"/>
        <v>21.4</v>
      </c>
      <c r="AD14" s="2">
        <v>8.8000000000000007</v>
      </c>
      <c r="AE14" s="1">
        <f t="shared" si="3"/>
        <v>0.51359999999999995</v>
      </c>
      <c r="AF14" s="1"/>
      <c r="AG14" s="1"/>
    </row>
    <row r="15" spans="1:33" x14ac:dyDescent="0.25">
      <c r="A15" s="3" t="s">
        <v>43</v>
      </c>
      <c r="B15" s="3" t="s">
        <v>44</v>
      </c>
      <c r="C15" s="3">
        <v>-10</v>
      </c>
      <c r="D15" s="3">
        <v>0.55000000000000004</v>
      </c>
      <c r="E15" s="4"/>
      <c r="F15" s="4"/>
      <c r="G15" s="3">
        <v>40</v>
      </c>
      <c r="H15" s="4"/>
      <c r="I15" s="4"/>
      <c r="J15" s="4"/>
      <c r="K15" s="4"/>
      <c r="L15" s="4"/>
      <c r="M15" s="3">
        <v>1600</v>
      </c>
      <c r="N15" s="1">
        <f t="shared" si="1"/>
        <v>9.7692307692307665</v>
      </c>
      <c r="P15" s="3">
        <v>-6</v>
      </c>
      <c r="Q15" s="3">
        <v>0.56999999999999995</v>
      </c>
      <c r="R15" s="4"/>
      <c r="S15" s="4"/>
      <c r="T15" s="3">
        <v>40</v>
      </c>
      <c r="U15" s="4"/>
      <c r="V15" s="4"/>
      <c r="W15" s="4"/>
      <c r="X15" s="4"/>
      <c r="Y15" s="4"/>
      <c r="Z15" s="3">
        <v>1600</v>
      </c>
      <c r="AA15" s="1">
        <f t="shared" si="2"/>
        <v>13.369230769230768</v>
      </c>
      <c r="AB15" s="1"/>
      <c r="AC15" s="1">
        <v>23.1</v>
      </c>
      <c r="AD15" s="1">
        <v>6.2</v>
      </c>
      <c r="AE15" s="1">
        <f t="shared" si="3"/>
        <v>0.5544</v>
      </c>
      <c r="AF15" s="1"/>
      <c r="AG15" s="1"/>
    </row>
    <row r="16" spans="1:33" ht="15.75" customHeight="1" x14ac:dyDescent="0.25">
      <c r="A16" s="3" t="s">
        <v>45</v>
      </c>
      <c r="B16" s="3" t="s">
        <v>46</v>
      </c>
      <c r="C16" s="3">
        <v>-6</v>
      </c>
      <c r="D16" s="3">
        <v>0.56999999999999995</v>
      </c>
      <c r="E16" s="4"/>
      <c r="F16" s="4"/>
      <c r="G16" s="3">
        <v>42</v>
      </c>
      <c r="H16" s="4"/>
      <c r="I16" s="4"/>
      <c r="J16" s="4"/>
      <c r="K16" s="4"/>
      <c r="L16" s="4"/>
      <c r="M16" s="3">
        <v>1600</v>
      </c>
      <c r="N16" s="1">
        <f t="shared" si="1"/>
        <v>14.907692307692308</v>
      </c>
      <c r="P16" s="3">
        <v>-6</v>
      </c>
      <c r="Q16" s="3">
        <v>0.6</v>
      </c>
      <c r="R16" s="4"/>
      <c r="S16" s="4"/>
      <c r="T16" s="3">
        <v>42</v>
      </c>
      <c r="U16" s="4"/>
      <c r="V16" s="4"/>
      <c r="W16" s="4"/>
      <c r="X16" s="4"/>
      <c r="Y16" s="4"/>
      <c r="Z16" s="3">
        <v>1600</v>
      </c>
      <c r="AA16" s="1">
        <f t="shared" si="2"/>
        <v>14.307692307692307</v>
      </c>
      <c r="AB16" s="1"/>
      <c r="AC16" s="1"/>
      <c r="AD16" s="1"/>
      <c r="AE16" s="1">
        <f t="shared" si="3"/>
        <v>0</v>
      </c>
      <c r="AF16" s="1"/>
      <c r="AG16" s="1"/>
    </row>
    <row r="17" spans="1:33" x14ac:dyDescent="0.25">
      <c r="A17" s="3" t="s">
        <v>47</v>
      </c>
      <c r="B17" s="3" t="s">
        <v>48</v>
      </c>
      <c r="C17" s="3">
        <v>-7</v>
      </c>
      <c r="D17" s="3">
        <v>0.61</v>
      </c>
      <c r="E17" s="4"/>
      <c r="F17" s="4"/>
      <c r="G17" s="3">
        <v>50</v>
      </c>
      <c r="H17" s="4"/>
      <c r="I17" s="4"/>
      <c r="J17" s="4"/>
      <c r="K17" s="4"/>
      <c r="L17" s="4"/>
      <c r="M17" s="3">
        <v>3000</v>
      </c>
      <c r="N17" s="1">
        <f t="shared" si="1"/>
        <v>19.261538461538461</v>
      </c>
      <c r="P17" s="3">
        <v>-8</v>
      </c>
      <c r="Q17" s="3">
        <v>1.05</v>
      </c>
      <c r="R17" s="4"/>
      <c r="S17" s="4"/>
      <c r="T17" s="3">
        <v>50</v>
      </c>
      <c r="U17" s="3">
        <v>0.1</v>
      </c>
      <c r="V17" s="4"/>
      <c r="W17" s="4"/>
      <c r="X17" s="4"/>
      <c r="Y17" s="4"/>
      <c r="Z17" s="3">
        <v>3000</v>
      </c>
      <c r="AA17" s="1">
        <f t="shared" si="2"/>
        <v>8.9615384615384599</v>
      </c>
      <c r="AB17" s="1"/>
      <c r="AC17" s="1">
        <v>43</v>
      </c>
      <c r="AD17" s="1">
        <v>23</v>
      </c>
      <c r="AE17" s="1">
        <f t="shared" si="3"/>
        <v>1.032</v>
      </c>
      <c r="AF17" s="1"/>
      <c r="AG17" s="1"/>
    </row>
    <row r="18" spans="1:33" x14ac:dyDescent="0.25">
      <c r="A18" s="3" t="s">
        <v>49</v>
      </c>
      <c r="B18" s="3" t="s">
        <v>50</v>
      </c>
      <c r="C18" s="3">
        <v>-10</v>
      </c>
      <c r="D18" s="3">
        <v>0.9</v>
      </c>
      <c r="E18" s="4"/>
      <c r="F18" s="4"/>
      <c r="G18" s="3">
        <v>60</v>
      </c>
      <c r="H18" s="3">
        <v>0.1</v>
      </c>
      <c r="I18" s="4"/>
      <c r="J18" s="4"/>
      <c r="K18" s="4"/>
      <c r="L18" s="4"/>
      <c r="M18" s="3">
        <v>4000</v>
      </c>
      <c r="N18" s="1">
        <f t="shared" si="1"/>
        <v>17.653846153846153</v>
      </c>
      <c r="P18" s="3">
        <v>-12</v>
      </c>
      <c r="Q18" s="3">
        <v>1.1200000000000001</v>
      </c>
      <c r="R18" s="4"/>
      <c r="S18" s="4"/>
      <c r="T18" s="3">
        <v>60</v>
      </c>
      <c r="U18" s="3">
        <v>0.1</v>
      </c>
      <c r="V18" s="4"/>
      <c r="W18" s="4"/>
      <c r="X18" s="4"/>
      <c r="Y18" s="4"/>
      <c r="Z18" s="3">
        <v>4000</v>
      </c>
      <c r="AA18" s="1">
        <f t="shared" si="2"/>
        <v>11.253846153846148</v>
      </c>
      <c r="AB18" s="1"/>
      <c r="AC18" s="1">
        <v>46</v>
      </c>
      <c r="AD18" s="1">
        <v>20.5</v>
      </c>
      <c r="AE18" s="1">
        <f t="shared" si="3"/>
        <v>1.1039999999999999</v>
      </c>
      <c r="AF18" s="1"/>
      <c r="AG18" s="1"/>
    </row>
    <row r="19" spans="1:33" ht="15.75" customHeight="1" x14ac:dyDescent="0.25">
      <c r="A19" s="3" t="s">
        <v>51</v>
      </c>
      <c r="B19" s="3" t="s">
        <v>52</v>
      </c>
      <c r="C19" s="3">
        <v>-9</v>
      </c>
      <c r="D19" s="3">
        <v>0.82</v>
      </c>
      <c r="E19" s="4"/>
      <c r="F19" s="4"/>
      <c r="G19" s="3">
        <v>60</v>
      </c>
      <c r="H19" s="3">
        <v>0.1</v>
      </c>
      <c r="I19" s="4"/>
      <c r="J19" s="4"/>
      <c r="K19" s="4"/>
      <c r="L19" s="4"/>
      <c r="M19" s="3">
        <v>3500</v>
      </c>
      <c r="N19" s="1">
        <f t="shared" si="1"/>
        <v>20.253846153846155</v>
      </c>
      <c r="P19" s="3">
        <v>-17</v>
      </c>
      <c r="Q19" s="3">
        <v>0.87</v>
      </c>
      <c r="R19" s="4"/>
      <c r="S19" s="4"/>
      <c r="T19" s="3">
        <v>60</v>
      </c>
      <c r="U19" s="3">
        <v>0.1</v>
      </c>
      <c r="V19" s="4"/>
      <c r="W19" s="4"/>
      <c r="X19" s="4"/>
      <c r="Y19" s="4"/>
      <c r="Z19" s="3">
        <v>4000</v>
      </c>
      <c r="AA19" s="1">
        <f t="shared" si="2"/>
        <v>11.253846153846155</v>
      </c>
      <c r="AB19" s="1"/>
      <c r="AC19" s="1">
        <v>35.200000000000003</v>
      </c>
      <c r="AD19" s="1">
        <v>6.4</v>
      </c>
      <c r="AE19" s="1">
        <f t="shared" si="3"/>
        <v>0.8448</v>
      </c>
      <c r="AF19" s="1"/>
      <c r="AG19" s="1"/>
    </row>
    <row r="20" spans="1:33" ht="15.75" customHeight="1" x14ac:dyDescent="0.25">
      <c r="A20" s="3" t="s">
        <v>53</v>
      </c>
      <c r="B20" s="3" t="s">
        <v>54</v>
      </c>
      <c r="C20" s="3">
        <v>-16</v>
      </c>
      <c r="D20" s="3">
        <v>1.1599999999999999</v>
      </c>
      <c r="E20" s="4"/>
      <c r="F20" s="4"/>
      <c r="G20" s="3">
        <v>100</v>
      </c>
      <c r="H20" s="3">
        <v>0.15</v>
      </c>
      <c r="I20" s="4"/>
      <c r="J20" s="4"/>
      <c r="K20" s="4"/>
      <c r="L20" s="4"/>
      <c r="M20" s="3">
        <v>6000</v>
      </c>
      <c r="N20" s="1">
        <f t="shared" si="1"/>
        <v>36.973076923076917</v>
      </c>
      <c r="P20" s="3">
        <v>-26</v>
      </c>
      <c r="Q20" s="3">
        <v>1.29</v>
      </c>
      <c r="R20" s="4"/>
      <c r="S20" s="4"/>
      <c r="T20" s="3">
        <v>100</v>
      </c>
      <c r="U20" s="3">
        <v>0.15</v>
      </c>
      <c r="V20" s="4"/>
      <c r="W20" s="4"/>
      <c r="X20" s="4"/>
      <c r="Y20" s="4"/>
      <c r="Z20" s="3">
        <v>5500</v>
      </c>
      <c r="AA20" s="1">
        <f t="shared" si="2"/>
        <v>24.373076923076923</v>
      </c>
      <c r="AB20" s="1"/>
      <c r="AC20" s="1">
        <v>52.8</v>
      </c>
      <c r="AD20" s="1">
        <v>9.6</v>
      </c>
      <c r="AE20" s="1">
        <f t="shared" si="3"/>
        <v>1.2671999999999999</v>
      </c>
      <c r="AF20" s="1"/>
      <c r="AG20" s="1"/>
    </row>
    <row r="21" spans="1:33" ht="15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">
        <f t="shared" si="1"/>
        <v>0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1">
        <f t="shared" si="2"/>
        <v>0</v>
      </c>
      <c r="AB21" s="1"/>
      <c r="AC21" s="1"/>
      <c r="AD21" s="1"/>
      <c r="AE21" s="1"/>
      <c r="AF21" s="1"/>
      <c r="AG21" s="1"/>
    </row>
    <row r="22" spans="1:33" ht="15.75" customHeight="1" x14ac:dyDescent="0.25">
      <c r="A22" s="3" t="s">
        <v>55</v>
      </c>
      <c r="B22" s="3" t="s">
        <v>56</v>
      </c>
      <c r="C22" s="3">
        <v>-2</v>
      </c>
      <c r="D22" s="3">
        <v>0.06</v>
      </c>
      <c r="E22" s="4"/>
      <c r="F22" s="4"/>
      <c r="G22" s="3">
        <v>5</v>
      </c>
      <c r="H22" s="4"/>
      <c r="I22" s="4"/>
      <c r="J22" s="4"/>
      <c r="K22" s="4"/>
      <c r="L22" s="4"/>
      <c r="M22" s="3">
        <v>400</v>
      </c>
      <c r="N22" s="1">
        <f t="shared" si="1"/>
        <v>0.64615384615384563</v>
      </c>
      <c r="P22" s="3">
        <v>-2</v>
      </c>
      <c r="Q22" s="3">
        <v>0.08</v>
      </c>
      <c r="R22" s="4"/>
      <c r="S22" s="4"/>
      <c r="T22" s="3">
        <v>5</v>
      </c>
      <c r="U22" s="4"/>
      <c r="V22" s="4"/>
      <c r="W22" s="4"/>
      <c r="X22" s="4"/>
      <c r="Y22" s="4"/>
      <c r="Z22" s="3">
        <v>400</v>
      </c>
      <c r="AA22" s="1">
        <f t="shared" si="2"/>
        <v>0.24615384615384572</v>
      </c>
      <c r="AB22" s="1"/>
      <c r="AC22" s="1"/>
      <c r="AD22" s="1"/>
      <c r="AE22" s="1"/>
      <c r="AF22" s="1"/>
      <c r="AG22" s="1"/>
    </row>
    <row r="23" spans="1:33" ht="15.75" customHeight="1" x14ac:dyDescent="0.25">
      <c r="A23" s="3" t="s">
        <v>57</v>
      </c>
      <c r="B23" s="3" t="s">
        <v>58</v>
      </c>
      <c r="C23" s="3">
        <v>1</v>
      </c>
      <c r="D23" s="3">
        <v>1.4999999999999999E-2</v>
      </c>
      <c r="E23" s="4"/>
      <c r="F23" s="4"/>
      <c r="G23" s="4"/>
      <c r="H23" s="4"/>
      <c r="I23" s="4"/>
      <c r="J23" s="4"/>
      <c r="K23" s="4"/>
      <c r="L23" s="4"/>
      <c r="M23" s="3">
        <v>0</v>
      </c>
      <c r="N23" s="1">
        <f t="shared" si="1"/>
        <v>0.7</v>
      </c>
      <c r="P23" s="3">
        <v>0</v>
      </c>
      <c r="Q23" s="3">
        <v>0.02</v>
      </c>
      <c r="R23" s="4"/>
      <c r="S23" s="4"/>
      <c r="T23" s="4"/>
      <c r="U23" s="4"/>
      <c r="V23" s="4"/>
      <c r="W23" s="4"/>
      <c r="X23" s="4"/>
      <c r="Y23" s="4"/>
      <c r="Z23" s="3">
        <v>0</v>
      </c>
      <c r="AA23" s="1">
        <f t="shared" si="2"/>
        <v>-0.4</v>
      </c>
      <c r="AB23" s="1"/>
      <c r="AC23" s="1"/>
      <c r="AD23" s="1"/>
      <c r="AE23" s="1"/>
      <c r="AF23" s="1"/>
      <c r="AG23" s="1"/>
    </row>
    <row r="24" spans="1:33" ht="15.75" customHeight="1" x14ac:dyDescent="0.25">
      <c r="A24" s="3" t="s">
        <v>59</v>
      </c>
      <c r="B24" s="3" t="s">
        <v>60</v>
      </c>
      <c r="C24" s="3">
        <v>1</v>
      </c>
      <c r="D24" s="3">
        <v>1.4999999999999999E-2</v>
      </c>
      <c r="E24" s="4"/>
      <c r="F24" s="4"/>
      <c r="G24" s="4"/>
      <c r="H24" s="4"/>
      <c r="I24" s="4"/>
      <c r="J24" s="4"/>
      <c r="K24" s="4"/>
      <c r="L24" s="4"/>
      <c r="M24" s="3">
        <v>0</v>
      </c>
      <c r="N24" s="1"/>
      <c r="P24" s="3">
        <v>0</v>
      </c>
      <c r="Q24" s="3">
        <v>0.02</v>
      </c>
      <c r="R24" s="4"/>
      <c r="S24" s="4"/>
      <c r="T24" s="4"/>
      <c r="U24" s="4"/>
      <c r="V24" s="4"/>
      <c r="W24" s="4"/>
      <c r="X24" s="4"/>
      <c r="Y24" s="4"/>
      <c r="Z24" s="3">
        <v>0</v>
      </c>
      <c r="AA24" s="1">
        <f t="shared" si="2"/>
        <v>-0.4</v>
      </c>
      <c r="AB24" s="1"/>
      <c r="AC24" s="1"/>
      <c r="AD24" s="1"/>
      <c r="AE24" s="1"/>
      <c r="AF24" s="1"/>
      <c r="AG24" s="1"/>
    </row>
    <row r="25" spans="1:33" ht="15.75" customHeight="1" x14ac:dyDescent="0.25">
      <c r="A25" s="3" t="s">
        <v>61</v>
      </c>
      <c r="B25" s="3" t="s">
        <v>62</v>
      </c>
      <c r="C25" s="3">
        <v>1</v>
      </c>
      <c r="D25" s="3">
        <v>0.02</v>
      </c>
      <c r="E25" s="4"/>
      <c r="F25" s="4"/>
      <c r="G25" s="4"/>
      <c r="H25" s="4"/>
      <c r="I25" s="4"/>
      <c r="J25" s="4"/>
      <c r="K25" s="4"/>
      <c r="L25" s="4"/>
      <c r="M25" s="3">
        <v>0</v>
      </c>
      <c r="N25" s="1">
        <f t="shared" ref="N25:N67" si="5">C25-D25*20-E25*0.8-F25*0.6-H25*5+I25*10+J25/300+G25/1.3</f>
        <v>0.6</v>
      </c>
      <c r="P25" s="3">
        <v>0</v>
      </c>
      <c r="Q25" s="3">
        <v>0.02</v>
      </c>
      <c r="R25" s="4"/>
      <c r="S25" s="4"/>
      <c r="T25" s="4"/>
      <c r="U25" s="4"/>
      <c r="V25" s="4"/>
      <c r="W25" s="4"/>
      <c r="X25" s="4"/>
      <c r="Y25" s="4"/>
      <c r="Z25" s="3">
        <v>0</v>
      </c>
      <c r="AA25" s="1">
        <f t="shared" si="2"/>
        <v>-0.4</v>
      </c>
      <c r="AB25" s="1"/>
      <c r="AC25" s="1"/>
      <c r="AD25" s="1"/>
      <c r="AE25" s="1"/>
      <c r="AF25" s="1"/>
      <c r="AG25" s="1"/>
    </row>
    <row r="26" spans="1:33" ht="15.75" customHeight="1" x14ac:dyDescent="0.25">
      <c r="A26" s="3" t="s">
        <v>63</v>
      </c>
      <c r="B26" s="3" t="s">
        <v>64</v>
      </c>
      <c r="C26" s="3">
        <v>2</v>
      </c>
      <c r="D26" s="3">
        <v>0.03</v>
      </c>
      <c r="E26" s="4"/>
      <c r="F26" s="4"/>
      <c r="G26" s="4"/>
      <c r="H26" s="4"/>
      <c r="I26" s="4"/>
      <c r="J26" s="4"/>
      <c r="K26" s="4"/>
      <c r="L26" s="4"/>
      <c r="M26" s="3">
        <v>200</v>
      </c>
      <c r="N26" s="1">
        <f t="shared" si="5"/>
        <v>1.4</v>
      </c>
      <c r="P26" s="3">
        <v>2</v>
      </c>
      <c r="Q26" s="3">
        <v>0.04</v>
      </c>
      <c r="R26" s="4"/>
      <c r="S26" s="4"/>
      <c r="T26" s="4"/>
      <c r="U26" s="4"/>
      <c r="V26" s="4"/>
      <c r="W26" s="4"/>
      <c r="X26" s="4"/>
      <c r="Y26" s="4"/>
      <c r="Z26" s="3">
        <v>200</v>
      </c>
      <c r="AA26" s="1">
        <f t="shared" si="2"/>
        <v>1.2</v>
      </c>
      <c r="AB26" s="1"/>
      <c r="AC26" s="1"/>
      <c r="AD26" s="1"/>
      <c r="AE26" s="1"/>
      <c r="AF26" s="1"/>
      <c r="AG26" s="1"/>
    </row>
    <row r="27" spans="1:33" ht="15.75" customHeight="1" x14ac:dyDescent="0.25">
      <c r="A27" s="3" t="s">
        <v>65</v>
      </c>
      <c r="B27" s="3" t="s">
        <v>66</v>
      </c>
      <c r="C27" s="3">
        <v>1</v>
      </c>
      <c r="D27" s="3">
        <v>1.4999999999999999E-2</v>
      </c>
      <c r="E27" s="4"/>
      <c r="F27" s="4"/>
      <c r="G27" s="4"/>
      <c r="H27" s="4"/>
      <c r="I27" s="4"/>
      <c r="J27" s="4"/>
      <c r="K27" s="4"/>
      <c r="L27" s="4"/>
      <c r="M27" s="3">
        <v>0</v>
      </c>
      <c r="N27" s="1">
        <f t="shared" si="5"/>
        <v>0.7</v>
      </c>
      <c r="P27" s="3">
        <v>0</v>
      </c>
      <c r="Q27" s="3">
        <v>0.02</v>
      </c>
      <c r="R27" s="4"/>
      <c r="S27" s="4"/>
      <c r="T27" s="4"/>
      <c r="U27" s="4"/>
      <c r="V27" s="4"/>
      <c r="W27" s="4"/>
      <c r="X27" s="4"/>
      <c r="Y27" s="4"/>
      <c r="Z27" s="3">
        <v>0</v>
      </c>
      <c r="AA27" s="1">
        <f t="shared" si="2"/>
        <v>-0.4</v>
      </c>
      <c r="AB27" s="1"/>
      <c r="AC27" s="1"/>
      <c r="AD27" s="1"/>
      <c r="AE27" s="1"/>
      <c r="AF27" s="1"/>
      <c r="AG27" s="1"/>
    </row>
    <row r="28" spans="1:33" ht="15.75" customHeight="1" x14ac:dyDescent="0.25">
      <c r="A28" s="3" t="s">
        <v>67</v>
      </c>
      <c r="B28" s="3" t="s">
        <v>68</v>
      </c>
      <c r="C28" s="3">
        <v>0</v>
      </c>
      <c r="D28" s="3">
        <v>0.01</v>
      </c>
      <c r="E28" s="4"/>
      <c r="F28" s="4"/>
      <c r="G28" s="4"/>
      <c r="H28" s="4"/>
      <c r="I28" s="4"/>
      <c r="J28" s="4"/>
      <c r="K28" s="4"/>
      <c r="L28" s="4"/>
      <c r="M28" s="3">
        <v>0</v>
      </c>
      <c r="N28" s="1">
        <f t="shared" si="5"/>
        <v>-0.2</v>
      </c>
      <c r="P28" s="3">
        <v>0</v>
      </c>
      <c r="Q28" s="3">
        <v>0.02</v>
      </c>
      <c r="R28" s="4"/>
      <c r="S28" s="4"/>
      <c r="T28" s="4"/>
      <c r="U28" s="4"/>
      <c r="V28" s="4"/>
      <c r="W28" s="4"/>
      <c r="X28" s="4"/>
      <c r="Y28" s="4"/>
      <c r="Z28" s="3">
        <v>0</v>
      </c>
      <c r="AA28" s="1">
        <f t="shared" si="2"/>
        <v>-0.4</v>
      </c>
      <c r="AB28" s="1"/>
      <c r="AC28" s="1"/>
      <c r="AD28" s="1"/>
      <c r="AE28" s="1"/>
      <c r="AF28" s="1"/>
      <c r="AG28" s="1"/>
    </row>
    <row r="29" spans="1:33" ht="15.75" customHeight="1" x14ac:dyDescent="0.25">
      <c r="A29" s="3" t="s">
        <v>69</v>
      </c>
      <c r="B29" s="3" t="s">
        <v>70</v>
      </c>
      <c r="C29" s="3">
        <v>1</v>
      </c>
      <c r="D29" s="3">
        <v>0.02</v>
      </c>
      <c r="E29" s="4"/>
      <c r="F29" s="4"/>
      <c r="G29" s="4"/>
      <c r="H29" s="4"/>
      <c r="I29" s="4"/>
      <c r="J29" s="4"/>
      <c r="K29" s="4"/>
      <c r="L29" s="4"/>
      <c r="M29" s="3">
        <v>0</v>
      </c>
      <c r="N29" s="1">
        <f t="shared" si="5"/>
        <v>0.6</v>
      </c>
      <c r="P29" s="3">
        <v>0</v>
      </c>
      <c r="Q29" s="3">
        <v>0.02</v>
      </c>
      <c r="R29" s="4"/>
      <c r="S29" s="4"/>
      <c r="T29" s="4"/>
      <c r="U29" s="4"/>
      <c r="V29" s="4"/>
      <c r="W29" s="4"/>
      <c r="X29" s="4"/>
      <c r="Y29" s="4"/>
      <c r="Z29" s="3">
        <v>0</v>
      </c>
      <c r="AA29" s="1">
        <f t="shared" si="2"/>
        <v>-0.4</v>
      </c>
      <c r="AB29" s="1"/>
      <c r="AC29" s="1"/>
      <c r="AD29" s="1"/>
      <c r="AE29" s="1"/>
      <c r="AF29" s="1"/>
      <c r="AG29" s="1"/>
    </row>
    <row r="30" spans="1:33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1">
        <f t="shared" si="5"/>
        <v>0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1">
        <f t="shared" si="2"/>
        <v>0</v>
      </c>
      <c r="AB30" s="1"/>
      <c r="AC30" s="1"/>
      <c r="AD30" s="1"/>
      <c r="AE30" s="1"/>
      <c r="AF30" s="1"/>
      <c r="AG30" s="1"/>
    </row>
    <row r="31" spans="1:33" ht="15.75" customHeight="1" x14ac:dyDescent="0.25">
      <c r="N31" s="1">
        <f t="shared" si="5"/>
        <v>0</v>
      </c>
      <c r="AA31" s="1">
        <f t="shared" si="2"/>
        <v>0</v>
      </c>
      <c r="AB31" s="1"/>
      <c r="AC31" s="1"/>
      <c r="AD31" s="1"/>
      <c r="AE31" s="1"/>
      <c r="AF31" s="1"/>
      <c r="AG31" s="1"/>
    </row>
    <row r="32" spans="1:33" ht="15.75" customHeight="1" x14ac:dyDescent="0.25">
      <c r="N32" s="1">
        <f t="shared" si="5"/>
        <v>0</v>
      </c>
      <c r="AA32" s="1">
        <f t="shared" si="2"/>
        <v>0</v>
      </c>
      <c r="AB32" s="1"/>
      <c r="AC32" s="1"/>
      <c r="AD32" s="1"/>
      <c r="AE32" s="1"/>
      <c r="AF32" s="1"/>
      <c r="AG32" s="1"/>
    </row>
    <row r="33" spans="14:33" ht="15.75" customHeight="1" x14ac:dyDescent="0.25">
      <c r="N33" s="1">
        <f t="shared" si="5"/>
        <v>0</v>
      </c>
      <c r="AA33" s="1">
        <f t="shared" si="2"/>
        <v>0</v>
      </c>
      <c r="AB33" s="1"/>
      <c r="AC33" s="1"/>
      <c r="AD33" s="1"/>
      <c r="AE33" s="1"/>
      <c r="AF33" s="1"/>
      <c r="AG33" s="1"/>
    </row>
    <row r="34" spans="14:33" ht="15.75" customHeight="1" x14ac:dyDescent="0.25">
      <c r="N34" s="1">
        <f t="shared" si="5"/>
        <v>0</v>
      </c>
      <c r="AA34" s="1">
        <f t="shared" si="2"/>
        <v>0</v>
      </c>
      <c r="AB34" s="1"/>
      <c r="AC34" s="1"/>
      <c r="AD34" s="1"/>
      <c r="AE34" s="1"/>
      <c r="AF34" s="1"/>
      <c r="AG34" s="1"/>
    </row>
    <row r="35" spans="14:33" ht="15.75" customHeight="1" x14ac:dyDescent="0.25">
      <c r="N35" s="1">
        <f t="shared" si="5"/>
        <v>0</v>
      </c>
      <c r="AA35" s="1">
        <f t="shared" si="2"/>
        <v>0</v>
      </c>
      <c r="AB35" s="1"/>
      <c r="AC35" s="1"/>
      <c r="AD35" s="1"/>
      <c r="AE35" s="1"/>
      <c r="AF35" s="1"/>
      <c r="AG35" s="1"/>
    </row>
    <row r="36" spans="14:33" ht="15.75" customHeight="1" x14ac:dyDescent="0.25">
      <c r="N36" s="1">
        <f t="shared" si="5"/>
        <v>0</v>
      </c>
      <c r="AA36" s="1">
        <f t="shared" si="2"/>
        <v>0</v>
      </c>
      <c r="AB36" s="1"/>
      <c r="AC36" s="1"/>
      <c r="AD36" s="1"/>
      <c r="AE36" s="1"/>
      <c r="AF36" s="1"/>
      <c r="AG36" s="1"/>
    </row>
    <row r="37" spans="14:33" ht="15.75" customHeight="1" x14ac:dyDescent="0.25">
      <c r="N37" s="1">
        <f t="shared" si="5"/>
        <v>0</v>
      </c>
      <c r="AA37" s="1">
        <f t="shared" si="2"/>
        <v>0</v>
      </c>
      <c r="AB37" s="1"/>
      <c r="AC37" s="1"/>
      <c r="AD37" s="1"/>
      <c r="AE37" s="1"/>
      <c r="AF37" s="1"/>
      <c r="AG37" s="1"/>
    </row>
    <row r="38" spans="14:33" ht="15.75" customHeight="1" x14ac:dyDescent="0.25">
      <c r="N38" s="1">
        <f t="shared" si="5"/>
        <v>0</v>
      </c>
      <c r="AA38" s="1">
        <f t="shared" si="2"/>
        <v>0</v>
      </c>
      <c r="AB38" s="1"/>
      <c r="AC38" s="1"/>
      <c r="AD38" s="1"/>
      <c r="AE38" s="1"/>
      <c r="AF38" s="1"/>
      <c r="AG38" s="1"/>
    </row>
    <row r="39" spans="14:33" ht="15.75" customHeight="1" x14ac:dyDescent="0.25">
      <c r="N39" s="1">
        <f t="shared" si="5"/>
        <v>0</v>
      </c>
      <c r="AA39" s="1">
        <f t="shared" si="2"/>
        <v>0</v>
      </c>
      <c r="AB39" s="1"/>
      <c r="AC39" s="1"/>
      <c r="AD39" s="1"/>
      <c r="AE39" s="1"/>
      <c r="AF39" s="1"/>
      <c r="AG39" s="1"/>
    </row>
    <row r="40" spans="14:33" ht="15.75" customHeight="1" x14ac:dyDescent="0.25">
      <c r="N40" s="1">
        <f t="shared" si="5"/>
        <v>0</v>
      </c>
      <c r="AA40" s="1">
        <f t="shared" si="2"/>
        <v>0</v>
      </c>
      <c r="AB40" s="1"/>
      <c r="AC40" s="1"/>
      <c r="AD40" s="1"/>
      <c r="AE40" s="1"/>
      <c r="AF40" s="1"/>
      <c r="AG40" s="1"/>
    </row>
    <row r="41" spans="14:33" ht="15.75" customHeight="1" x14ac:dyDescent="0.25">
      <c r="N41" s="1">
        <f t="shared" si="5"/>
        <v>0</v>
      </c>
      <c r="AA41" s="1">
        <f t="shared" si="2"/>
        <v>0</v>
      </c>
      <c r="AB41" s="1"/>
      <c r="AC41" s="1"/>
      <c r="AD41" s="1"/>
      <c r="AE41" s="1"/>
      <c r="AF41" s="1"/>
      <c r="AG41" s="1"/>
    </row>
    <row r="42" spans="14:33" ht="15.75" customHeight="1" x14ac:dyDescent="0.25">
      <c r="N42" s="1">
        <f t="shared" si="5"/>
        <v>0</v>
      </c>
      <c r="AA42" s="1">
        <f t="shared" si="2"/>
        <v>0</v>
      </c>
      <c r="AB42" s="1"/>
      <c r="AC42" s="1"/>
      <c r="AD42" s="1"/>
      <c r="AE42" s="1"/>
      <c r="AF42" s="1"/>
      <c r="AG42" s="1"/>
    </row>
    <row r="43" spans="14:33" ht="15.75" customHeight="1" x14ac:dyDescent="0.25">
      <c r="N43" s="1">
        <f t="shared" si="5"/>
        <v>0</v>
      </c>
      <c r="AA43" s="1">
        <f t="shared" si="2"/>
        <v>0</v>
      </c>
      <c r="AB43" s="1"/>
      <c r="AC43" s="1"/>
      <c r="AD43" s="1"/>
      <c r="AE43" s="1"/>
      <c r="AF43" s="1"/>
      <c r="AG43" s="1"/>
    </row>
    <row r="44" spans="14:33" ht="15.75" customHeight="1" x14ac:dyDescent="0.25">
      <c r="N44" s="1">
        <f t="shared" si="5"/>
        <v>0</v>
      </c>
      <c r="AA44" s="1">
        <f t="shared" si="2"/>
        <v>0</v>
      </c>
      <c r="AB44" s="1"/>
      <c r="AC44" s="1"/>
      <c r="AD44" s="1"/>
      <c r="AE44" s="1"/>
      <c r="AF44" s="1"/>
      <c r="AG44" s="1"/>
    </row>
    <row r="45" spans="14:33" ht="15.75" customHeight="1" x14ac:dyDescent="0.25">
      <c r="N45" s="1">
        <f t="shared" si="5"/>
        <v>0</v>
      </c>
      <c r="AA45" s="1">
        <f t="shared" si="2"/>
        <v>0</v>
      </c>
      <c r="AB45" s="1"/>
      <c r="AC45" s="1"/>
      <c r="AD45" s="1"/>
      <c r="AE45" s="1"/>
      <c r="AF45" s="1"/>
      <c r="AG45" s="1"/>
    </row>
    <row r="46" spans="14:33" ht="15.75" customHeight="1" x14ac:dyDescent="0.25">
      <c r="N46" s="1">
        <f t="shared" si="5"/>
        <v>0</v>
      </c>
      <c r="AA46" s="1">
        <f t="shared" si="2"/>
        <v>0</v>
      </c>
      <c r="AB46" s="1"/>
      <c r="AC46" s="1"/>
      <c r="AD46" s="1"/>
      <c r="AE46" s="1"/>
      <c r="AF46" s="1"/>
      <c r="AG46" s="1"/>
    </row>
    <row r="47" spans="14:33" ht="15.75" customHeight="1" x14ac:dyDescent="0.25">
      <c r="N47" s="1">
        <f t="shared" si="5"/>
        <v>0</v>
      </c>
      <c r="AA47" s="1">
        <f t="shared" si="2"/>
        <v>0</v>
      </c>
      <c r="AB47" s="1"/>
      <c r="AC47" s="1"/>
      <c r="AD47" s="1"/>
      <c r="AE47" s="1"/>
      <c r="AF47" s="1"/>
      <c r="AG47" s="1"/>
    </row>
    <row r="48" spans="14:33" ht="15.75" customHeight="1" x14ac:dyDescent="0.25">
      <c r="N48" s="1">
        <f t="shared" si="5"/>
        <v>0</v>
      </c>
      <c r="AA48" s="1">
        <f t="shared" si="2"/>
        <v>0</v>
      </c>
      <c r="AB48" s="1"/>
      <c r="AC48" s="1"/>
      <c r="AD48" s="1"/>
      <c r="AE48" s="1"/>
      <c r="AF48" s="1"/>
      <c r="AG48" s="1"/>
    </row>
    <row r="49" spans="14:33" ht="15.75" customHeight="1" x14ac:dyDescent="0.25">
      <c r="N49" s="1">
        <f t="shared" si="5"/>
        <v>0</v>
      </c>
      <c r="AA49" s="1">
        <f t="shared" si="2"/>
        <v>0</v>
      </c>
      <c r="AB49" s="1"/>
      <c r="AC49" s="1"/>
      <c r="AD49" s="1"/>
      <c r="AE49" s="1"/>
      <c r="AF49" s="1"/>
      <c r="AG49" s="1"/>
    </row>
    <row r="50" spans="14:33" ht="15.75" customHeight="1" x14ac:dyDescent="0.25">
      <c r="N50" s="1">
        <f t="shared" si="5"/>
        <v>0</v>
      </c>
      <c r="AA50" s="1">
        <f t="shared" si="2"/>
        <v>0</v>
      </c>
      <c r="AB50" s="1"/>
      <c r="AC50" s="1"/>
      <c r="AD50" s="1"/>
      <c r="AE50" s="1"/>
      <c r="AF50" s="1"/>
      <c r="AG50" s="1"/>
    </row>
    <row r="51" spans="14:33" ht="15.75" customHeight="1" x14ac:dyDescent="0.25">
      <c r="N51" s="1">
        <f t="shared" si="5"/>
        <v>0</v>
      </c>
      <c r="AA51" s="1">
        <f t="shared" si="2"/>
        <v>0</v>
      </c>
      <c r="AB51" s="1"/>
      <c r="AC51" s="1"/>
      <c r="AD51" s="1"/>
      <c r="AE51" s="1"/>
      <c r="AF51" s="1"/>
      <c r="AG51" s="1"/>
    </row>
    <row r="52" spans="14:33" ht="15.75" customHeight="1" x14ac:dyDescent="0.25">
      <c r="N52" s="1">
        <f t="shared" si="5"/>
        <v>0</v>
      </c>
      <c r="AA52" s="1">
        <f t="shared" si="2"/>
        <v>0</v>
      </c>
      <c r="AB52" s="1"/>
      <c r="AC52" s="1"/>
      <c r="AD52" s="1"/>
      <c r="AE52" s="1"/>
      <c r="AF52" s="1"/>
      <c r="AG52" s="1"/>
    </row>
    <row r="53" spans="14:33" ht="15.75" customHeight="1" x14ac:dyDescent="0.25">
      <c r="N53" s="1">
        <f t="shared" si="5"/>
        <v>0</v>
      </c>
      <c r="AA53" s="1">
        <f t="shared" si="2"/>
        <v>0</v>
      </c>
      <c r="AB53" s="1"/>
      <c r="AC53" s="1"/>
      <c r="AD53" s="1"/>
      <c r="AE53" s="1"/>
      <c r="AF53" s="1"/>
      <c r="AG53" s="1"/>
    </row>
    <row r="54" spans="14:33" ht="15.75" customHeight="1" x14ac:dyDescent="0.25">
      <c r="N54" s="1">
        <f t="shared" si="5"/>
        <v>0</v>
      </c>
      <c r="AA54" s="1">
        <f t="shared" si="2"/>
        <v>0</v>
      </c>
      <c r="AB54" s="1"/>
      <c r="AC54" s="1"/>
      <c r="AD54" s="1"/>
      <c r="AE54" s="1"/>
      <c r="AF54" s="1"/>
      <c r="AG54" s="1"/>
    </row>
    <row r="55" spans="14:33" ht="15.75" customHeight="1" x14ac:dyDescent="0.25">
      <c r="N55" s="1">
        <f t="shared" si="5"/>
        <v>0</v>
      </c>
      <c r="AA55" s="1">
        <f t="shared" si="2"/>
        <v>0</v>
      </c>
      <c r="AB55" s="1"/>
      <c r="AC55" s="1"/>
      <c r="AD55" s="1"/>
      <c r="AE55" s="1"/>
      <c r="AF55" s="1"/>
      <c r="AG55" s="1"/>
    </row>
    <row r="56" spans="14:33" ht="15.75" customHeight="1" x14ac:dyDescent="0.25">
      <c r="N56" s="1">
        <f t="shared" si="5"/>
        <v>0</v>
      </c>
      <c r="AA56" s="1">
        <f t="shared" si="2"/>
        <v>0</v>
      </c>
      <c r="AB56" s="1"/>
      <c r="AC56" s="1"/>
      <c r="AD56" s="1"/>
      <c r="AE56" s="1"/>
      <c r="AF56" s="1"/>
      <c r="AG56" s="1"/>
    </row>
    <row r="57" spans="14:33" ht="15.75" customHeight="1" x14ac:dyDescent="0.25">
      <c r="N57" s="1">
        <f t="shared" si="5"/>
        <v>0</v>
      </c>
      <c r="AA57" s="1">
        <f t="shared" si="2"/>
        <v>0</v>
      </c>
      <c r="AB57" s="1"/>
      <c r="AC57" s="1"/>
      <c r="AD57" s="1"/>
      <c r="AE57" s="1"/>
      <c r="AF57" s="1"/>
      <c r="AG57" s="1"/>
    </row>
    <row r="58" spans="14:33" ht="15.75" customHeight="1" x14ac:dyDescent="0.25">
      <c r="N58" s="1">
        <f t="shared" si="5"/>
        <v>0</v>
      </c>
      <c r="AA58" s="1">
        <f t="shared" si="2"/>
        <v>0</v>
      </c>
      <c r="AB58" s="1"/>
      <c r="AC58" s="1"/>
      <c r="AD58" s="1"/>
      <c r="AE58" s="1"/>
      <c r="AF58" s="1"/>
      <c r="AG58" s="1"/>
    </row>
    <row r="59" spans="14:33" ht="15.75" customHeight="1" x14ac:dyDescent="0.25">
      <c r="N59" s="1">
        <f t="shared" si="5"/>
        <v>0</v>
      </c>
      <c r="AA59" s="1">
        <f t="shared" si="2"/>
        <v>0</v>
      </c>
      <c r="AB59" s="1"/>
      <c r="AC59" s="1"/>
      <c r="AD59" s="1"/>
      <c r="AE59" s="1"/>
      <c r="AF59" s="1"/>
      <c r="AG59" s="1"/>
    </row>
    <row r="60" spans="14:33" ht="15.75" customHeight="1" x14ac:dyDescent="0.25">
      <c r="N60" s="1">
        <f t="shared" si="5"/>
        <v>0</v>
      </c>
      <c r="AA60" s="1">
        <f t="shared" si="2"/>
        <v>0</v>
      </c>
      <c r="AB60" s="1"/>
      <c r="AC60" s="1"/>
      <c r="AD60" s="1"/>
      <c r="AE60" s="1"/>
      <c r="AF60" s="1"/>
      <c r="AG60" s="1"/>
    </row>
    <row r="61" spans="14:33" ht="15.75" customHeight="1" x14ac:dyDescent="0.25">
      <c r="N61" s="1">
        <f t="shared" si="5"/>
        <v>0</v>
      </c>
      <c r="AA61" s="1">
        <f t="shared" si="2"/>
        <v>0</v>
      </c>
      <c r="AB61" s="1"/>
      <c r="AC61" s="1"/>
      <c r="AD61" s="1"/>
      <c r="AE61" s="1"/>
      <c r="AF61" s="1"/>
      <c r="AG61" s="1"/>
    </row>
    <row r="62" spans="14:33" ht="15.75" customHeight="1" x14ac:dyDescent="0.25">
      <c r="N62" s="1">
        <f t="shared" si="5"/>
        <v>0</v>
      </c>
      <c r="AA62" s="1">
        <f t="shared" si="2"/>
        <v>0</v>
      </c>
      <c r="AB62" s="1"/>
      <c r="AC62" s="1"/>
      <c r="AD62" s="1"/>
      <c r="AE62" s="1"/>
      <c r="AF62" s="1"/>
      <c r="AG62" s="1"/>
    </row>
    <row r="63" spans="14:33" ht="15.75" customHeight="1" x14ac:dyDescent="0.25">
      <c r="N63" s="1">
        <f t="shared" si="5"/>
        <v>0</v>
      </c>
      <c r="AA63" s="1">
        <f t="shared" si="2"/>
        <v>0</v>
      </c>
      <c r="AB63" s="1"/>
      <c r="AC63" s="1"/>
      <c r="AD63" s="1"/>
      <c r="AE63" s="1"/>
      <c r="AF63" s="1"/>
      <c r="AG63" s="1"/>
    </row>
    <row r="64" spans="14:33" ht="15.75" customHeight="1" x14ac:dyDescent="0.25">
      <c r="N64" s="1">
        <f t="shared" si="5"/>
        <v>0</v>
      </c>
      <c r="AA64" s="1">
        <f t="shared" si="2"/>
        <v>0</v>
      </c>
      <c r="AB64" s="1"/>
      <c r="AC64" s="1"/>
      <c r="AD64" s="1"/>
      <c r="AE64" s="1"/>
      <c r="AF64" s="1"/>
      <c r="AG64" s="1"/>
    </row>
    <row r="65" spans="14:33" ht="15.75" customHeight="1" x14ac:dyDescent="0.25">
      <c r="N65" s="1">
        <f t="shared" si="5"/>
        <v>0</v>
      </c>
      <c r="AA65" s="1">
        <f t="shared" si="2"/>
        <v>0</v>
      </c>
      <c r="AB65" s="1"/>
      <c r="AC65" s="1"/>
      <c r="AD65" s="1"/>
      <c r="AE65" s="1"/>
      <c r="AF65" s="1"/>
      <c r="AG65" s="1"/>
    </row>
    <row r="66" spans="14:33" ht="15.75" customHeight="1" x14ac:dyDescent="0.25">
      <c r="N66" s="1">
        <f t="shared" si="5"/>
        <v>0</v>
      </c>
      <c r="AA66" s="1">
        <f t="shared" si="2"/>
        <v>0</v>
      </c>
      <c r="AB66" s="1"/>
      <c r="AC66" s="1"/>
      <c r="AD66" s="1"/>
      <c r="AE66" s="1"/>
      <c r="AF66" s="1"/>
      <c r="AG66" s="1"/>
    </row>
    <row r="67" spans="14:33" ht="15.75" customHeight="1" x14ac:dyDescent="0.25">
      <c r="N67" s="1">
        <f t="shared" si="5"/>
        <v>0</v>
      </c>
      <c r="AA67" s="1">
        <f t="shared" si="2"/>
        <v>0</v>
      </c>
      <c r="AB67" s="1"/>
      <c r="AC67" s="1"/>
      <c r="AD67" s="1"/>
      <c r="AE67" s="1"/>
      <c r="AF67" s="1"/>
      <c r="AG67" s="1"/>
    </row>
    <row r="68" spans="14:33" ht="15.75" customHeight="1" x14ac:dyDescent="0.25"/>
    <row r="69" spans="14:33" ht="15.75" customHeight="1" x14ac:dyDescent="0.25"/>
    <row r="70" spans="14:33" ht="15.75" customHeight="1" x14ac:dyDescent="0.25"/>
    <row r="71" spans="14:33" ht="15.75" customHeight="1" x14ac:dyDescent="0.25"/>
    <row r="72" spans="14:33" ht="15.75" customHeight="1" x14ac:dyDescent="0.25"/>
    <row r="73" spans="14:33" ht="15.75" customHeight="1" x14ac:dyDescent="0.25"/>
    <row r="74" spans="14:33" ht="15.75" customHeight="1" x14ac:dyDescent="0.25"/>
    <row r="75" spans="14:33" ht="15.75" customHeight="1" x14ac:dyDescent="0.25"/>
    <row r="76" spans="14:33" ht="15.75" customHeight="1" x14ac:dyDescent="0.25"/>
    <row r="77" spans="14:33" ht="15.75" customHeight="1" x14ac:dyDescent="0.25"/>
    <row r="78" spans="14:33" ht="15.75" customHeight="1" x14ac:dyDescent="0.25"/>
    <row r="79" spans="14:33" ht="15.75" customHeight="1" x14ac:dyDescent="0.25"/>
    <row r="80" spans="14:3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5.56 DRUM Rebalance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modified xsi:type="dcterms:W3CDTF">2025-02-19T22:49:11Z</dcterms:modified>
</cp:coreProperties>
</file>