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8_{C8835D54-425E-4AF7-B734-17DC5AE8F13D}" xr6:coauthVersionLast="47" xr6:coauthVersionMax="47" xr10:uidLastSave="{00000000-0000-0000-0000-000000000000}"/>
  <bookViews>
    <workbookView xWindow="-120" yWindow="-120" windowWidth="38640" windowHeight="21840"/>
  </bookViews>
  <sheets>
    <sheet name="556-ammo" sheetId="1" r:id="rId1"/>
  </sheets>
  <calcPr calcId="0"/>
</workbook>
</file>

<file path=xl/calcChain.xml><?xml version="1.0" encoding="utf-8"?>
<calcChain xmlns="http://schemas.openxmlformats.org/spreadsheetml/2006/main">
  <c r="AD4" i="1" l="1"/>
  <c r="AD5" i="1"/>
  <c r="AD7" i="1"/>
  <c r="AD3" i="1"/>
  <c r="AC4" i="1"/>
  <c r="AC5" i="1"/>
  <c r="AC6" i="1"/>
  <c r="AD6" i="1" s="1"/>
  <c r="AC7" i="1"/>
  <c r="AC3" i="1"/>
</calcChain>
</file>

<file path=xl/sharedStrings.xml><?xml version="1.0" encoding="utf-8"?>
<sst xmlns="http://schemas.openxmlformats.org/spreadsheetml/2006/main" count="46" uniqueCount="42">
  <si>
    <t>old</t>
  </si>
  <si>
    <t>old damage</t>
  </si>
  <si>
    <t>new</t>
  </si>
  <si>
    <t>new damage</t>
  </si>
  <si>
    <t>irl stats</t>
  </si>
  <si>
    <t>name</t>
  </si>
  <si>
    <t>pretty_name</t>
  </si>
  <si>
    <t>ergonomicsold</t>
  </si>
  <si>
    <t>weightold</t>
  </si>
  <si>
    <t>horizontal_recoilold</t>
  </si>
  <si>
    <t>vertical_recoilold</t>
  </si>
  <si>
    <t>bullet_deviationold</t>
  </si>
  <si>
    <t>bullet_damageold</t>
  </si>
  <si>
    <t>bullet_velocityold</t>
  </si>
  <si>
    <t>fire_rateold</t>
  </si>
  <si>
    <t>priceold</t>
  </si>
  <si>
    <t>0st</t>
  </si>
  <si>
    <t>100st</t>
  </si>
  <si>
    <t>200st</t>
  </si>
  <si>
    <t>strength</t>
  </si>
  <si>
    <t>ergonomics</t>
  </si>
  <si>
    <t>weight</t>
  </si>
  <si>
    <t>horizontal_recoil</t>
  </si>
  <si>
    <t>vertical_recoil</t>
  </si>
  <si>
    <t>bullet_deviation</t>
  </si>
  <si>
    <t>bullet_damage</t>
  </si>
  <si>
    <t>bullet_velocity</t>
  </si>
  <si>
    <t>fire_rate</t>
  </si>
  <si>
    <t>price</t>
  </si>
  <si>
    <t>mv</t>
  </si>
  <si>
    <t>energy</t>
  </si>
  <si>
    <t>5.56x45_federal_american_eagle_training_xm193blx_55gr_fmj</t>
  </si>
  <si>
    <t>5.56x45 Federal American Eagle Training 55gr FMJ (XM193BLX)</t>
  </si>
  <si>
    <t>5.56x45_cbcdefense_m196_55gr_red_tracer</t>
  </si>
  <si>
    <t>5.56x45 CBC Defense M196 55gr Red Tracer</t>
  </si>
  <si>
    <t>5.56x45_winchester_m855_62gr_fmj_greentip_vm855</t>
  </si>
  <si>
    <t>5.56x45 Winchester M855 62gr FMJ Green Tip (VM855)</t>
  </si>
  <si>
    <t>5.56x45_cbcdefense_sat_ip_62gr_clf_aep_97</t>
  </si>
  <si>
    <t>5.56x45 CBC Defense SAT IP 62gr CLF (AEP-97)</t>
  </si>
  <si>
    <t>5.56x45_novx_copper_pentagon_55gr_mchp_556n55cp</t>
  </si>
  <si>
    <t>5.56x45 NOVX Copper Pentagon 55gr MCHP (556N55CP)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</si>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</sst>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tabSelected="1" workbookViewId="0">
      <selection activeCell="Q1" sqref="Q1:AG7"/>
    </sheetView>
  </sheetViews>
  <sheetFormatPr defaultRowHeight="15" x14ac:dyDescent="0.25"/>
  <cols>
    <col min="2" max="2" width="26" customWidth="1"/>
  </cols>
  <sheetData>
    <row r="1" spans="1:33" x14ac:dyDescent="0.25">
      <c r="C1" t="s">
        <v>0</v>
      </c>
      <c r="L1" t="s">
        <v>1</v>
      </c>
      <c r="Q1" t="s">
        <v>2</v>
      </c>
      <c r="Z1" t="s">
        <v>3</v>
      </c>
      <c r="AF1" t="s">
        <v>4</v>
      </c>
    </row>
    <row r="2" spans="1:3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16</v>
      </c>
      <c r="AA2" t="s">
        <v>17</v>
      </c>
      <c r="AB2" t="s">
        <v>18</v>
      </c>
      <c r="AC2" t="s">
        <v>41</v>
      </c>
      <c r="AD2" t="s">
        <v>19</v>
      </c>
      <c r="AF2" t="s">
        <v>29</v>
      </c>
      <c r="AG2" t="s">
        <v>30</v>
      </c>
    </row>
    <row r="3" spans="1:33" x14ac:dyDescent="0.25">
      <c r="A3" t="s">
        <v>31</v>
      </c>
      <c r="B3" t="s">
        <v>32</v>
      </c>
      <c r="C3">
        <v>0</v>
      </c>
      <c r="D3">
        <v>0.1</v>
      </c>
      <c r="G3">
        <v>0</v>
      </c>
      <c r="K3">
        <v>0</v>
      </c>
      <c r="L3">
        <v>52</v>
      </c>
      <c r="M3">
        <v>48</v>
      </c>
      <c r="N3">
        <v>42</v>
      </c>
      <c r="O3">
        <v>-2</v>
      </c>
      <c r="Q3">
        <v>0</v>
      </c>
      <c r="R3">
        <v>0.1</v>
      </c>
      <c r="S3">
        <v>0</v>
      </c>
      <c r="T3">
        <v>0</v>
      </c>
      <c r="U3">
        <v>0</v>
      </c>
      <c r="V3">
        <v>0.04</v>
      </c>
      <c r="W3">
        <v>150</v>
      </c>
      <c r="Y3">
        <v>0</v>
      </c>
      <c r="Z3">
        <v>55</v>
      </c>
      <c r="AA3">
        <v>50</v>
      </c>
      <c r="AB3">
        <v>44</v>
      </c>
      <c r="AC3">
        <f>AVERAGE(Z3:AB3)</f>
        <v>49.666666666666664</v>
      </c>
      <c r="AD3">
        <f>Q3-R3*20-S3*0.8-T3-0.6-U3*5+W3/200+(AC3-50)*1.5</f>
        <v>-2.3500000000000036</v>
      </c>
      <c r="AF3">
        <v>3165</v>
      </c>
      <c r="AG3">
        <v>1658.165</v>
      </c>
    </row>
    <row r="4" spans="1:33" x14ac:dyDescent="0.25">
      <c r="A4" t="s">
        <v>33</v>
      </c>
      <c r="B4" t="s">
        <v>34</v>
      </c>
      <c r="C4">
        <v>0</v>
      </c>
      <c r="D4">
        <v>0.1</v>
      </c>
      <c r="E4">
        <v>0</v>
      </c>
      <c r="F4">
        <v>1</v>
      </c>
      <c r="G4">
        <v>0.05</v>
      </c>
      <c r="I4">
        <v>10</v>
      </c>
      <c r="K4">
        <v>600</v>
      </c>
      <c r="L4">
        <v>52</v>
      </c>
      <c r="M4">
        <v>48</v>
      </c>
      <c r="N4">
        <v>42</v>
      </c>
      <c r="O4">
        <v>-2.8</v>
      </c>
      <c r="Q4">
        <v>0</v>
      </c>
      <c r="R4">
        <v>0.09</v>
      </c>
      <c r="S4">
        <v>-1</v>
      </c>
      <c r="T4">
        <v>-2</v>
      </c>
      <c r="U4">
        <v>0.1</v>
      </c>
      <c r="V4">
        <v>0</v>
      </c>
      <c r="W4">
        <v>175</v>
      </c>
      <c r="Y4">
        <v>600</v>
      </c>
      <c r="Z4">
        <v>53</v>
      </c>
      <c r="AA4">
        <v>48</v>
      </c>
      <c r="AB4">
        <v>42</v>
      </c>
      <c r="AC4">
        <f t="shared" ref="AC4:AC7" si="0">AVERAGE(Z4:AB4)</f>
        <v>47.666666666666664</v>
      </c>
      <c r="AD4">
        <f t="shared" ref="AD4:AD7" si="1">Q4-R4*20-S4*0.8-T4-0.6-U4*5+W4/200+(AC4-50)*1.5</f>
        <v>-2.7250000000000032</v>
      </c>
      <c r="AF4">
        <v>3200</v>
      </c>
      <c r="AG4">
        <v>1512</v>
      </c>
    </row>
    <row r="5" spans="1:33" x14ac:dyDescent="0.25">
      <c r="A5" t="s">
        <v>35</v>
      </c>
      <c r="B5" t="s">
        <v>36</v>
      </c>
      <c r="C5">
        <v>-1</v>
      </c>
      <c r="D5">
        <v>0.13</v>
      </c>
      <c r="E5">
        <v>1</v>
      </c>
      <c r="F5">
        <v>2</v>
      </c>
      <c r="G5">
        <v>-0.1</v>
      </c>
      <c r="I5">
        <v>50</v>
      </c>
      <c r="K5">
        <v>1000</v>
      </c>
      <c r="L5">
        <v>58</v>
      </c>
      <c r="M5">
        <v>55</v>
      </c>
      <c r="N5">
        <v>51</v>
      </c>
      <c r="O5">
        <v>-4.8499999999999996</v>
      </c>
      <c r="Q5">
        <v>-2</v>
      </c>
      <c r="R5">
        <v>0.15</v>
      </c>
      <c r="S5">
        <v>2</v>
      </c>
      <c r="T5">
        <v>2</v>
      </c>
      <c r="U5">
        <v>-0.05</v>
      </c>
      <c r="V5">
        <v>-0.02</v>
      </c>
      <c r="W5">
        <v>100</v>
      </c>
      <c r="Y5">
        <v>1000</v>
      </c>
      <c r="Z5">
        <v>58</v>
      </c>
      <c r="AA5">
        <v>55</v>
      </c>
      <c r="AB5">
        <v>51</v>
      </c>
      <c r="AC5">
        <f t="shared" si="0"/>
        <v>54.666666666666664</v>
      </c>
      <c r="AD5">
        <f t="shared" si="1"/>
        <v>-1.4500000000000028</v>
      </c>
      <c r="AF5">
        <v>3060</v>
      </c>
      <c r="AG5">
        <v>1748</v>
      </c>
    </row>
    <row r="6" spans="1:33" x14ac:dyDescent="0.25">
      <c r="A6" t="s">
        <v>37</v>
      </c>
      <c r="B6" t="s">
        <v>38</v>
      </c>
      <c r="C6">
        <v>-3</v>
      </c>
      <c r="D6">
        <v>0.17</v>
      </c>
      <c r="E6">
        <v>2</v>
      </c>
      <c r="F6">
        <v>3</v>
      </c>
      <c r="G6">
        <v>-0.4</v>
      </c>
      <c r="I6">
        <v>300</v>
      </c>
      <c r="K6">
        <v>2000</v>
      </c>
      <c r="L6">
        <v>52</v>
      </c>
      <c r="M6">
        <v>48</v>
      </c>
      <c r="N6">
        <v>42</v>
      </c>
      <c r="O6">
        <v>-6.3</v>
      </c>
      <c r="Q6">
        <v>-1</v>
      </c>
      <c r="R6">
        <v>0.14000000000000001</v>
      </c>
      <c r="S6">
        <v>1</v>
      </c>
      <c r="T6">
        <v>1</v>
      </c>
      <c r="U6">
        <v>-0.2</v>
      </c>
      <c r="V6">
        <v>0.1</v>
      </c>
      <c r="W6">
        <v>50</v>
      </c>
      <c r="Y6">
        <v>2000</v>
      </c>
      <c r="Z6">
        <v>58</v>
      </c>
      <c r="AA6">
        <v>53</v>
      </c>
      <c r="AB6">
        <v>46</v>
      </c>
      <c r="AC6">
        <f t="shared" si="0"/>
        <v>52.333333333333336</v>
      </c>
      <c r="AD6">
        <f t="shared" si="1"/>
        <v>-1.4499999999999966</v>
      </c>
      <c r="AF6">
        <v>2953</v>
      </c>
      <c r="AG6">
        <v>1620</v>
      </c>
    </row>
    <row r="7" spans="1:33" x14ac:dyDescent="0.25">
      <c r="A7" t="s">
        <v>39</v>
      </c>
      <c r="B7" t="s">
        <v>40</v>
      </c>
      <c r="C7">
        <v>0</v>
      </c>
      <c r="D7">
        <v>7.0000000000000007E-2</v>
      </c>
      <c r="E7">
        <v>5</v>
      </c>
      <c r="F7">
        <v>4</v>
      </c>
      <c r="G7">
        <v>0.3</v>
      </c>
      <c r="I7">
        <v>-100</v>
      </c>
      <c r="K7">
        <v>1200</v>
      </c>
      <c r="L7">
        <v>62</v>
      </c>
      <c r="M7">
        <v>50</v>
      </c>
      <c r="N7">
        <v>38</v>
      </c>
      <c r="O7">
        <v>-9.8000000000000007</v>
      </c>
      <c r="Q7">
        <v>2</v>
      </c>
      <c r="R7">
        <v>0.08</v>
      </c>
      <c r="S7">
        <v>3</v>
      </c>
      <c r="T7">
        <v>3</v>
      </c>
      <c r="U7">
        <v>0.3</v>
      </c>
      <c r="V7">
        <v>0</v>
      </c>
      <c r="W7">
        <v>200</v>
      </c>
      <c r="Y7">
        <v>1200</v>
      </c>
      <c r="Z7">
        <v>65</v>
      </c>
      <c r="AA7">
        <v>53</v>
      </c>
      <c r="AB7">
        <v>40</v>
      </c>
      <c r="AC7">
        <f t="shared" si="0"/>
        <v>52.666666666666664</v>
      </c>
      <c r="AD7">
        <f t="shared" si="1"/>
        <v>-2.1000000000000032</v>
      </c>
      <c r="AF7">
        <v>3340</v>
      </c>
      <c r="AG7">
        <v>1844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556-ammo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2024-08-30T00:36:31Z</dcterms:created>
  <dcterms:modified xsi:type="dcterms:W3CDTF">2024-08-30T00:36:31Z</dcterms:modified>
</cp:coreProperties>
</file>