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AECAFE7C-A445-4EFF-8BCA-5732BD590EC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3" i="1" l="1"/>
  <c r="N20" i="1" l="1"/>
  <c r="N21" i="1"/>
  <c r="N22" i="1"/>
  <c r="N18" i="1"/>
  <c r="N19" i="1"/>
  <c r="N10" i="1"/>
  <c r="N11" i="1"/>
  <c r="N13" i="1"/>
  <c r="N14" i="1"/>
  <c r="N15" i="1"/>
  <c r="N16" i="1"/>
  <c r="N17" i="1"/>
  <c r="N12" i="1"/>
  <c r="N7" i="1"/>
  <c r="N8" i="1"/>
  <c r="N9" i="1"/>
  <c r="N4" i="1" l="1"/>
  <c r="N5" i="1"/>
  <c r="N6" i="1"/>
  <c r="N3" i="1"/>
</calcChain>
</file>

<file path=xl/sharedStrings.xml><?xml version="1.0" encoding="utf-8"?>
<sst xmlns="http://schemas.openxmlformats.org/spreadsheetml/2006/main" count="29" uniqueCount="29">
  <si>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</si>
  <si>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</si>
  <si>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</si>
  <si>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</si>
  <si>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</si>
  <si>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</si>
  <si>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</si>
  <si>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</si>
  <si>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</si>
  <si>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</si>
  <si>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</si>
  <si>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</si>
  <si>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</si>
  <si>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</si>
  <si>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</si>
  <si>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</si>
  <si>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</si>
  <si>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</si>
  <si>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</si>
  <si>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ump45_std_200mm_barrel</t>
  </si>
  <si>
    <t xml:space="preserve">UMP .45ACP 8" </t>
  </si>
  <si>
    <t>ump45_std_203mm_barrel</t>
  </si>
  <si>
    <t xml:space="preserve">UMP .45ACP Threaded 8" </t>
  </si>
  <si>
    <t>ump45_std_420mm_barrel</t>
  </si>
  <si>
    <t xml:space="preserve">UMP .45ACP Threaded 16.5" </t>
  </si>
  <si>
    <t>vector_45acp_170mm_barrel</t>
  </si>
  <si>
    <t>Kriss Vector .45ACP 170mm</t>
  </si>
  <si>
    <t>vector_45acp_140mm_barrel</t>
  </si>
  <si>
    <t>Kriss Vector .45ACP 140mm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</si>
</sst>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Normal="100" workbookViewId="0">
      <selection activeCell="I16" sqref="I16"/>
    </sheetView>
  </sheetViews>
  <sheetFormatPr defaultColWidth="8.7109375" defaultRowHeight="15" x14ac:dyDescent="0.25"/>
  <cols>
    <col min="2" max="2" width="27.140625" customWidth="1"/>
  </cols>
  <sheetData>
    <row r="1" spans="1:21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1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19</v>
      </c>
      <c r="B3" t="s">
        <v>20</v>
      </c>
      <c r="C3">
        <v>0</v>
      </c>
      <c r="D3">
        <v>0.25</v>
      </c>
      <c r="E3">
        <v>0</v>
      </c>
      <c r="F3">
        <v>0</v>
      </c>
      <c r="H3">
        <v>0</v>
      </c>
      <c r="I3">
        <v>0</v>
      </c>
      <c r="J3">
        <v>-38</v>
      </c>
      <c r="M3">
        <v>0</v>
      </c>
      <c r="N3" s="1">
        <f>C3-D3*20-E3*0.8-F3*0.6-H3*5+I3*10+J3/300</f>
        <v>-5.1266666666666669</v>
      </c>
      <c r="P3">
        <v>0.06</v>
      </c>
      <c r="Q3">
        <v>8</v>
      </c>
      <c r="S3">
        <f>ROUND(Q3*0.025+P3+R3, 2)</f>
        <v>0.26</v>
      </c>
    </row>
    <row r="4" spans="1:21" x14ac:dyDescent="0.25">
      <c r="A4" t="s">
        <v>21</v>
      </c>
      <c r="B4" t="s">
        <v>22</v>
      </c>
      <c r="C4">
        <v>-1</v>
      </c>
      <c r="D4">
        <v>0.26</v>
      </c>
      <c r="E4">
        <v>1</v>
      </c>
      <c r="F4">
        <v>1</v>
      </c>
      <c r="H4">
        <v>0.05</v>
      </c>
      <c r="I4">
        <v>0</v>
      </c>
      <c r="J4">
        <v>-38</v>
      </c>
      <c r="M4">
        <v>600</v>
      </c>
      <c r="N4" s="1">
        <f t="shared" ref="N4:N22" si="0">C4-D4*20-E4*0.8-F4*0.6-H4*5+I4*10+J4/300</f>
        <v>-7.9766666666666666</v>
      </c>
      <c r="P4">
        <v>0.06</v>
      </c>
      <c r="Q4">
        <v>8</v>
      </c>
      <c r="S4">
        <f t="shared" ref="S4:S8" si="1">ROUND(Q4*0.025+P4+R4, 2)</f>
        <v>0.26</v>
      </c>
    </row>
    <row r="5" spans="1:21" x14ac:dyDescent="0.25">
      <c r="A5" t="s">
        <v>23</v>
      </c>
      <c r="B5" t="s">
        <v>24</v>
      </c>
      <c r="C5">
        <v>-4</v>
      </c>
      <c r="D5">
        <v>0.47</v>
      </c>
      <c r="E5">
        <v>-3</v>
      </c>
      <c r="F5">
        <v>-2</v>
      </c>
      <c r="H5">
        <v>-0.1</v>
      </c>
      <c r="I5">
        <v>0.1</v>
      </c>
      <c r="J5">
        <v>54</v>
      </c>
      <c r="M5">
        <v>1000</v>
      </c>
      <c r="N5" s="1">
        <f t="shared" si="0"/>
        <v>-8.1199999999999992</v>
      </c>
      <c r="P5">
        <v>0.06</v>
      </c>
      <c r="Q5">
        <v>16.5</v>
      </c>
      <c r="S5">
        <f t="shared" si="1"/>
        <v>0.47</v>
      </c>
    </row>
    <row r="6" spans="1:21" x14ac:dyDescent="0.25">
      <c r="N6" s="1">
        <f t="shared" si="0"/>
        <v>0</v>
      </c>
      <c r="S6">
        <f t="shared" si="1"/>
        <v>0</v>
      </c>
    </row>
    <row r="7" spans="1:21" x14ac:dyDescent="0.25">
      <c r="A7" s="1" t="s">
        <v>25</v>
      </c>
      <c r="B7" s="1" t="s">
        <v>26</v>
      </c>
      <c r="C7" s="1">
        <v>-1</v>
      </c>
      <c r="D7" s="1">
        <v>0.23</v>
      </c>
      <c r="E7" s="1">
        <v>-3</v>
      </c>
      <c r="F7" s="1">
        <v>-3</v>
      </c>
      <c r="G7" s="1"/>
      <c r="H7" s="1">
        <v>-0.02</v>
      </c>
      <c r="I7" s="1">
        <v>0.03</v>
      </c>
      <c r="J7" s="1">
        <v>-72</v>
      </c>
      <c r="K7" s="1">
        <v>-0.1</v>
      </c>
      <c r="L7" s="1"/>
      <c r="M7" s="1">
        <v>750</v>
      </c>
      <c r="N7" s="1">
        <f t="shared" si="0"/>
        <v>-1.2400000000000002</v>
      </c>
      <c r="P7">
        <v>0.06</v>
      </c>
      <c r="Q7">
        <v>6.6929100000000004</v>
      </c>
      <c r="S7">
        <f t="shared" si="1"/>
        <v>0.23</v>
      </c>
    </row>
    <row r="8" spans="1:21" x14ac:dyDescent="0.25">
      <c r="A8" s="1" t="s">
        <v>27</v>
      </c>
      <c r="B8" s="1" t="s">
        <v>28</v>
      </c>
      <c r="C8" s="1">
        <v>0</v>
      </c>
      <c r="D8" s="1">
        <v>0.2</v>
      </c>
      <c r="E8" s="1">
        <v>-1</v>
      </c>
      <c r="F8" s="1">
        <v>-1</v>
      </c>
      <c r="G8" s="1"/>
      <c r="H8" s="1">
        <v>0</v>
      </c>
      <c r="I8" s="1">
        <v>0</v>
      </c>
      <c r="J8" s="1">
        <v>-99</v>
      </c>
      <c r="K8" s="1">
        <v>0</v>
      </c>
      <c r="L8" s="1"/>
      <c r="M8" s="1">
        <v>800</v>
      </c>
      <c r="N8" s="1">
        <f t="shared" si="0"/>
        <v>-2.93</v>
      </c>
      <c r="P8">
        <v>0.06</v>
      </c>
      <c r="Q8">
        <v>5.5118099999999997</v>
      </c>
      <c r="S8">
        <f t="shared" si="1"/>
        <v>0.2</v>
      </c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0</v>
      </c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0</v>
      </c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>C12-D12*20-E12*0.8-F12*0.6-H12*5+I12*10+J12/300</f>
        <v>0</v>
      </c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0</v>
      </c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 t="shared" si="0"/>
        <v>0</v>
      </c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0</v>
      </c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</row>
    <row r="19" spans="1:14" x14ac:dyDescent="0.25">
      <c r="C19" s="1"/>
      <c r="D19" s="1"/>
      <c r="E19" s="1"/>
      <c r="F19" s="1"/>
      <c r="H19" s="1"/>
      <c r="I19" s="1"/>
      <c r="N19" s="1">
        <f t="shared" si="0"/>
        <v>0</v>
      </c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0</v>
      </c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0"/>
        <v>0</v>
      </c>
    </row>
    <row r="23" spans="1:14" x14ac:dyDescent="0.25">
      <c r="N23" s="1"/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2024-10-18T05:14:24Z</dcterms:modified>
</cp:coreProperties>
</file>