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F2089B1D-A95B-4461-81F0-75F1BA36F894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1" i="1" l="1"/>
  <c r="Q122" i="1"/>
  <c r="Q123" i="1"/>
  <c r="Q124" i="1"/>
  <c r="N121" i="1"/>
  <c r="N122" i="1"/>
  <c r="Q119" i="1"/>
  <c r="Q120" i="1"/>
  <c r="N119" i="1"/>
  <c r="N120" i="1"/>
  <c r="N123" i="1"/>
  <c r="N124" i="1"/>
  <c r="Q125" i="1"/>
  <c r="Q126" i="1"/>
  <c r="Q127" i="1"/>
  <c r="N125" i="1"/>
  <c r="N126" i="1"/>
  <c r="N127" i="1"/>
  <c r="N128" i="1"/>
  <c r="N129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33" i="1"/>
  <c r="Q132" i="1"/>
  <c r="Q131" i="1"/>
  <c r="Q130" i="1"/>
  <c r="Q129" i="1"/>
  <c r="Q128" i="1"/>
  <c r="N133" i="1"/>
  <c r="N132" i="1"/>
  <c r="N131" i="1"/>
  <c r="N130" i="1"/>
  <c r="Q140" i="1"/>
  <c r="Q141" i="1"/>
  <c r="Q142" i="1"/>
  <c r="Q134" i="1"/>
  <c r="Q135" i="1"/>
  <c r="Q136" i="1"/>
  <c r="Q137" i="1"/>
  <c r="N140" i="1"/>
  <c r="N141" i="1"/>
  <c r="N142" i="1"/>
  <c r="N134" i="1"/>
  <c r="N135" i="1"/>
  <c r="N136" i="1"/>
  <c r="N137" i="1"/>
  <c r="N138" i="1"/>
  <c r="N139" i="1"/>
  <c r="N143" i="1"/>
  <c r="N144" i="1"/>
  <c r="N145" i="1"/>
  <c r="N146" i="1"/>
  <c r="N147" i="1"/>
  <c r="N148" i="1"/>
  <c r="N149" i="1"/>
  <c r="Q138" i="1"/>
  <c r="Q139" i="1"/>
  <c r="Q143" i="1"/>
  <c r="Q144" i="1"/>
  <c r="Q145" i="1"/>
  <c r="Q146" i="1"/>
  <c r="Q147" i="1"/>
  <c r="Q115" i="1"/>
  <c r="Q116" i="1"/>
  <c r="Q117" i="1"/>
  <c r="Q118" i="1"/>
  <c r="Q148" i="1"/>
  <c r="Q149" i="1"/>
  <c r="Q150" i="1"/>
  <c r="Q151" i="1"/>
  <c r="Q152" i="1"/>
  <c r="N115" i="1"/>
  <c r="N116" i="1"/>
  <c r="N117" i="1"/>
  <c r="N118" i="1"/>
  <c r="Q111" i="1"/>
  <c r="Q112" i="1"/>
  <c r="Q113" i="1"/>
  <c r="Q114" i="1"/>
  <c r="N111" i="1"/>
  <c r="N112" i="1"/>
  <c r="N113" i="1"/>
  <c r="N114" i="1"/>
  <c r="Q108" i="1"/>
  <c r="Q109" i="1"/>
  <c r="Q110" i="1"/>
  <c r="N108" i="1"/>
  <c r="N109" i="1"/>
  <c r="N110" i="1"/>
  <c r="N78" i="1"/>
  <c r="N103" i="1"/>
  <c r="N104" i="1"/>
  <c r="N153" i="1"/>
  <c r="N92" i="1"/>
  <c r="N93" i="1"/>
  <c r="N94" i="1"/>
  <c r="Q78" i="1"/>
  <c r="Q103" i="1"/>
  <c r="Q104" i="1"/>
  <c r="Q153" i="1"/>
  <c r="Q92" i="1"/>
  <c r="Q93" i="1"/>
  <c r="Q94" i="1"/>
  <c r="Q95" i="1"/>
  <c r="Q75" i="1"/>
  <c r="Q76" i="1"/>
  <c r="Q77" i="1"/>
  <c r="N75" i="1"/>
  <c r="N76" i="1"/>
  <c r="N77" i="1"/>
  <c r="Q71" i="1"/>
  <c r="Q72" i="1"/>
  <c r="Q73" i="1"/>
  <c r="Q74" i="1"/>
  <c r="N71" i="1"/>
  <c r="N72" i="1"/>
  <c r="N73" i="1"/>
  <c r="N74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68" i="1"/>
  <c r="Q69" i="1"/>
  <c r="Q70" i="1"/>
  <c r="Q96" i="1"/>
  <c r="Q97" i="1"/>
  <c r="Q98" i="1"/>
  <c r="Q99" i="1"/>
  <c r="Q100" i="1"/>
  <c r="Q101" i="1"/>
  <c r="Q102" i="1"/>
  <c r="Q105" i="1"/>
  <c r="Q106" i="1"/>
  <c r="Q107" i="1"/>
  <c r="Q3" i="1"/>
  <c r="N150" i="1"/>
  <c r="N151" i="1"/>
  <c r="N152" i="1"/>
  <c r="N105" i="1"/>
  <c r="N106" i="1"/>
  <c r="N107" i="1"/>
  <c r="N90" i="1"/>
  <c r="N91" i="1"/>
  <c r="N68" i="1"/>
  <c r="N69" i="1"/>
  <c r="N70" i="1"/>
  <c r="N85" i="1"/>
  <c r="N86" i="1"/>
  <c r="N87" i="1"/>
  <c r="N88" i="1"/>
  <c r="N89" i="1"/>
  <c r="N95" i="1"/>
  <c r="N96" i="1"/>
  <c r="N67" i="1"/>
  <c r="N79" i="1"/>
  <c r="N80" i="1"/>
  <c r="N81" i="1"/>
  <c r="N82" i="1"/>
  <c r="N83" i="1"/>
  <c r="N84" i="1"/>
  <c r="N102" i="1"/>
  <c r="N51" i="1"/>
  <c r="N52" i="1"/>
  <c r="N53" i="1"/>
  <c r="N54" i="1"/>
  <c r="N55" i="1"/>
  <c r="N56" i="1"/>
  <c r="N57" i="1"/>
  <c r="N62" i="1"/>
  <c r="N59" i="1"/>
  <c r="N58" i="1"/>
  <c r="N60" i="1"/>
  <c r="N61" i="1"/>
  <c r="N64" i="1"/>
  <c r="N63" i="1"/>
  <c r="N65" i="1"/>
  <c r="N66" i="1"/>
  <c r="N45" i="1"/>
  <c r="N46" i="1"/>
  <c r="N47" i="1"/>
  <c r="N48" i="1"/>
  <c r="N49" i="1"/>
  <c r="N50" i="1"/>
  <c r="N44" i="1"/>
  <c r="N41" i="1"/>
  <c r="N42" i="1"/>
  <c r="N43" i="1"/>
  <c r="N35" i="1"/>
  <c r="N36" i="1"/>
  <c r="N33" i="1"/>
  <c r="N34" i="1"/>
  <c r="N37" i="1"/>
  <c r="N38" i="1"/>
  <c r="N39" i="1"/>
  <c r="N40" i="1"/>
  <c r="N32" i="1"/>
  <c r="N23" i="1"/>
  <c r="N24" i="1"/>
  <c r="N97" i="1"/>
  <c r="N98" i="1"/>
  <c r="N99" i="1"/>
  <c r="N100" i="1"/>
  <c r="N101" i="1"/>
  <c r="N11" i="1"/>
  <c r="N12" i="1"/>
  <c r="N13" i="1"/>
  <c r="N14" i="1"/>
  <c r="N15" i="1"/>
  <c r="N16" i="1"/>
  <c r="N17" i="1"/>
  <c r="N4" i="1"/>
  <c r="N5" i="1"/>
  <c r="N6" i="1"/>
  <c r="N7" i="1"/>
  <c r="N8" i="1"/>
  <c r="N9" i="1"/>
  <c r="N10" i="1"/>
  <c r="N18" i="1"/>
  <c r="N19" i="1"/>
  <c r="N20" i="1"/>
  <c r="N21" i="1"/>
  <c r="N29" i="1"/>
  <c r="N28" i="1"/>
  <c r="N26" i="1"/>
  <c r="N25" i="1"/>
  <c r="N27" i="1"/>
  <c r="N22" i="1"/>
  <c r="N30" i="1"/>
  <c r="N31" i="1"/>
  <c r="N3" i="1"/>
</calcChain>
</file>

<file path=xl/sharedStrings.xml><?xml version="1.0" encoding="utf-8"?>
<sst xmlns="http://schemas.openxmlformats.org/spreadsheetml/2006/main" count="290" uniqueCount="280">
  <si>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</si>
  <si>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</si>
  <si>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</si>
  <si>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</si>
  <si>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</si>
  <si>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</si>
  <si>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</si>
  <si>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</si>
  <si>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</si>
  <si>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</si>
  <si>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</si>
  <si>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</si>
  <si>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</si>
  <si>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</si>
  <si>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</si>
  <si>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irl price</t>
  </si>
  <si>
    <t>irl weight</t>
  </si>
  <si>
    <t>swampfox_picatinny_rmr_footprint_mount</t>
  </si>
  <si>
    <t>trijicon_rm33_mount</t>
  </si>
  <si>
    <t>trijicon_ac32062_mount</t>
  </si>
  <si>
    <t>Swampfox Picatinny RMR Mount</t>
  </si>
  <si>
    <t>weight formula</t>
  </si>
  <si>
    <t>trijicon_rmr_rm06_type2_adj_led_reflex</t>
  </si>
  <si>
    <t>Trijicon RM06 RMR Type2 Adjustable LED Reflex</t>
  </si>
  <si>
    <t>Trijicon AC32062 RMR Mount</t>
  </si>
  <si>
    <t>Trijicon RM33 RMR Mount</t>
  </si>
  <si>
    <t>trijicon_rmr_rm05_dual_illuminated_reflex</t>
  </si>
  <si>
    <t>Trijicon RM05 RMR Dual Illuminated Reflex</t>
  </si>
  <si>
    <t>trijicon_rmr_rm01_type2_auto_led_reflex</t>
  </si>
  <si>
    <t>Trijicon RM01 RMR Type2 Auto LED Reflex</t>
  </si>
  <si>
    <t>swampfox_kingslayer_micro_reflex_sight</t>
  </si>
  <si>
    <t>Swampfox Kingslayer Micro Reflex Sight</t>
  </si>
  <si>
    <t>trijicon_rm34_ac12036_mount</t>
  </si>
  <si>
    <t>Trijcon RM34 AC12036 Mount</t>
  </si>
  <si>
    <t>trijicon_rm34_rmr_adapter</t>
  </si>
  <si>
    <t>Trijicon RM34 RMR Adapter</t>
  </si>
  <si>
    <t>leupold_deltapoint_pro_ar</t>
  </si>
  <si>
    <t>Leupold DeltaPoint PRO AR</t>
  </si>
  <si>
    <t>leupold_deltapoint_pro_cross_slot</t>
  </si>
  <si>
    <t>Leupold DeltaPoint Pro Cross Slot</t>
  </si>
  <si>
    <t>leupold_deltapoint_pro_ar_dloc</t>
  </si>
  <si>
    <t>Leupold DeltaPoint PRO DLOC</t>
  </si>
  <si>
    <t>leupold_deltapoint_reflex_sight</t>
  </si>
  <si>
    <t>Leupold DeltaPoint Reflex</t>
  </si>
  <si>
    <t>leupold_deltapoint_pro_sight</t>
  </si>
  <si>
    <t>Leupold DeltaPoint Pro</t>
  </si>
  <si>
    <t>eotech_eflx_mini_red_dot</t>
  </si>
  <si>
    <t>Eotech EFLX Mini Red Dot</t>
  </si>
  <si>
    <t>sig_sauer_qd_1.41_cowitness_romeo3_riser</t>
  </si>
  <si>
    <t>Sig Sauer QD 1.41 co-witness Romeo 3</t>
  </si>
  <si>
    <t>sig_sauer_romeo3_low_rise_mount</t>
  </si>
  <si>
    <t>Sig Sauer Romeo 3 Low-Rise</t>
  </si>
  <si>
    <t>sig_sauer_romeo3</t>
  </si>
  <si>
    <t>Sig Sauer Romeo3 Sight</t>
  </si>
  <si>
    <t>trijicon_compact_acog_ac12041_mount</t>
  </si>
  <si>
    <t>Trijicon Compact ACOG AC12041 Mount w/ Q-LOC Technology</t>
  </si>
  <si>
    <t>primary_arms_slx_1.1inch_mount</t>
  </si>
  <si>
    <t>Primary Arms SLx 1.1" Mount</t>
  </si>
  <si>
    <t>trijicon_compact_acog_3x24_ta50c_red</t>
  </si>
  <si>
    <t>Trijicon Compact ACOG 3x24 TA50-C Red Reticle Version</t>
  </si>
  <si>
    <t>trijicon_compact_acog_3x24_ta50c_red_alt</t>
  </si>
  <si>
    <t>trijicon_compact_acog_3x24_ta50c_green</t>
  </si>
  <si>
    <t>trijicon_compact_acog_3x24_ta50c_green_alt</t>
  </si>
  <si>
    <t>primary_arms_slx_1x_microprism_acss_g2_scope</t>
  </si>
  <si>
    <t>primary_arms_slx_1.53inch_straight_spacer</t>
  </si>
  <si>
    <t>Primary Arms SLx 1.53" Riser</t>
  </si>
  <si>
    <t>Primary Arms SLx 1x MicroPrism ACSS-G2</t>
  </si>
  <si>
    <t>unity_fast_micro_mount</t>
  </si>
  <si>
    <t>Unity Fast Micro</t>
  </si>
  <si>
    <t>sig_sauer_romeo_cowitness_qd_mount</t>
  </si>
  <si>
    <t>Sig Sauer Romeo Cowitness QD Mount</t>
  </si>
  <si>
    <t>sig_sauer_romeo4_mount</t>
  </si>
  <si>
    <t>Sig Sauer Romeo4</t>
  </si>
  <si>
    <t>sig_sauer_romeo4_low</t>
  </si>
  <si>
    <t>Sig Sauer Romeo4 Low</t>
  </si>
  <si>
    <t>sig_sauer_romeo4t_1/3_cowitness_mount</t>
  </si>
  <si>
    <t>Sig Sauer Romeo4T Lower Hex Bolt 1/3 Co-witness</t>
  </si>
  <si>
    <t>sig_sauer_romeo5_low_mount</t>
  </si>
  <si>
    <t>Sig Sauer Romeo5 Low Mount</t>
  </si>
  <si>
    <t>scalarworks_leap01_swo100_1.42_mount</t>
  </si>
  <si>
    <t>Scalarworks Leap01 SWO 100 1.42 Mount</t>
  </si>
  <si>
    <t>scalarworks_leap01_swo110_1.57_mount</t>
  </si>
  <si>
    <t>Scalarworks Leap01 SWO 110 1.57 Mount</t>
  </si>
  <si>
    <t>scalarworks_leap01_swo120_1.93_mount</t>
  </si>
  <si>
    <t>Scalarworks Leap01 SWO 120 1.93 Mount</t>
  </si>
  <si>
    <t>aimpoint_amm_dovetail_11mm_mount</t>
  </si>
  <si>
    <t>Aimpoint AMM Dovetail Groove 11mm Mount</t>
  </si>
  <si>
    <t>aimpoint_micro_lrp_qd_mount</t>
  </si>
  <si>
    <t>Aimpoint Micro LRP QD Mount</t>
  </si>
  <si>
    <t>sig_sauer_romeo4_sight</t>
  </si>
  <si>
    <t>sig_sauer_romeo4t_sight</t>
  </si>
  <si>
    <t>Sig Sauer Romeo4T</t>
  </si>
  <si>
    <t>aimpoint_micro_spacer_high_39mm</t>
  </si>
  <si>
    <t>Aimpoint Micro Spacer High 39mm</t>
  </si>
  <si>
    <t>aimpoint_micro_spacer_low_30mm</t>
  </si>
  <si>
    <t>Aimpoint Micro Spacer Low 30mm</t>
  </si>
  <si>
    <t>aimpoint_micro_t1_sight</t>
  </si>
  <si>
    <t>Aimpoint Micro T1</t>
  </si>
  <si>
    <t>aimpoint_micro_t2_sight</t>
  </si>
  <si>
    <t>Aimpoint Micro T2</t>
  </si>
  <si>
    <t>aimpoint_compm5_sight</t>
  </si>
  <si>
    <t>Aimpoint CompM5</t>
  </si>
  <si>
    <t>sig_sauer_romeo5_1x20_sight</t>
  </si>
  <si>
    <t>Sig Sauer Romeo5 1x20 Sight</t>
  </si>
  <si>
    <t>aimpoint_micro_t2_lens_caps</t>
  </si>
  <si>
    <t>Aimpoint Micro T2 Lens Caps</t>
  </si>
  <si>
    <t>romeo4t_lens_caps</t>
  </si>
  <si>
    <t>Romeo4T Lens</t>
  </si>
  <si>
    <t>romeo4t_folded_lens_caps</t>
  </si>
  <si>
    <t>Romeo4T Folded Lens</t>
  </si>
  <si>
    <t>aimpoint_compm5_lens_caps</t>
  </si>
  <si>
    <t>Aimpoint CompM5 Lens Caps</t>
  </si>
  <si>
    <t>bt_qd_nar_acro_22mm_mount</t>
  </si>
  <si>
    <t>B&amp;T QD NAR ACRO 22m Mount</t>
  </si>
  <si>
    <t>bt_qd_nar_acro_30mm_mount</t>
  </si>
  <si>
    <t>B&amp;T QD NAR ACRO 30m Mount</t>
  </si>
  <si>
    <t>bt_qd_nar_acro_39mm_mount</t>
  </si>
  <si>
    <t>B&amp;T QD NAR ACRO 39m Mount</t>
  </si>
  <si>
    <t>aimpoint_acro_p2_reflex_sight</t>
  </si>
  <si>
    <t>Aimpoint ACRO P-2 Reflex</t>
  </si>
  <si>
    <t>eotech_553_holo_sight</t>
  </si>
  <si>
    <t>Eotech 553</t>
  </si>
  <si>
    <t>eotech_552_holo_sight</t>
  </si>
  <si>
    <t>Eotech 552</t>
  </si>
  <si>
    <t>eotech_512_holo_sight</t>
  </si>
  <si>
    <t>Eotech 512</t>
  </si>
  <si>
    <t>eotech_exps3_holo_sight</t>
  </si>
  <si>
    <t>Eotech EXPS-3</t>
  </si>
  <si>
    <t>eotech_exps2_holo_sight</t>
  </si>
  <si>
    <t>Eotech EXPS-2</t>
  </si>
  <si>
    <t>eotech_xps3_holo_sight</t>
  </si>
  <si>
    <t>Eotech XPS3</t>
  </si>
  <si>
    <t>eotech_xps2_holo_sight</t>
  </si>
  <si>
    <t>Eotech XPS2</t>
  </si>
  <si>
    <t>eotech_xps2_green_holo_sight</t>
  </si>
  <si>
    <t>Eotech XPS2 Green Holo Sight</t>
  </si>
  <si>
    <t>eotech_xps2z_zombie_stopper_holo_sight</t>
  </si>
  <si>
    <t>Eotech XPS2Z Zombie Stopper Holo Sight</t>
  </si>
  <si>
    <t>eotech_exps2_green_holo_sight</t>
  </si>
  <si>
    <t>Eotech EXPS2 Green Holo Sight</t>
  </si>
  <si>
    <t>eotech_exps2_mount</t>
  </si>
  <si>
    <t>Eotech EXPS2 Mount</t>
  </si>
  <si>
    <t>eotech_exps3_mount</t>
  </si>
  <si>
    <t>Eotech EXPS3 Mount</t>
  </si>
  <si>
    <t>eotech_exps2_hood</t>
  </si>
  <si>
    <t>Eotech EXPS 2 Hood</t>
  </si>
  <si>
    <t>eotech_exps3_hood</t>
  </si>
  <si>
    <t>Eotech EXPS 3 Hood</t>
  </si>
  <si>
    <t>eotech_exps2_green_hood</t>
  </si>
  <si>
    <t>Eotech EXPS2 Green Hood</t>
  </si>
  <si>
    <t>eotech_553_hood</t>
  </si>
  <si>
    <t>Eotech 553 Hood</t>
  </si>
  <si>
    <t>zenit_belomo_pk06</t>
  </si>
  <si>
    <t>Zenit BelOMO PK-06 Kobra</t>
  </si>
  <si>
    <t>priceli_narod_okp_7_picatinny</t>
  </si>
  <si>
    <t>Priceli Narod OKP-7</t>
  </si>
  <si>
    <t>pilad_p1x42</t>
  </si>
  <si>
    <t>Pilad P1x42</t>
  </si>
  <si>
    <t>zenit_belomo_prc_red_dot</t>
  </si>
  <si>
    <t>Zenit BelOMO PRC</t>
  </si>
  <si>
    <t>cobra_ekp_8_18</t>
  </si>
  <si>
    <t>Cobra EKP 8 18</t>
  </si>
  <si>
    <t>walther_mrs_red_dot_sight</t>
  </si>
  <si>
    <t>Walther MRS Reflex</t>
  </si>
  <si>
    <t>firefield_mg_kemper_xl_reflex_sight</t>
  </si>
  <si>
    <t>Firefield MG Kemper XL Reflex</t>
  </si>
  <si>
    <t>trijicon_srs02</t>
  </si>
  <si>
    <t>Trijicon SRS-02</t>
  </si>
  <si>
    <t>holosun_hs401g5</t>
  </si>
  <si>
    <t>Holosun HS401G5</t>
  </si>
  <si>
    <t>aimpoint_electronic_g2_red_dot</t>
  </si>
  <si>
    <t>Aimpoint Electronic G2</t>
  </si>
  <si>
    <t>vortex_optics_razor_amg_uh1_gen1_sight</t>
  </si>
  <si>
    <t>Vortex Optics Razor AMG UH-1 Gen I</t>
  </si>
  <si>
    <t>valday_1p87</t>
  </si>
  <si>
    <t>Valday JSC optics PK-120 (1P87)</t>
  </si>
  <si>
    <t>trijicon_rx14_mount</t>
  </si>
  <si>
    <t>Trijicon RX14</t>
  </si>
  <si>
    <t>trijicon_rx01/06_series_1x24_reflex_sight</t>
  </si>
  <si>
    <t>Trijicon RX01/06 Series 1x24 Reflex</t>
  </si>
  <si>
    <t>trijicon_rx01/06_series_1x24_reflex_sight_ch</t>
  </si>
  <si>
    <t>swampfox_trihawk_3x30_prism_scope</t>
  </si>
  <si>
    <t>Swampfox Trihawk 3x30 Prism Scope</t>
  </si>
  <si>
    <t>ncstar_mark_3_tactical_gen2_3_9x42</t>
  </si>
  <si>
    <t>NcStar Mark III Tactical Gen 2 3-9x42</t>
  </si>
  <si>
    <t>monstrum_prism_2x32_scope</t>
  </si>
  <si>
    <t>Monstrum Tactical Compact Prism Scope 2x32</t>
  </si>
  <si>
    <t>elcan_c79a2</t>
  </si>
  <si>
    <t>ELCAN C79A2 3.4x</t>
  </si>
  <si>
    <t>elcan_specter_os4x_sfov4</t>
  </si>
  <si>
    <t>ELCAN Specter OS4X Fixed-Magn. SFOV4</t>
  </si>
  <si>
    <t>elcan_specterdr_1_4x_dfov14_t1</t>
  </si>
  <si>
    <t>ELCAN SpecterDR 1-4x DFOV14-T1</t>
  </si>
  <si>
    <t>sig_sauer_bravo4_4x30</t>
  </si>
  <si>
    <t>SIG Sauer BRAVO4 4X30</t>
  </si>
  <si>
    <t>qrp_30mm_mount</t>
  </si>
  <si>
    <t>QRP 30mm</t>
  </si>
  <si>
    <t>aimpoint_30mm_low_ring</t>
  </si>
  <si>
    <t>Aimpoint 30mm Low Ring</t>
  </si>
  <si>
    <t>comp_m2</t>
  </si>
  <si>
    <t>CompM2</t>
  </si>
  <si>
    <t>zenit_belomo_picatinny_mount_pkas</t>
  </si>
  <si>
    <t>Zenit-BelOMO PK-AS</t>
  </si>
  <si>
    <t>zenit_belomo_pk_as</t>
  </si>
  <si>
    <t>Zenit BelOMO PK-AS Red Dot Sight</t>
  </si>
  <si>
    <t>npz_1p78_kashtan_p1_picatinny_adapter</t>
  </si>
  <si>
    <t>NPZ 1P78 Kashtan P-1 Picatinny Adapter</t>
  </si>
  <si>
    <t>npz_1p78_1_2.8x_kashtan_scope</t>
  </si>
  <si>
    <t>NPZ 1P78-1 2.8X Kashtan</t>
  </si>
  <si>
    <t>abom_cnc_works_picatinny_susat_adapter</t>
  </si>
  <si>
    <t>Abom's CNC Works Picatinny SUSAT Adapter</t>
  </si>
  <si>
    <t>usi_l12a1_susat_combat_optic</t>
  </si>
  <si>
    <t>United Scientific Industries L12A1 "SUSAT" Combat Optic</t>
  </si>
  <si>
    <t>arms_no5_mount</t>
  </si>
  <si>
    <t>A.R.M.S. #5 Multibase</t>
  </si>
  <si>
    <t>hensoldt_z24_fero_4x24</t>
  </si>
  <si>
    <t>Hensoldt Z24 Fero 4x24mm</t>
  </si>
  <si>
    <t>arbalet_patriot_k_pu_20mm_picatinny_mount</t>
  </si>
  <si>
    <t>Arbalet Patriot K-PU 20mm Picatinny Mount</t>
  </si>
  <si>
    <t>pu_3.5x_scope</t>
  </si>
  <si>
    <t>PU 3.5x</t>
  </si>
  <si>
    <t>vomz_pilad_p3.5x20c_scope</t>
  </si>
  <si>
    <t>VOMZ Pilad P3.5x20 C</t>
  </si>
  <si>
    <t>burris_ar_prb_mount</t>
  </si>
  <si>
    <t>Burris AR PRB Mount</t>
  </si>
  <si>
    <t>trijicon_ta51_flattop_mount</t>
  </si>
  <si>
    <t xml:space="preserve">Trijicon TA51 Thumbscrew Flattop </t>
  </si>
  <si>
    <t>burris_prism_ar332</t>
  </si>
  <si>
    <t>Burris Tactical Prism AR-332</t>
  </si>
  <si>
    <t>trijicon_acog_ta11d_bac</t>
  </si>
  <si>
    <t>Trijicon Acog TA11D BAC</t>
  </si>
  <si>
    <t>trijicon_ta01nsn</t>
  </si>
  <si>
    <t>Trijicon Acog TA01NSN</t>
  </si>
  <si>
    <t>badger_ordnance_comm_30mm_mount_body</t>
  </si>
  <si>
    <t>Badger Ordnance C.O.M.M. 30mm 1.54" Height</t>
  </si>
  <si>
    <t>burris_ar_pepr_30mm_mount</t>
  </si>
  <si>
    <t>Burris AR-P.E.P.R.™</t>
  </si>
  <si>
    <t>unity_fast_lpvo_30mm_mount</t>
  </si>
  <si>
    <t>Unity FAST LPVO 30mm</t>
  </si>
  <si>
    <t>vortex_optics_sport_cantilever_cm_102_30mm_2inch_offset</t>
  </si>
  <si>
    <t>Vortex Optics Sport Cantilever 30mm CM-102 2" Offset</t>
  </si>
  <si>
    <t>vortex_optics_sport_cantilever_cm_203_30mm_3inch_offset</t>
  </si>
  <si>
    <t>Vortex Optics Sport Cantilever 30mm CM-203 3" Offset</t>
  </si>
  <si>
    <t>eotech_vudu_1_6x24</t>
  </si>
  <si>
    <t>EOTech Vudu 1-6x24</t>
  </si>
  <si>
    <t>nightforce_atacr7_35x56_f1</t>
  </si>
  <si>
    <t>Nightforce ATACR 7-35x56 F1</t>
  </si>
  <si>
    <t>badger_ordnance_comm_34mm_mount_body</t>
  </si>
  <si>
    <t>Badger Ordnance C.O.M.M. 34mm 1.54" Height</t>
  </si>
  <si>
    <t>khf_34mm_iea</t>
  </si>
  <si>
    <t>KHF I-E-A 34mm</t>
  </si>
  <si>
    <t>badger_ordnance_comm_30mm_ring_half</t>
  </si>
  <si>
    <t>Badger Ordnance C.O.M.M. 30mm Half Tube Ring</t>
  </si>
  <si>
    <t>badger_ordnance_comm_34mm_ring_half</t>
  </si>
  <si>
    <t>Badger Ordnance C.O.M.M. 34mm Half Tube Ring</t>
  </si>
  <si>
    <t>badger_ordnance_c1_34mm_accessory_arc_ring_cap</t>
  </si>
  <si>
    <t>Badger Ordnance Condition 1 34mm 12 O'Clock T1/T2 Optical Half Tube Plate</t>
  </si>
  <si>
    <t>badger_ordnance_c1_30mm_accessory_arc_ring_cap</t>
  </si>
  <si>
    <t>Badger Ordnance Condition 1 30mm 12 O'Clock T1/T2 Optical Half Tube Plate</t>
  </si>
  <si>
    <t>badger_ordnance_c1_34mm_12oclock_t1_optical_half_tube_plate</t>
  </si>
  <si>
    <t>badger_ordnance_c1_30mm_12oclock_t1_optical_half_tube_plate</t>
  </si>
  <si>
    <t>badger_ordnance_c1_30mm_12oclock_rmr_mount_for_arc</t>
  </si>
  <si>
    <t>Badger Ordnance Condition 1 30mm 12 O'Clock RMR Mount for ARC</t>
  </si>
  <si>
    <t>badger_ordnance_comm_j_arm_offset_mount</t>
  </si>
  <si>
    <t>Badger Ordnance C.O.M.M. J-Arm Offset</t>
  </si>
  <si>
    <t>badger_ordnance_comm_trijicon_rmr_sight_mount</t>
  </si>
  <si>
    <t>Badger Ordnance C.O.M.M. RMR Sight</t>
  </si>
  <si>
    <t>badger_ordnance_comm_aimpoint_t1_sight_mount</t>
  </si>
  <si>
    <t>Badger Ordnance C.O.M.M. T1/T2 Sight</t>
  </si>
  <si>
    <t>barska_4x20_scope_carry_handle_mount</t>
  </si>
  <si>
    <t>Barska 4x20 Scope Carry Handle Mount</t>
  </si>
  <si>
    <t>barska_eletrco_4x20_bdc_scope</t>
  </si>
  <si>
    <t>Barska Electro 4x20 BDC Turret Scope</t>
  </si>
  <si>
    <t>colt_retro_a1_scope_carry_handle_mount</t>
  </si>
  <si>
    <t>Colt Retro A1 Scope Carry Handle Mount</t>
  </si>
  <si>
    <t>colt_retro_a1_4x21_scope</t>
  </si>
  <si>
    <t>Colt Retro A1 4x21 Scope</t>
  </si>
  <si>
    <t>trijicon_ta01nsn_carry_handle</t>
  </si>
  <si>
    <t>burris_prism_ar332_carry_handle</t>
  </si>
  <si>
    <t>trijicon_acog_ta11d_bac_carry_handle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</si>
</sst>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5"/>
  <sheetViews>
    <sheetView tabSelected="1" zoomScale="89" zoomScaleNormal="130" workbookViewId="0">
      <selection activeCell="D35" sqref="D35"/>
    </sheetView>
  </sheetViews>
  <sheetFormatPr defaultColWidth="8.7109375" defaultRowHeight="15" x14ac:dyDescent="0.25"/>
  <cols>
    <col min="1" max="1" width="57.42578125" customWidth="1"/>
    <col min="2" max="2" width="68.28515625" customWidth="1"/>
    <col min="3" max="21" width="6.7109375" customWidth="1"/>
  </cols>
  <sheetData>
    <row r="1" spans="1:18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8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  <c r="P2" t="s">
        <v>16</v>
      </c>
      <c r="Q2" t="s">
        <v>21</v>
      </c>
      <c r="R2" t="s">
        <v>15</v>
      </c>
    </row>
    <row r="3" spans="1:18" x14ac:dyDescent="0.25">
      <c r="A3" s="1" t="s">
        <v>17</v>
      </c>
      <c r="B3" s="1" t="s">
        <v>20</v>
      </c>
      <c r="C3" s="1">
        <v>0</v>
      </c>
      <c r="D3" s="1">
        <v>0.02</v>
      </c>
      <c r="E3" s="1"/>
      <c r="F3" s="1"/>
      <c r="G3" s="1"/>
      <c r="H3" s="1"/>
      <c r="I3" s="1"/>
      <c r="J3" s="1"/>
      <c r="K3" s="1"/>
      <c r="L3" s="1"/>
      <c r="M3" s="1">
        <v>200</v>
      </c>
      <c r="N3" s="1">
        <f>C3-D3*20-E3*0.8-F3*0.6-H3*5+I3*10+J3/300</f>
        <v>-0.4</v>
      </c>
      <c r="Q3">
        <f>P3*0.013+0.02</f>
        <v>0.02</v>
      </c>
    </row>
    <row r="4" spans="1:18" x14ac:dyDescent="0.25">
      <c r="A4" s="1" t="s">
        <v>18</v>
      </c>
      <c r="B4" s="1" t="s">
        <v>25</v>
      </c>
      <c r="C4" s="1">
        <v>0</v>
      </c>
      <c r="D4" s="1">
        <v>0.02</v>
      </c>
      <c r="E4" s="1"/>
      <c r="F4" s="1"/>
      <c r="G4" s="1"/>
      <c r="H4" s="1"/>
      <c r="I4" s="1"/>
      <c r="J4" s="1"/>
      <c r="K4" s="1"/>
      <c r="L4" s="1"/>
      <c r="M4" s="1">
        <v>300</v>
      </c>
      <c r="N4" s="1">
        <f t="shared" ref="N4:N5" si="0">C4-D4*20-E4*0.8-F4*0.6-H4*5+I4*10+J4/300</f>
        <v>-0.4</v>
      </c>
      <c r="Q4">
        <f t="shared" ref="Q4:Q67" si="1">P4*0.013+0.02</f>
        <v>0.02</v>
      </c>
    </row>
    <row r="5" spans="1:18" x14ac:dyDescent="0.25">
      <c r="A5" s="1" t="s">
        <v>19</v>
      </c>
      <c r="B5" s="1" t="s">
        <v>24</v>
      </c>
      <c r="C5" s="1">
        <v>0</v>
      </c>
      <c r="D5" s="1">
        <v>0.05</v>
      </c>
      <c r="E5" s="1"/>
      <c r="F5" s="1"/>
      <c r="G5" s="1"/>
      <c r="H5" s="1"/>
      <c r="I5" s="1"/>
      <c r="J5" s="1"/>
      <c r="K5" s="1"/>
      <c r="L5" s="1"/>
      <c r="M5" s="1">
        <v>350</v>
      </c>
      <c r="N5" s="1">
        <f t="shared" si="0"/>
        <v>-1</v>
      </c>
      <c r="Q5">
        <f t="shared" si="1"/>
        <v>0.02</v>
      </c>
    </row>
    <row r="6" spans="1:18" x14ac:dyDescent="0.25">
      <c r="A6" s="1" t="s">
        <v>22</v>
      </c>
      <c r="B6" s="1" t="s">
        <v>23</v>
      </c>
      <c r="C6" s="1">
        <v>-2</v>
      </c>
      <c r="D6" s="1">
        <v>0.04</v>
      </c>
      <c r="E6" s="1"/>
      <c r="F6" s="1"/>
      <c r="G6" s="1"/>
      <c r="H6" s="1"/>
      <c r="I6" s="1"/>
      <c r="J6" s="1"/>
      <c r="K6" s="1"/>
      <c r="L6" s="1"/>
      <c r="M6" s="1">
        <v>1100</v>
      </c>
      <c r="N6" s="1">
        <f t="shared" ref="N6:N10" si="2">C6-D6*20-E6*0.8-F6*0.6-H6*5+I6*10+J6/300</f>
        <v>-2.8</v>
      </c>
      <c r="P6">
        <v>1.2</v>
      </c>
      <c r="Q6">
        <f t="shared" si="1"/>
        <v>3.56E-2</v>
      </c>
      <c r="R6">
        <v>479.99</v>
      </c>
    </row>
    <row r="7" spans="1:18" x14ac:dyDescent="0.25">
      <c r="A7" s="1" t="s">
        <v>26</v>
      </c>
      <c r="B7" s="1" t="s">
        <v>27</v>
      </c>
      <c r="C7" s="1">
        <v>-2</v>
      </c>
      <c r="D7" s="1">
        <v>0.04</v>
      </c>
      <c r="E7" s="1"/>
      <c r="F7" s="1"/>
      <c r="G7" s="1"/>
      <c r="H7" s="1"/>
      <c r="I7" s="1"/>
      <c r="J7" s="1"/>
      <c r="K7" s="1"/>
      <c r="L7" s="1"/>
      <c r="M7" s="1">
        <v>1200</v>
      </c>
      <c r="N7" s="1">
        <f t="shared" si="2"/>
        <v>-2.8</v>
      </c>
      <c r="P7">
        <v>1.2</v>
      </c>
      <c r="Q7">
        <f t="shared" si="1"/>
        <v>3.56E-2</v>
      </c>
      <c r="R7">
        <v>499.39</v>
      </c>
    </row>
    <row r="8" spans="1:18" x14ac:dyDescent="0.25">
      <c r="A8" s="1" t="s">
        <v>28</v>
      </c>
      <c r="B8" s="1" t="s">
        <v>29</v>
      </c>
      <c r="C8" s="1">
        <v>-2</v>
      </c>
      <c r="D8" s="1">
        <v>0.04</v>
      </c>
      <c r="E8" s="1"/>
      <c r="F8" s="1"/>
      <c r="G8" s="1"/>
      <c r="H8" s="1"/>
      <c r="I8" s="1"/>
      <c r="J8" s="1"/>
      <c r="K8" s="1"/>
      <c r="L8" s="1"/>
      <c r="M8" s="1">
        <v>1000</v>
      </c>
      <c r="N8" s="1">
        <f t="shared" si="2"/>
        <v>-2.8</v>
      </c>
      <c r="P8">
        <v>1.2</v>
      </c>
      <c r="Q8">
        <f t="shared" si="1"/>
        <v>3.56E-2</v>
      </c>
      <c r="R8">
        <v>448.52</v>
      </c>
    </row>
    <row r="9" spans="1:18" x14ac:dyDescent="0.25">
      <c r="A9" s="1" t="s">
        <v>30</v>
      </c>
      <c r="B9" s="1" t="s">
        <v>31</v>
      </c>
      <c r="C9" s="1">
        <v>-2</v>
      </c>
      <c r="D9" s="1">
        <v>0.04</v>
      </c>
      <c r="E9" s="1"/>
      <c r="F9" s="1"/>
      <c r="G9" s="1"/>
      <c r="H9" s="1"/>
      <c r="I9" s="1"/>
      <c r="J9" s="1"/>
      <c r="K9" s="1"/>
      <c r="L9" s="1"/>
      <c r="M9" s="1">
        <v>800</v>
      </c>
      <c r="N9" s="1">
        <f t="shared" si="2"/>
        <v>-2.8</v>
      </c>
      <c r="P9">
        <v>1</v>
      </c>
      <c r="Q9">
        <f t="shared" si="1"/>
        <v>3.3000000000000002E-2</v>
      </c>
      <c r="R9">
        <v>160</v>
      </c>
    </row>
    <row r="10" spans="1: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>
        <f t="shared" si="2"/>
        <v>0</v>
      </c>
      <c r="Q10">
        <f t="shared" si="1"/>
        <v>0.02</v>
      </c>
    </row>
    <row r="11" spans="1:18" x14ac:dyDescent="0.25">
      <c r="A11" s="1" t="s">
        <v>38</v>
      </c>
      <c r="B11" s="1" t="s">
        <v>39</v>
      </c>
      <c r="C11" s="1">
        <v>0</v>
      </c>
      <c r="D11" s="1">
        <v>0.02</v>
      </c>
      <c r="E11" s="1"/>
      <c r="F11" s="1"/>
      <c r="G11" s="1"/>
      <c r="H11" s="1"/>
      <c r="I11" s="1"/>
      <c r="J11" s="1"/>
      <c r="K11" s="1"/>
      <c r="L11" s="1"/>
      <c r="M11" s="1">
        <v>200</v>
      </c>
      <c r="N11" s="1">
        <f t="shared" ref="N11:N17" si="3">C11-D11*20-E11*0.8-F11*0.6-H11*5+I11*10+J11/300</f>
        <v>-0.4</v>
      </c>
      <c r="Q11">
        <f t="shared" si="1"/>
        <v>0.02</v>
      </c>
    </row>
    <row r="12" spans="1:18" x14ac:dyDescent="0.25">
      <c r="A12" s="1" t="s">
        <v>40</v>
      </c>
      <c r="B12" s="1" t="s">
        <v>41</v>
      </c>
      <c r="C12" s="1">
        <v>0</v>
      </c>
      <c r="D12" s="1">
        <v>0.05</v>
      </c>
      <c r="E12" s="1"/>
      <c r="F12" s="1"/>
      <c r="G12" s="1"/>
      <c r="H12" s="1"/>
      <c r="I12" s="1"/>
      <c r="J12" s="1"/>
      <c r="K12" s="1"/>
      <c r="L12" s="1"/>
      <c r="M12" s="1">
        <v>250</v>
      </c>
      <c r="N12" s="1">
        <f t="shared" si="3"/>
        <v>-1</v>
      </c>
      <c r="Q12">
        <f t="shared" si="1"/>
        <v>0.02</v>
      </c>
    </row>
    <row r="13" spans="1:18" x14ac:dyDescent="0.25">
      <c r="A13" s="1" t="s">
        <v>36</v>
      </c>
      <c r="B13" s="1" t="s">
        <v>37</v>
      </c>
      <c r="C13" s="1">
        <v>0</v>
      </c>
      <c r="D13" s="1">
        <v>7.0000000000000007E-2</v>
      </c>
      <c r="E13" s="1"/>
      <c r="F13" s="1"/>
      <c r="G13" s="1"/>
      <c r="H13" s="1"/>
      <c r="I13" s="1"/>
      <c r="J13" s="1"/>
      <c r="K13" s="1"/>
      <c r="L13" s="1"/>
      <c r="M13" s="1">
        <v>300</v>
      </c>
      <c r="N13" s="1">
        <f t="shared" si="3"/>
        <v>-1.4000000000000001</v>
      </c>
      <c r="Q13">
        <f t="shared" si="1"/>
        <v>0.02</v>
      </c>
    </row>
    <row r="14" spans="1:18" x14ac:dyDescent="0.25">
      <c r="A14" t="s">
        <v>42</v>
      </c>
      <c r="B14" t="s">
        <v>43</v>
      </c>
      <c r="C14">
        <v>-2</v>
      </c>
      <c r="D14">
        <v>0.04</v>
      </c>
      <c r="M14">
        <v>800</v>
      </c>
      <c r="N14" s="1">
        <f t="shared" si="3"/>
        <v>-2.8</v>
      </c>
      <c r="Q14">
        <f t="shared" si="1"/>
        <v>0.02</v>
      </c>
    </row>
    <row r="15" spans="1:18" x14ac:dyDescent="0.25">
      <c r="A15" s="1" t="s">
        <v>44</v>
      </c>
      <c r="B15" s="1" t="s">
        <v>45</v>
      </c>
      <c r="C15" s="1">
        <v>-1.5</v>
      </c>
      <c r="D15" s="1">
        <v>0.05</v>
      </c>
      <c r="E15" s="1"/>
      <c r="F15" s="1"/>
      <c r="G15" s="1"/>
      <c r="H15" s="1"/>
      <c r="I15" s="1"/>
      <c r="J15" s="1"/>
      <c r="K15" s="1"/>
      <c r="L15" s="1"/>
      <c r="M15" s="1">
        <v>1200</v>
      </c>
      <c r="N15" s="1">
        <f t="shared" si="3"/>
        <v>-2.5</v>
      </c>
      <c r="P15">
        <v>1.9</v>
      </c>
      <c r="Q15">
        <f t="shared" si="1"/>
        <v>4.4699999999999997E-2</v>
      </c>
    </row>
    <row r="16" spans="1:18" x14ac:dyDescent="0.25">
      <c r="A16" s="1" t="s">
        <v>46</v>
      </c>
      <c r="B16" s="1" t="s">
        <v>47</v>
      </c>
      <c r="C16" s="1">
        <v>-1.5</v>
      </c>
      <c r="D16" s="1">
        <v>0.05</v>
      </c>
      <c r="E16" s="1"/>
      <c r="F16" s="1"/>
      <c r="G16" s="1"/>
      <c r="H16" s="1"/>
      <c r="I16" s="1"/>
      <c r="J16" s="1"/>
      <c r="K16" s="1"/>
      <c r="L16" s="1"/>
      <c r="M16" s="1">
        <v>1100</v>
      </c>
      <c r="N16" s="1">
        <f t="shared" si="3"/>
        <v>-2.5</v>
      </c>
      <c r="P16">
        <v>1.4</v>
      </c>
      <c r="Q16">
        <f t="shared" si="1"/>
        <v>3.8199999999999998E-2</v>
      </c>
    </row>
    <row r="17" spans="1:1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>
        <f t="shared" si="3"/>
        <v>0</v>
      </c>
      <c r="Q17">
        <f t="shared" si="1"/>
        <v>0.02</v>
      </c>
    </row>
    <row r="18" spans="1:17" x14ac:dyDescent="0.25">
      <c r="A18" t="s">
        <v>48</v>
      </c>
      <c r="B18" t="s">
        <v>49</v>
      </c>
      <c r="C18">
        <v>0</v>
      </c>
      <c r="D18">
        <v>0.04</v>
      </c>
      <c r="M18">
        <v>300</v>
      </c>
      <c r="N18" s="1">
        <f t="shared" ref="N18:N50" si="4">C18-D18*20-E18*0.8-F18*0.6-H18*5+I18*10+J18/300</f>
        <v>-0.8</v>
      </c>
      <c r="Q18">
        <f t="shared" si="1"/>
        <v>0.02</v>
      </c>
    </row>
    <row r="19" spans="1:17" x14ac:dyDescent="0.25">
      <c r="A19" t="s">
        <v>50</v>
      </c>
      <c r="B19" t="s">
        <v>51</v>
      </c>
      <c r="C19">
        <v>0</v>
      </c>
      <c r="D19">
        <v>0.02</v>
      </c>
      <c r="M19">
        <v>200</v>
      </c>
      <c r="N19" s="1">
        <f t="shared" si="4"/>
        <v>-0.4</v>
      </c>
      <c r="Q19">
        <f t="shared" si="1"/>
        <v>0.02</v>
      </c>
    </row>
    <row r="20" spans="1:17" x14ac:dyDescent="0.25">
      <c r="A20" t="s">
        <v>52</v>
      </c>
      <c r="B20" t="s">
        <v>53</v>
      </c>
      <c r="C20">
        <v>-1.5</v>
      </c>
      <c r="D20">
        <v>0.05</v>
      </c>
      <c r="M20">
        <v>900</v>
      </c>
      <c r="N20" s="1">
        <f t="shared" si="4"/>
        <v>-2.5</v>
      </c>
      <c r="Q20">
        <f t="shared" si="1"/>
        <v>0.02</v>
      </c>
    </row>
    <row r="21" spans="1:17" x14ac:dyDescent="0.25">
      <c r="N21" s="1">
        <f t="shared" si="4"/>
        <v>0</v>
      </c>
      <c r="Q21">
        <f t="shared" si="1"/>
        <v>0.02</v>
      </c>
    </row>
    <row r="22" spans="1:17" x14ac:dyDescent="0.25">
      <c r="A22" t="s">
        <v>77</v>
      </c>
      <c r="B22" t="s">
        <v>78</v>
      </c>
      <c r="C22">
        <v>0</v>
      </c>
      <c r="D22">
        <v>0.02</v>
      </c>
      <c r="M22">
        <v>200</v>
      </c>
      <c r="N22" s="1">
        <f t="shared" ref="N22:N28" si="5">C22-D22*20-E22*0.8-F22*0.6-H22*5+I22*10+J22/300</f>
        <v>-0.4</v>
      </c>
      <c r="Q22">
        <f t="shared" si="1"/>
        <v>0.02</v>
      </c>
    </row>
    <row r="23" spans="1:17" x14ac:dyDescent="0.25">
      <c r="A23" t="s">
        <v>85</v>
      </c>
      <c r="B23" t="s">
        <v>86</v>
      </c>
      <c r="C23">
        <v>0</v>
      </c>
      <c r="D23">
        <v>0.02</v>
      </c>
      <c r="M23">
        <v>200</v>
      </c>
      <c r="N23" s="1">
        <f t="shared" si="5"/>
        <v>-0.4</v>
      </c>
      <c r="Q23">
        <f t="shared" si="1"/>
        <v>0.02</v>
      </c>
    </row>
    <row r="24" spans="1:17" x14ac:dyDescent="0.25">
      <c r="A24" t="s">
        <v>87</v>
      </c>
      <c r="B24" t="s">
        <v>88</v>
      </c>
      <c r="C24">
        <v>0</v>
      </c>
      <c r="D24">
        <v>0.03</v>
      </c>
      <c r="M24">
        <v>300</v>
      </c>
      <c r="N24" s="1">
        <f t="shared" si="5"/>
        <v>-0.6</v>
      </c>
      <c r="Q24">
        <f t="shared" si="1"/>
        <v>0.02</v>
      </c>
    </row>
    <row r="25" spans="1:17" x14ac:dyDescent="0.25">
      <c r="A25" t="s">
        <v>73</v>
      </c>
      <c r="B25" t="s">
        <v>74</v>
      </c>
      <c r="C25">
        <v>0</v>
      </c>
      <c r="D25">
        <v>0.03</v>
      </c>
      <c r="M25">
        <v>200</v>
      </c>
      <c r="N25" s="1">
        <f t="shared" si="5"/>
        <v>-0.6</v>
      </c>
      <c r="Q25">
        <f t="shared" si="1"/>
        <v>0.02</v>
      </c>
    </row>
    <row r="26" spans="1:17" x14ac:dyDescent="0.25">
      <c r="A26" t="s">
        <v>71</v>
      </c>
      <c r="B26" t="s">
        <v>72</v>
      </c>
      <c r="C26">
        <v>-1</v>
      </c>
      <c r="D26">
        <v>0.04</v>
      </c>
      <c r="M26">
        <v>200</v>
      </c>
      <c r="N26" s="1">
        <f t="shared" si="5"/>
        <v>-1.8</v>
      </c>
      <c r="Q26">
        <f t="shared" si="1"/>
        <v>0.02</v>
      </c>
    </row>
    <row r="27" spans="1:17" x14ac:dyDescent="0.25">
      <c r="A27" t="s">
        <v>75</v>
      </c>
      <c r="B27" t="s">
        <v>76</v>
      </c>
      <c r="C27">
        <v>-0.5</v>
      </c>
      <c r="D27">
        <v>0.05</v>
      </c>
      <c r="M27">
        <v>300</v>
      </c>
      <c r="N27" s="1">
        <f t="shared" si="5"/>
        <v>-1.5</v>
      </c>
      <c r="Q27">
        <f t="shared" si="1"/>
        <v>0.02</v>
      </c>
    </row>
    <row r="28" spans="1:17" x14ac:dyDescent="0.25">
      <c r="A28" t="s">
        <v>69</v>
      </c>
      <c r="B28" t="s">
        <v>70</v>
      </c>
      <c r="C28">
        <v>-0.5</v>
      </c>
      <c r="D28">
        <v>0.05</v>
      </c>
      <c r="M28">
        <v>400</v>
      </c>
      <c r="N28" s="1">
        <f t="shared" si="5"/>
        <v>-1.5</v>
      </c>
      <c r="Q28">
        <f t="shared" si="1"/>
        <v>0.02</v>
      </c>
    </row>
    <row r="29" spans="1:17" x14ac:dyDescent="0.25">
      <c r="A29" t="s">
        <v>67</v>
      </c>
      <c r="B29" t="s">
        <v>68</v>
      </c>
      <c r="C29">
        <v>-1</v>
      </c>
      <c r="D29">
        <v>0.06</v>
      </c>
      <c r="M29">
        <v>500</v>
      </c>
      <c r="N29" s="1">
        <f t="shared" si="4"/>
        <v>-2.2000000000000002</v>
      </c>
      <c r="P29">
        <v>3.5</v>
      </c>
      <c r="Q29">
        <f t="shared" si="1"/>
        <v>6.5500000000000003E-2</v>
      </c>
    </row>
    <row r="30" spans="1:17" x14ac:dyDescent="0.25">
      <c r="A30" t="s">
        <v>79</v>
      </c>
      <c r="B30" t="s">
        <v>80</v>
      </c>
      <c r="C30">
        <v>-1</v>
      </c>
      <c r="D30">
        <v>0.04</v>
      </c>
      <c r="M30">
        <v>500</v>
      </c>
      <c r="N30" s="1">
        <f t="shared" si="4"/>
        <v>-1.8</v>
      </c>
      <c r="Q30">
        <f t="shared" si="1"/>
        <v>0.02</v>
      </c>
    </row>
    <row r="31" spans="1:17" x14ac:dyDescent="0.25">
      <c r="A31" t="s">
        <v>81</v>
      </c>
      <c r="B31" t="s">
        <v>82</v>
      </c>
      <c r="C31">
        <v>-1</v>
      </c>
      <c r="D31">
        <v>0.04</v>
      </c>
      <c r="M31">
        <v>550</v>
      </c>
      <c r="N31" s="1">
        <f t="shared" si="4"/>
        <v>-1.8</v>
      </c>
      <c r="Q31">
        <f t="shared" si="1"/>
        <v>0.02</v>
      </c>
    </row>
    <row r="32" spans="1:17" x14ac:dyDescent="0.25">
      <c r="A32" t="s">
        <v>83</v>
      </c>
      <c r="B32" t="s">
        <v>84</v>
      </c>
      <c r="C32">
        <v>-1</v>
      </c>
      <c r="D32">
        <v>0.05</v>
      </c>
      <c r="M32">
        <v>600</v>
      </c>
      <c r="N32" s="1">
        <f t="shared" si="4"/>
        <v>-2</v>
      </c>
      <c r="Q32">
        <f t="shared" si="1"/>
        <v>0.02</v>
      </c>
    </row>
    <row r="33" spans="1:18" x14ac:dyDescent="0.25">
      <c r="A33" t="s">
        <v>92</v>
      </c>
      <c r="B33" t="s">
        <v>93</v>
      </c>
      <c r="C33">
        <v>-0.5</v>
      </c>
      <c r="D33">
        <v>0.03</v>
      </c>
      <c r="M33">
        <v>200</v>
      </c>
      <c r="N33" s="1">
        <f>C33-D33*20-E33*0.8-F33*0.6-H33*5+I33*10+J33/300</f>
        <v>-1.1000000000000001</v>
      </c>
      <c r="Q33">
        <f t="shared" si="1"/>
        <v>0.02</v>
      </c>
    </row>
    <row r="34" spans="1:18" x14ac:dyDescent="0.25">
      <c r="A34" t="s">
        <v>94</v>
      </c>
      <c r="B34" t="s">
        <v>95</v>
      </c>
      <c r="C34">
        <v>-0.5</v>
      </c>
      <c r="D34">
        <v>0.02</v>
      </c>
      <c r="M34">
        <v>200</v>
      </c>
      <c r="N34" s="1">
        <f>C34-D34*20-E34*0.8-F34*0.6-H34*5+I34*10+J34/300</f>
        <v>-0.9</v>
      </c>
      <c r="Q34">
        <f t="shared" si="1"/>
        <v>0.02</v>
      </c>
    </row>
    <row r="35" spans="1:18" x14ac:dyDescent="0.25">
      <c r="A35" t="s">
        <v>89</v>
      </c>
      <c r="B35" t="s">
        <v>72</v>
      </c>
      <c r="C35">
        <v>-1</v>
      </c>
      <c r="D35">
        <v>0.08</v>
      </c>
      <c r="M35">
        <v>1000</v>
      </c>
      <c r="N35" s="1">
        <f t="shared" si="4"/>
        <v>-2.6</v>
      </c>
      <c r="Q35">
        <f t="shared" si="1"/>
        <v>0.02</v>
      </c>
      <c r="R35">
        <v>369.99</v>
      </c>
    </row>
    <row r="36" spans="1:18" x14ac:dyDescent="0.25">
      <c r="A36" t="s">
        <v>90</v>
      </c>
      <c r="B36" t="s">
        <v>91</v>
      </c>
      <c r="C36">
        <v>-1</v>
      </c>
      <c r="D36">
        <v>0.08</v>
      </c>
      <c r="M36">
        <v>1100</v>
      </c>
      <c r="N36" s="1">
        <f t="shared" si="4"/>
        <v>-2.6</v>
      </c>
      <c r="P36">
        <v>7.6</v>
      </c>
      <c r="Q36">
        <f t="shared" si="1"/>
        <v>0.11879999999999999</v>
      </c>
    </row>
    <row r="37" spans="1:18" x14ac:dyDescent="0.25">
      <c r="A37" t="s">
        <v>96</v>
      </c>
      <c r="B37" t="s">
        <v>97</v>
      </c>
      <c r="C37">
        <v>-1</v>
      </c>
      <c r="D37">
        <v>0.06</v>
      </c>
      <c r="M37">
        <v>1200</v>
      </c>
      <c r="N37" s="1">
        <f t="shared" si="4"/>
        <v>-2.2000000000000002</v>
      </c>
      <c r="Q37">
        <f t="shared" si="1"/>
        <v>0.02</v>
      </c>
    </row>
    <row r="38" spans="1:18" x14ac:dyDescent="0.25">
      <c r="A38" t="s">
        <v>98</v>
      </c>
      <c r="B38" t="s">
        <v>99</v>
      </c>
      <c r="C38">
        <v>-1</v>
      </c>
      <c r="D38">
        <v>0.06</v>
      </c>
      <c r="M38">
        <v>1300</v>
      </c>
      <c r="N38" s="1">
        <f t="shared" si="4"/>
        <v>-2.2000000000000002</v>
      </c>
      <c r="P38">
        <v>3</v>
      </c>
      <c r="Q38">
        <f t="shared" si="1"/>
        <v>5.8999999999999997E-2</v>
      </c>
      <c r="R38">
        <v>896</v>
      </c>
    </row>
    <row r="39" spans="1:18" x14ac:dyDescent="0.25">
      <c r="A39" t="s">
        <v>100</v>
      </c>
      <c r="B39" t="s">
        <v>101</v>
      </c>
      <c r="C39">
        <v>-0.5</v>
      </c>
      <c r="D39">
        <v>0.1</v>
      </c>
      <c r="M39">
        <v>1400</v>
      </c>
      <c r="N39" s="1">
        <f t="shared" si="4"/>
        <v>-2.5</v>
      </c>
      <c r="P39">
        <v>5.2</v>
      </c>
      <c r="Q39">
        <f t="shared" si="1"/>
        <v>8.7599999999999997E-2</v>
      </c>
      <c r="R39">
        <v>950</v>
      </c>
    </row>
    <row r="40" spans="1:18" x14ac:dyDescent="0.25">
      <c r="A40" t="s">
        <v>102</v>
      </c>
      <c r="B40" t="s">
        <v>103</v>
      </c>
      <c r="C40">
        <v>-1</v>
      </c>
      <c r="D40">
        <v>0.06</v>
      </c>
      <c r="M40">
        <v>700</v>
      </c>
      <c r="N40" s="1">
        <f t="shared" si="4"/>
        <v>-2.2000000000000002</v>
      </c>
      <c r="Q40">
        <f t="shared" si="1"/>
        <v>0.02</v>
      </c>
      <c r="R40">
        <v>125</v>
      </c>
    </row>
    <row r="41" spans="1:18" x14ac:dyDescent="0.25">
      <c r="A41" t="s">
        <v>106</v>
      </c>
      <c r="B41" t="s">
        <v>107</v>
      </c>
      <c r="C41">
        <v>1</v>
      </c>
      <c r="D41">
        <v>0.02</v>
      </c>
      <c r="M41">
        <v>0</v>
      </c>
      <c r="N41" s="1">
        <f t="shared" si="4"/>
        <v>0.6</v>
      </c>
      <c r="Q41">
        <f t="shared" si="1"/>
        <v>0.02</v>
      </c>
    </row>
    <row r="42" spans="1:18" x14ac:dyDescent="0.25">
      <c r="A42" t="s">
        <v>108</v>
      </c>
      <c r="B42" t="s">
        <v>109</v>
      </c>
      <c r="C42">
        <v>2</v>
      </c>
      <c r="D42">
        <v>0.02</v>
      </c>
      <c r="M42">
        <v>0</v>
      </c>
      <c r="N42" s="1">
        <f t="shared" si="4"/>
        <v>1.6</v>
      </c>
      <c r="Q42">
        <f t="shared" si="1"/>
        <v>0.02</v>
      </c>
    </row>
    <row r="43" spans="1:18" x14ac:dyDescent="0.25">
      <c r="A43" t="s">
        <v>104</v>
      </c>
      <c r="B43" t="s">
        <v>105</v>
      </c>
      <c r="C43">
        <v>1</v>
      </c>
      <c r="D43">
        <v>0.01</v>
      </c>
      <c r="M43">
        <v>0</v>
      </c>
      <c r="N43" s="1">
        <f t="shared" si="4"/>
        <v>0.8</v>
      </c>
      <c r="Q43">
        <f t="shared" si="1"/>
        <v>0.02</v>
      </c>
    </row>
    <row r="44" spans="1:18" x14ac:dyDescent="0.25">
      <c r="A44" t="s">
        <v>110</v>
      </c>
      <c r="B44" t="s">
        <v>111</v>
      </c>
      <c r="C44">
        <v>1</v>
      </c>
      <c r="D44">
        <v>0.01</v>
      </c>
      <c r="M44">
        <v>0</v>
      </c>
      <c r="N44" s="1">
        <f t="shared" si="4"/>
        <v>0.8</v>
      </c>
      <c r="Q44">
        <f t="shared" si="1"/>
        <v>0.02</v>
      </c>
    </row>
    <row r="45" spans="1:18" x14ac:dyDescent="0.25">
      <c r="N45" s="1">
        <f t="shared" si="4"/>
        <v>0</v>
      </c>
      <c r="Q45">
        <f t="shared" si="1"/>
        <v>0.02</v>
      </c>
    </row>
    <row r="46" spans="1:18" x14ac:dyDescent="0.25">
      <c r="A46" t="s">
        <v>112</v>
      </c>
      <c r="B46" t="s">
        <v>113</v>
      </c>
      <c r="C46">
        <v>0</v>
      </c>
      <c r="D46">
        <v>0.03</v>
      </c>
      <c r="M46">
        <v>500</v>
      </c>
      <c r="N46" s="1">
        <f t="shared" si="4"/>
        <v>-0.6</v>
      </c>
      <c r="Q46">
        <f t="shared" si="1"/>
        <v>0.02</v>
      </c>
    </row>
    <row r="47" spans="1:18" x14ac:dyDescent="0.25">
      <c r="A47" t="s">
        <v>114</v>
      </c>
      <c r="B47" t="s">
        <v>115</v>
      </c>
      <c r="C47">
        <v>-0.5</v>
      </c>
      <c r="D47">
        <v>0.04</v>
      </c>
      <c r="M47">
        <v>550</v>
      </c>
      <c r="N47" s="1">
        <f t="shared" si="4"/>
        <v>-1.3</v>
      </c>
      <c r="Q47">
        <f t="shared" si="1"/>
        <v>0.02</v>
      </c>
    </row>
    <row r="48" spans="1:18" x14ac:dyDescent="0.25">
      <c r="A48" t="s">
        <v>116</v>
      </c>
      <c r="B48" t="s">
        <v>117</v>
      </c>
      <c r="C48">
        <v>-0.5</v>
      </c>
      <c r="D48">
        <v>0.05</v>
      </c>
      <c r="M48">
        <v>600</v>
      </c>
      <c r="N48" s="1">
        <f t="shared" si="4"/>
        <v>-1.5</v>
      </c>
      <c r="Q48">
        <f t="shared" si="1"/>
        <v>0.02</v>
      </c>
    </row>
    <row r="49" spans="1:18" x14ac:dyDescent="0.25">
      <c r="A49" t="s">
        <v>118</v>
      </c>
      <c r="B49" t="s">
        <v>119</v>
      </c>
      <c r="C49">
        <v>-1</v>
      </c>
      <c r="D49">
        <v>0.05</v>
      </c>
      <c r="M49">
        <v>1200</v>
      </c>
      <c r="N49" s="1">
        <f t="shared" si="4"/>
        <v>-2</v>
      </c>
      <c r="P49">
        <v>2.1</v>
      </c>
      <c r="Q49">
        <f t="shared" si="1"/>
        <v>4.7300000000000002E-2</v>
      </c>
      <c r="R49">
        <v>599</v>
      </c>
    </row>
    <row r="50" spans="1:18" x14ac:dyDescent="0.25">
      <c r="N50" s="1">
        <f t="shared" si="4"/>
        <v>0</v>
      </c>
      <c r="Q50">
        <f t="shared" si="1"/>
        <v>0.02</v>
      </c>
    </row>
    <row r="51" spans="1:18" x14ac:dyDescent="0.25">
      <c r="A51" t="s">
        <v>120</v>
      </c>
      <c r="B51" t="s">
        <v>121</v>
      </c>
      <c r="C51">
        <v>-2</v>
      </c>
      <c r="D51">
        <v>0.18</v>
      </c>
      <c r="M51">
        <v>1400</v>
      </c>
      <c r="N51" s="1">
        <f t="shared" ref="N51:N65" si="6">C51-D51*20-E51*0.8-F51*0.6-H51*5+I51*10+J51/300</f>
        <v>-5.6</v>
      </c>
      <c r="P51">
        <v>12.3</v>
      </c>
      <c r="Q51">
        <f t="shared" si="1"/>
        <v>0.1799</v>
      </c>
      <c r="R51">
        <v>659</v>
      </c>
    </row>
    <row r="52" spans="1:18" x14ac:dyDescent="0.25">
      <c r="A52" t="s">
        <v>122</v>
      </c>
      <c r="B52" t="s">
        <v>123</v>
      </c>
      <c r="C52">
        <v>-2</v>
      </c>
      <c r="D52">
        <v>0.17</v>
      </c>
      <c r="M52">
        <v>1300</v>
      </c>
      <c r="N52" s="1">
        <f t="shared" si="6"/>
        <v>-5.4</v>
      </c>
      <c r="P52">
        <v>11.5</v>
      </c>
      <c r="Q52">
        <f t="shared" si="1"/>
        <v>0.16949999999999998</v>
      </c>
      <c r="R52">
        <v>601</v>
      </c>
    </row>
    <row r="53" spans="1:18" x14ac:dyDescent="0.25">
      <c r="A53" t="s">
        <v>124</v>
      </c>
      <c r="B53" t="s">
        <v>125</v>
      </c>
      <c r="C53">
        <v>-1</v>
      </c>
      <c r="D53">
        <v>0.17</v>
      </c>
      <c r="M53">
        <v>1100</v>
      </c>
      <c r="N53" s="1">
        <f t="shared" si="6"/>
        <v>-4.4000000000000004</v>
      </c>
      <c r="P53">
        <v>11.5</v>
      </c>
      <c r="Q53">
        <f t="shared" si="1"/>
        <v>0.16949999999999998</v>
      </c>
    </row>
    <row r="54" spans="1:18" x14ac:dyDescent="0.25">
      <c r="A54" t="s">
        <v>130</v>
      </c>
      <c r="B54" t="s">
        <v>131</v>
      </c>
      <c r="C54">
        <v>-2</v>
      </c>
      <c r="D54">
        <v>0.14000000000000001</v>
      </c>
      <c r="M54">
        <v>1800</v>
      </c>
      <c r="N54" s="1">
        <f t="shared" si="6"/>
        <v>-4.8000000000000007</v>
      </c>
      <c r="P54">
        <v>9</v>
      </c>
      <c r="Q54">
        <f t="shared" si="1"/>
        <v>0.13699999999999998</v>
      </c>
      <c r="R54">
        <v>649</v>
      </c>
    </row>
    <row r="55" spans="1:18" x14ac:dyDescent="0.25">
      <c r="A55" t="s">
        <v>132</v>
      </c>
      <c r="B55" t="s">
        <v>133</v>
      </c>
      <c r="C55">
        <v>-1</v>
      </c>
      <c r="D55">
        <v>0.14000000000000001</v>
      </c>
      <c r="M55">
        <v>1600</v>
      </c>
      <c r="N55" s="1">
        <f t="shared" si="6"/>
        <v>-3.8000000000000003</v>
      </c>
      <c r="Q55">
        <f t="shared" si="1"/>
        <v>0.02</v>
      </c>
    </row>
    <row r="56" spans="1:18" x14ac:dyDescent="0.25">
      <c r="A56" t="s">
        <v>134</v>
      </c>
      <c r="B56" t="s">
        <v>135</v>
      </c>
      <c r="C56">
        <v>-1</v>
      </c>
      <c r="D56">
        <v>0.14000000000000001</v>
      </c>
      <c r="M56">
        <v>1700</v>
      </c>
      <c r="N56" s="1">
        <f t="shared" si="6"/>
        <v>-3.8000000000000003</v>
      </c>
      <c r="Q56">
        <f t="shared" si="1"/>
        <v>0.02</v>
      </c>
    </row>
    <row r="57" spans="1:18" x14ac:dyDescent="0.25">
      <c r="A57" t="s">
        <v>136</v>
      </c>
      <c r="B57" t="s">
        <v>137</v>
      </c>
      <c r="C57">
        <v>-1</v>
      </c>
      <c r="D57">
        <v>0.14000000000000001</v>
      </c>
      <c r="M57">
        <v>2000</v>
      </c>
      <c r="N57" s="1">
        <f t="shared" si="6"/>
        <v>-3.8000000000000003</v>
      </c>
      <c r="Q57">
        <f t="shared" si="1"/>
        <v>0.02</v>
      </c>
    </row>
    <row r="58" spans="1:18" x14ac:dyDescent="0.25">
      <c r="A58" t="s">
        <v>142</v>
      </c>
      <c r="B58" t="s">
        <v>143</v>
      </c>
      <c r="C58">
        <v>0</v>
      </c>
      <c r="D58">
        <v>0.03</v>
      </c>
      <c r="M58">
        <v>300</v>
      </c>
      <c r="N58" s="1">
        <f>C58-D58*20-E58*0.8-F58*0.6-H58*5+I58*10+J58/300</f>
        <v>-0.6</v>
      </c>
      <c r="Q58">
        <f t="shared" si="1"/>
        <v>0.02</v>
      </c>
    </row>
    <row r="59" spans="1:18" x14ac:dyDescent="0.25">
      <c r="A59" t="s">
        <v>140</v>
      </c>
      <c r="B59" t="s">
        <v>141</v>
      </c>
      <c r="C59">
        <v>0</v>
      </c>
      <c r="D59">
        <v>0.03</v>
      </c>
      <c r="M59">
        <v>300</v>
      </c>
      <c r="N59" s="1">
        <f t="shared" si="6"/>
        <v>-0.6</v>
      </c>
      <c r="Q59">
        <f t="shared" si="1"/>
        <v>0.02</v>
      </c>
    </row>
    <row r="60" spans="1:18" x14ac:dyDescent="0.25">
      <c r="A60" t="s">
        <v>126</v>
      </c>
      <c r="B60" t="s">
        <v>127</v>
      </c>
      <c r="C60">
        <v>-2</v>
      </c>
      <c r="D60">
        <v>0.12</v>
      </c>
      <c r="M60">
        <v>1700</v>
      </c>
      <c r="N60" s="1">
        <f t="shared" si="6"/>
        <v>-4.4000000000000004</v>
      </c>
      <c r="P60">
        <v>11.2</v>
      </c>
      <c r="Q60">
        <f t="shared" si="1"/>
        <v>0.16559999999999997</v>
      </c>
    </row>
    <row r="61" spans="1:18" x14ac:dyDescent="0.25">
      <c r="A61" t="s">
        <v>128</v>
      </c>
      <c r="B61" t="s">
        <v>129</v>
      </c>
      <c r="C61">
        <v>-1</v>
      </c>
      <c r="D61">
        <v>0.12</v>
      </c>
      <c r="M61">
        <v>1500</v>
      </c>
      <c r="N61" s="1">
        <f t="shared" si="6"/>
        <v>-3.4</v>
      </c>
      <c r="Q61">
        <f t="shared" si="1"/>
        <v>0.02</v>
      </c>
    </row>
    <row r="62" spans="1:18" x14ac:dyDescent="0.25">
      <c r="A62" t="s">
        <v>138</v>
      </c>
      <c r="B62" t="s">
        <v>139</v>
      </c>
      <c r="C62">
        <v>-1</v>
      </c>
      <c r="D62">
        <v>0.12</v>
      </c>
      <c r="M62">
        <v>1600</v>
      </c>
      <c r="N62" s="1">
        <f>C62-D62*20-E62*0.8-F62*0.6-H62*5+I62*10+J62/300</f>
        <v>-3.4</v>
      </c>
      <c r="Q62">
        <f t="shared" si="1"/>
        <v>0.02</v>
      </c>
    </row>
    <row r="63" spans="1:18" x14ac:dyDescent="0.25">
      <c r="A63" t="s">
        <v>146</v>
      </c>
      <c r="B63" t="s">
        <v>147</v>
      </c>
      <c r="C63">
        <v>0</v>
      </c>
      <c r="D63">
        <v>0</v>
      </c>
      <c r="M63">
        <v>0</v>
      </c>
      <c r="N63" s="1">
        <f>C63-D63*20-E63*0.8-F63*0.6-H63*5+I63*10+J63/300</f>
        <v>0</v>
      </c>
      <c r="Q63">
        <f t="shared" si="1"/>
        <v>0.02</v>
      </c>
    </row>
    <row r="64" spans="1:18" x14ac:dyDescent="0.25">
      <c r="A64" t="s">
        <v>144</v>
      </c>
      <c r="B64" t="s">
        <v>145</v>
      </c>
      <c r="C64">
        <v>0</v>
      </c>
      <c r="D64">
        <v>0</v>
      </c>
      <c r="M64">
        <v>0</v>
      </c>
      <c r="N64" s="1">
        <f t="shared" si="6"/>
        <v>0</v>
      </c>
      <c r="Q64">
        <f t="shared" si="1"/>
        <v>0.02</v>
      </c>
    </row>
    <row r="65" spans="1:17" x14ac:dyDescent="0.25">
      <c r="A65" t="s">
        <v>148</v>
      </c>
      <c r="B65" t="s">
        <v>149</v>
      </c>
      <c r="C65">
        <v>0</v>
      </c>
      <c r="D65">
        <v>0</v>
      </c>
      <c r="M65">
        <v>0</v>
      </c>
      <c r="N65" s="1">
        <f t="shared" si="6"/>
        <v>0</v>
      </c>
      <c r="Q65">
        <f t="shared" si="1"/>
        <v>0.02</v>
      </c>
    </row>
    <row r="66" spans="1:17" x14ac:dyDescent="0.25">
      <c r="A66" t="s">
        <v>150</v>
      </c>
      <c r="B66" t="s">
        <v>151</v>
      </c>
      <c r="C66">
        <v>0</v>
      </c>
      <c r="D66">
        <v>0</v>
      </c>
      <c r="M66">
        <v>0</v>
      </c>
      <c r="N66" s="1">
        <f>C66-D66*20-E66*0.8-F66*0.6-H66*5+I66*10+J66/300</f>
        <v>0</v>
      </c>
      <c r="Q66">
        <f t="shared" si="1"/>
        <v>0.02</v>
      </c>
    </row>
    <row r="67" spans="1:17" x14ac:dyDescent="0.25">
      <c r="N67" s="1">
        <f t="shared" ref="N67:N96" si="7">C67-D67*20-E67*0.8-F67*0.6-H67*5+I67*10+J67/300</f>
        <v>0</v>
      </c>
      <c r="Q67">
        <f t="shared" si="1"/>
        <v>0.02</v>
      </c>
    </row>
    <row r="68" spans="1:17" x14ac:dyDescent="0.25">
      <c r="A68" t="s">
        <v>176</v>
      </c>
      <c r="B68" t="s">
        <v>177</v>
      </c>
      <c r="C68">
        <v>0</v>
      </c>
      <c r="D68">
        <v>0.04</v>
      </c>
      <c r="M68">
        <v>200</v>
      </c>
      <c r="N68" s="1">
        <f t="shared" ref="N68:N78" si="8">C68-D68*20-E68*0.8-F68*0.6-H68*5+I68*10+J68/300</f>
        <v>-0.8</v>
      </c>
      <c r="Q68">
        <f t="shared" ref="Q68:Q78" si="9">P68*0.013+0.02</f>
        <v>0.02</v>
      </c>
    </row>
    <row r="69" spans="1:17" x14ac:dyDescent="0.25">
      <c r="A69" t="s">
        <v>178</v>
      </c>
      <c r="B69" t="s">
        <v>179</v>
      </c>
      <c r="C69">
        <v>-2</v>
      </c>
      <c r="D69">
        <v>0.08</v>
      </c>
      <c r="M69">
        <v>900</v>
      </c>
      <c r="N69" s="1">
        <f t="shared" si="8"/>
        <v>-3.6</v>
      </c>
      <c r="P69">
        <v>4.2</v>
      </c>
      <c r="Q69">
        <f t="shared" si="9"/>
        <v>7.46E-2</v>
      </c>
    </row>
    <row r="70" spans="1:17" x14ac:dyDescent="0.25">
      <c r="A70" t="s">
        <v>180</v>
      </c>
      <c r="B70" t="s">
        <v>179</v>
      </c>
      <c r="C70">
        <v>-2</v>
      </c>
      <c r="D70">
        <v>0.08</v>
      </c>
      <c r="M70">
        <v>900</v>
      </c>
      <c r="N70" s="1">
        <f t="shared" si="8"/>
        <v>-3.6</v>
      </c>
      <c r="Q70">
        <f t="shared" si="9"/>
        <v>0.02</v>
      </c>
    </row>
    <row r="71" spans="1:17" x14ac:dyDescent="0.25">
      <c r="N71" s="1">
        <f t="shared" si="8"/>
        <v>0</v>
      </c>
      <c r="Q71">
        <f t="shared" si="9"/>
        <v>0.02</v>
      </c>
    </row>
    <row r="72" spans="1:17" x14ac:dyDescent="0.25">
      <c r="A72" t="s">
        <v>197</v>
      </c>
      <c r="B72" t="s">
        <v>198</v>
      </c>
      <c r="C72">
        <v>-0.5</v>
      </c>
      <c r="D72">
        <v>0.03</v>
      </c>
      <c r="M72">
        <v>200</v>
      </c>
      <c r="N72" s="1">
        <f t="shared" si="8"/>
        <v>-1.1000000000000001</v>
      </c>
      <c r="Q72">
        <f t="shared" si="9"/>
        <v>0.02</v>
      </c>
    </row>
    <row r="73" spans="1:17" x14ac:dyDescent="0.25">
      <c r="A73" t="s">
        <v>195</v>
      </c>
      <c r="B73" t="s">
        <v>196</v>
      </c>
      <c r="C73">
        <v>-1</v>
      </c>
      <c r="D73">
        <v>0.06</v>
      </c>
      <c r="M73">
        <v>300</v>
      </c>
      <c r="N73" s="1">
        <f t="shared" si="8"/>
        <v>-2.2000000000000002</v>
      </c>
      <c r="Q73">
        <f t="shared" si="9"/>
        <v>0.02</v>
      </c>
    </row>
    <row r="74" spans="1:17" x14ac:dyDescent="0.25">
      <c r="A74" t="s">
        <v>199</v>
      </c>
      <c r="B74" t="s">
        <v>200</v>
      </c>
      <c r="C74">
        <v>-2</v>
      </c>
      <c r="D74">
        <v>0.11</v>
      </c>
      <c r="M74">
        <v>800</v>
      </c>
      <c r="N74" s="1">
        <f t="shared" si="8"/>
        <v>-4.2</v>
      </c>
      <c r="P74">
        <v>7.1</v>
      </c>
      <c r="Q74">
        <f t="shared" si="9"/>
        <v>0.1123</v>
      </c>
    </row>
    <row r="75" spans="1:17" x14ac:dyDescent="0.25">
      <c r="N75" s="1">
        <f t="shared" si="8"/>
        <v>0</v>
      </c>
      <c r="Q75">
        <f t="shared" si="9"/>
        <v>0.02</v>
      </c>
    </row>
    <row r="76" spans="1:17" x14ac:dyDescent="0.25">
      <c r="A76" t="s">
        <v>201</v>
      </c>
      <c r="B76" t="s">
        <v>202</v>
      </c>
      <c r="C76">
        <v>0</v>
      </c>
      <c r="D76">
        <v>0.05</v>
      </c>
      <c r="M76">
        <v>300</v>
      </c>
      <c r="N76" s="1">
        <f t="shared" si="8"/>
        <v>-1</v>
      </c>
      <c r="Q76">
        <f t="shared" si="9"/>
        <v>0.02</v>
      </c>
    </row>
    <row r="77" spans="1:17" x14ac:dyDescent="0.25">
      <c r="A77" t="s">
        <v>203</v>
      </c>
      <c r="B77" t="s">
        <v>204</v>
      </c>
      <c r="C77">
        <v>-2</v>
      </c>
      <c r="D77">
        <v>0.17</v>
      </c>
      <c r="M77">
        <v>1000</v>
      </c>
      <c r="N77" s="1">
        <f t="shared" si="8"/>
        <v>-5.4</v>
      </c>
      <c r="P77">
        <v>15.8</v>
      </c>
      <c r="Q77">
        <f t="shared" si="9"/>
        <v>0.22539999999999999</v>
      </c>
    </row>
    <row r="78" spans="1:17" x14ac:dyDescent="0.25">
      <c r="N78" s="1">
        <f t="shared" si="8"/>
        <v>0</v>
      </c>
      <c r="Q78">
        <f t="shared" si="9"/>
        <v>0.02</v>
      </c>
    </row>
    <row r="79" spans="1:17" x14ac:dyDescent="0.25">
      <c r="A79" t="s">
        <v>152</v>
      </c>
      <c r="B79" t="s">
        <v>153</v>
      </c>
      <c r="C79">
        <v>-2.5</v>
      </c>
      <c r="D79">
        <v>0.06</v>
      </c>
      <c r="M79">
        <v>900</v>
      </c>
      <c r="N79" s="1">
        <f t="shared" si="7"/>
        <v>-3.7</v>
      </c>
      <c r="P79">
        <v>3.1746569999999998</v>
      </c>
      <c r="Q79">
        <f t="shared" ref="Q79:Q102" si="10">P79*0.013+0.02</f>
        <v>6.1270540999999998E-2</v>
      </c>
    </row>
    <row r="80" spans="1:17" x14ac:dyDescent="0.25">
      <c r="A80" t="s">
        <v>154</v>
      </c>
      <c r="B80" t="s">
        <v>155</v>
      </c>
      <c r="C80">
        <v>-2</v>
      </c>
      <c r="D80">
        <v>0.12</v>
      </c>
      <c r="M80">
        <v>1000</v>
      </c>
      <c r="N80" s="1">
        <f t="shared" si="7"/>
        <v>-4.4000000000000004</v>
      </c>
      <c r="P80">
        <v>8</v>
      </c>
      <c r="Q80">
        <f t="shared" si="10"/>
        <v>0.124</v>
      </c>
    </row>
    <row r="81" spans="1:17" x14ac:dyDescent="0.25">
      <c r="A81" t="s">
        <v>156</v>
      </c>
      <c r="B81" t="s">
        <v>157</v>
      </c>
      <c r="C81">
        <v>-2.5</v>
      </c>
      <c r="D81">
        <v>0.09</v>
      </c>
      <c r="M81">
        <v>1000</v>
      </c>
      <c r="N81" s="1">
        <f t="shared" si="7"/>
        <v>-4.3</v>
      </c>
      <c r="P81">
        <v>5.6085599999999998</v>
      </c>
      <c r="Q81">
        <f t="shared" si="10"/>
        <v>9.2911279999999999E-2</v>
      </c>
    </row>
    <row r="82" spans="1:17" x14ac:dyDescent="0.25">
      <c r="A82" t="s">
        <v>160</v>
      </c>
      <c r="B82" t="s">
        <v>161</v>
      </c>
      <c r="C82">
        <v>-2</v>
      </c>
      <c r="D82">
        <v>0.19</v>
      </c>
      <c r="M82">
        <v>800</v>
      </c>
      <c r="N82" s="1">
        <f t="shared" si="7"/>
        <v>-5.8</v>
      </c>
      <c r="P82">
        <v>13.4041</v>
      </c>
      <c r="Q82">
        <f t="shared" si="10"/>
        <v>0.19425329999999999</v>
      </c>
    </row>
    <row r="83" spans="1:17" x14ac:dyDescent="0.25">
      <c r="A83" t="s">
        <v>162</v>
      </c>
      <c r="B83" t="s">
        <v>163</v>
      </c>
      <c r="C83">
        <v>-6</v>
      </c>
      <c r="D83">
        <v>7.0000000000000007E-2</v>
      </c>
      <c r="H83">
        <v>0.25</v>
      </c>
      <c r="M83">
        <v>600</v>
      </c>
      <c r="N83" s="1">
        <f t="shared" si="7"/>
        <v>-8.65</v>
      </c>
      <c r="P83">
        <v>4</v>
      </c>
      <c r="Q83">
        <f t="shared" si="10"/>
        <v>7.1999999999999995E-2</v>
      </c>
    </row>
    <row r="84" spans="1:17" x14ac:dyDescent="0.25">
      <c r="A84" t="s">
        <v>164</v>
      </c>
      <c r="B84" t="s">
        <v>165</v>
      </c>
      <c r="C84">
        <v>-7</v>
      </c>
      <c r="D84">
        <v>0.19</v>
      </c>
      <c r="H84">
        <v>0.25</v>
      </c>
      <c r="M84">
        <v>2000</v>
      </c>
      <c r="N84" s="1">
        <f t="shared" si="7"/>
        <v>-12.05</v>
      </c>
      <c r="P84">
        <v>9.6</v>
      </c>
      <c r="Q84">
        <f t="shared" si="10"/>
        <v>0.14479999999999998</v>
      </c>
    </row>
    <row r="85" spans="1:17" x14ac:dyDescent="0.25">
      <c r="A85" t="s">
        <v>174</v>
      </c>
      <c r="B85" t="s">
        <v>175</v>
      </c>
      <c r="C85">
        <v>-2</v>
      </c>
      <c r="D85">
        <v>0.16</v>
      </c>
      <c r="M85">
        <v>1000</v>
      </c>
      <c r="N85" s="1">
        <f t="shared" si="7"/>
        <v>-5.2</v>
      </c>
      <c r="P85">
        <v>10.5116</v>
      </c>
      <c r="Q85">
        <f t="shared" si="10"/>
        <v>0.15665079999999998</v>
      </c>
    </row>
    <row r="86" spans="1:17" x14ac:dyDescent="0.25">
      <c r="A86" t="s">
        <v>158</v>
      </c>
      <c r="B86" t="s">
        <v>159</v>
      </c>
      <c r="C86">
        <v>-2</v>
      </c>
      <c r="D86">
        <v>0.16</v>
      </c>
      <c r="M86">
        <v>1200</v>
      </c>
      <c r="N86" s="1">
        <f t="shared" si="7"/>
        <v>-5.2</v>
      </c>
      <c r="P86">
        <v>10.93493</v>
      </c>
      <c r="Q86">
        <f t="shared" si="10"/>
        <v>0.16215408999999997</v>
      </c>
    </row>
    <row r="87" spans="1:17" x14ac:dyDescent="0.25">
      <c r="A87" t="s">
        <v>166</v>
      </c>
      <c r="B87" t="s">
        <v>167</v>
      </c>
      <c r="C87">
        <v>-2</v>
      </c>
      <c r="D87">
        <v>0.16</v>
      </c>
      <c r="M87">
        <v>1000</v>
      </c>
      <c r="N87" s="1">
        <f t="shared" si="7"/>
        <v>-5.2</v>
      </c>
      <c r="P87">
        <v>10.9</v>
      </c>
      <c r="Q87">
        <f t="shared" si="10"/>
        <v>0.16169999999999998</v>
      </c>
    </row>
    <row r="88" spans="1:17" x14ac:dyDescent="0.25">
      <c r="A88" t="s">
        <v>168</v>
      </c>
      <c r="B88" t="s">
        <v>169</v>
      </c>
      <c r="C88">
        <v>-2.5</v>
      </c>
      <c r="D88">
        <v>0.2</v>
      </c>
      <c r="M88">
        <v>800</v>
      </c>
      <c r="N88" s="1">
        <f t="shared" si="7"/>
        <v>-6.5</v>
      </c>
      <c r="P88">
        <v>13.9</v>
      </c>
      <c r="Q88">
        <f t="shared" si="10"/>
        <v>0.20069999999999999</v>
      </c>
    </row>
    <row r="89" spans="1:17" x14ac:dyDescent="0.25">
      <c r="A89" t="s">
        <v>170</v>
      </c>
      <c r="B89" t="s">
        <v>171</v>
      </c>
      <c r="C89">
        <v>-2</v>
      </c>
      <c r="D89">
        <v>0.17</v>
      </c>
      <c r="M89">
        <v>500</v>
      </c>
      <c r="N89" s="1">
        <f t="shared" si="7"/>
        <v>-5.4</v>
      </c>
      <c r="Q89">
        <f t="shared" si="10"/>
        <v>0.02</v>
      </c>
    </row>
    <row r="90" spans="1:17" x14ac:dyDescent="0.25">
      <c r="A90" t="s">
        <v>172</v>
      </c>
      <c r="B90" t="s">
        <v>173</v>
      </c>
      <c r="C90">
        <v>-4</v>
      </c>
      <c r="D90">
        <v>0.17</v>
      </c>
      <c r="M90">
        <v>1600</v>
      </c>
      <c r="N90" s="1">
        <f t="shared" si="7"/>
        <v>-7.4</v>
      </c>
      <c r="P90">
        <v>11.6</v>
      </c>
      <c r="Q90">
        <f t="shared" si="10"/>
        <v>0.17079999999999998</v>
      </c>
    </row>
    <row r="91" spans="1:17" x14ac:dyDescent="0.25">
      <c r="N91" s="1">
        <f t="shared" si="7"/>
        <v>0</v>
      </c>
      <c r="Q91">
        <f t="shared" si="10"/>
        <v>0.02</v>
      </c>
    </row>
    <row r="92" spans="1:17" x14ac:dyDescent="0.25">
      <c r="A92" s="1" t="s">
        <v>32</v>
      </c>
      <c r="B92" s="1" t="s">
        <v>33</v>
      </c>
      <c r="C92" s="1">
        <v>0</v>
      </c>
      <c r="D92" s="1">
        <v>0.04</v>
      </c>
      <c r="E92" s="1"/>
      <c r="F92" s="1"/>
      <c r="G92" s="1"/>
      <c r="H92" s="1"/>
      <c r="I92" s="1"/>
      <c r="J92" s="1"/>
      <c r="K92" s="1"/>
      <c r="L92" s="1"/>
      <c r="M92" s="1">
        <v>400</v>
      </c>
      <c r="N92" s="1">
        <f t="shared" si="7"/>
        <v>-0.8</v>
      </c>
      <c r="Q92">
        <f t="shared" si="10"/>
        <v>0.02</v>
      </c>
    </row>
    <row r="93" spans="1:17" x14ac:dyDescent="0.25">
      <c r="A93" s="1" t="s">
        <v>34</v>
      </c>
      <c r="B93" s="1" t="s">
        <v>35</v>
      </c>
      <c r="C93" s="1">
        <v>0</v>
      </c>
      <c r="D93" s="1">
        <v>0.02</v>
      </c>
      <c r="E93" s="1"/>
      <c r="F93" s="1"/>
      <c r="G93" s="1"/>
      <c r="H93" s="1"/>
      <c r="I93" s="1"/>
      <c r="J93" s="1"/>
      <c r="K93" s="1"/>
      <c r="L93" s="1"/>
      <c r="M93" s="1">
        <v>200</v>
      </c>
      <c r="N93" s="1">
        <f t="shared" si="7"/>
        <v>-0.4</v>
      </c>
      <c r="Q93">
        <f t="shared" si="10"/>
        <v>0.02</v>
      </c>
    </row>
    <row r="94" spans="1:17" x14ac:dyDescent="0.25">
      <c r="A94" t="s">
        <v>54</v>
      </c>
      <c r="B94" t="s">
        <v>55</v>
      </c>
      <c r="C94">
        <v>0</v>
      </c>
      <c r="D94">
        <v>0.03</v>
      </c>
      <c r="M94">
        <v>350</v>
      </c>
      <c r="N94" s="1">
        <f t="shared" si="7"/>
        <v>-0.6</v>
      </c>
      <c r="Q94">
        <f t="shared" si="10"/>
        <v>0.02</v>
      </c>
    </row>
    <row r="95" spans="1:17" x14ac:dyDescent="0.25">
      <c r="A95" t="s">
        <v>56</v>
      </c>
      <c r="B95" t="s">
        <v>57</v>
      </c>
      <c r="C95">
        <v>0</v>
      </c>
      <c r="D95">
        <v>0.03</v>
      </c>
      <c r="M95">
        <v>200</v>
      </c>
      <c r="N95" s="1">
        <f t="shared" si="7"/>
        <v>-0.6</v>
      </c>
      <c r="Q95">
        <f t="shared" si="10"/>
        <v>0.02</v>
      </c>
    </row>
    <row r="96" spans="1:17" x14ac:dyDescent="0.25">
      <c r="A96" t="s">
        <v>64</v>
      </c>
      <c r="B96" t="s">
        <v>65</v>
      </c>
      <c r="C96">
        <v>0</v>
      </c>
      <c r="D96">
        <v>0.05</v>
      </c>
      <c r="M96">
        <v>100</v>
      </c>
      <c r="N96" s="1">
        <f t="shared" si="7"/>
        <v>-1</v>
      </c>
      <c r="Q96">
        <f t="shared" si="10"/>
        <v>0.02</v>
      </c>
    </row>
    <row r="97" spans="1:17" x14ac:dyDescent="0.25">
      <c r="A97" t="s">
        <v>58</v>
      </c>
      <c r="B97" t="s">
        <v>59</v>
      </c>
      <c r="C97">
        <v>-3</v>
      </c>
      <c r="D97">
        <v>0.12</v>
      </c>
      <c r="M97">
        <v>1200</v>
      </c>
      <c r="N97" s="1">
        <f t="shared" ref="N97:N102" si="11">C97-D97*20-E97*0.8-F97*0.6-H97*5+I97*10+J97/300</f>
        <v>-5.4</v>
      </c>
      <c r="P97">
        <v>7.9</v>
      </c>
      <c r="Q97">
        <f t="shared" si="10"/>
        <v>0.1227</v>
      </c>
    </row>
    <row r="98" spans="1:17" x14ac:dyDescent="0.25">
      <c r="A98" t="s">
        <v>60</v>
      </c>
      <c r="B98" t="s">
        <v>59</v>
      </c>
      <c r="C98">
        <v>-3</v>
      </c>
      <c r="D98">
        <v>0.12</v>
      </c>
      <c r="M98">
        <v>1200</v>
      </c>
      <c r="N98" s="1">
        <f t="shared" si="11"/>
        <v>-5.4</v>
      </c>
      <c r="Q98">
        <f t="shared" si="10"/>
        <v>0.02</v>
      </c>
    </row>
    <row r="99" spans="1:17" x14ac:dyDescent="0.25">
      <c r="A99" t="s">
        <v>61</v>
      </c>
      <c r="B99" t="s">
        <v>59</v>
      </c>
      <c r="C99">
        <v>-3</v>
      </c>
      <c r="D99">
        <v>0.12</v>
      </c>
      <c r="M99">
        <v>1500</v>
      </c>
      <c r="N99" s="1">
        <f t="shared" si="11"/>
        <v>-5.4</v>
      </c>
      <c r="Q99">
        <f t="shared" si="10"/>
        <v>0.02</v>
      </c>
    </row>
    <row r="100" spans="1:17" x14ac:dyDescent="0.25">
      <c r="A100" t="s">
        <v>62</v>
      </c>
      <c r="B100" t="s">
        <v>59</v>
      </c>
      <c r="C100">
        <v>-3</v>
      </c>
      <c r="D100">
        <v>0.12</v>
      </c>
      <c r="M100">
        <v>1500</v>
      </c>
      <c r="N100" s="1">
        <f t="shared" si="11"/>
        <v>-5.4</v>
      </c>
      <c r="Q100">
        <f t="shared" si="10"/>
        <v>0.02</v>
      </c>
    </row>
    <row r="101" spans="1:17" x14ac:dyDescent="0.25">
      <c r="A101" t="s">
        <v>63</v>
      </c>
      <c r="B101" t="s">
        <v>66</v>
      </c>
      <c r="C101">
        <v>-1</v>
      </c>
      <c r="D101">
        <v>0.08</v>
      </c>
      <c r="M101">
        <v>1300</v>
      </c>
      <c r="N101" s="1">
        <f t="shared" si="11"/>
        <v>-2.6</v>
      </c>
      <c r="P101">
        <v>5.5</v>
      </c>
      <c r="Q101">
        <f t="shared" si="10"/>
        <v>9.1499999999999998E-2</v>
      </c>
    </row>
    <row r="102" spans="1:1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>
        <f t="shared" si="11"/>
        <v>0</v>
      </c>
      <c r="Q102">
        <f t="shared" si="10"/>
        <v>0.02</v>
      </c>
    </row>
    <row r="103" spans="1:17" x14ac:dyDescent="0.25">
      <c r="A103" t="s">
        <v>205</v>
      </c>
      <c r="B103" t="s">
        <v>206</v>
      </c>
      <c r="C103">
        <v>0</v>
      </c>
      <c r="D103">
        <v>0.06</v>
      </c>
      <c r="M103">
        <v>300</v>
      </c>
      <c r="N103" s="1">
        <f>C103-D103*20-E103*0.8-F103*0.6-H103*5+I103*10+J103/300</f>
        <v>-1.2</v>
      </c>
      <c r="Q103">
        <f>P103*0.013+0.02</f>
        <v>0.02</v>
      </c>
    </row>
    <row r="104" spans="1:17" x14ac:dyDescent="0.25">
      <c r="A104" t="s">
        <v>207</v>
      </c>
      <c r="B104" t="s">
        <v>208</v>
      </c>
      <c r="C104">
        <v>-3</v>
      </c>
      <c r="D104">
        <v>0.19</v>
      </c>
      <c r="F104">
        <v>-1</v>
      </c>
      <c r="M104">
        <v>1200</v>
      </c>
      <c r="N104" s="1">
        <f>C104-D104*20-E104*0.8-F104*0.6-H104*5+I104*10+J104/300</f>
        <v>-6.2</v>
      </c>
      <c r="P104">
        <v>17.600000000000001</v>
      </c>
      <c r="Q104">
        <f>P104*0.013+0.02</f>
        <v>0.24879999999999999</v>
      </c>
    </row>
    <row r="105" spans="1:17" x14ac:dyDescent="0.25">
      <c r="N105" s="1">
        <f>C105-D105*20-E105*0.8-F105*0.6-H105*5+I105*10+J105/300</f>
        <v>0</v>
      </c>
      <c r="Q105">
        <f>P105*0.013+0.02</f>
        <v>0.02</v>
      </c>
    </row>
    <row r="106" spans="1:17" x14ac:dyDescent="0.25">
      <c r="A106" t="s">
        <v>209</v>
      </c>
      <c r="B106" t="s">
        <v>210</v>
      </c>
      <c r="C106">
        <v>0</v>
      </c>
      <c r="D106">
        <v>0.06</v>
      </c>
      <c r="M106">
        <v>300</v>
      </c>
      <c r="N106" s="1">
        <f>C106-D106*20-E106*0.8-F106*0.6-H106*5+I106*10+J106/300</f>
        <v>-1.2</v>
      </c>
      <c r="Q106">
        <f>P106*0.013+0.02</f>
        <v>0.02</v>
      </c>
    </row>
    <row r="107" spans="1:17" x14ac:dyDescent="0.25">
      <c r="A107" t="s">
        <v>211</v>
      </c>
      <c r="B107" t="s">
        <v>212</v>
      </c>
      <c r="C107">
        <v>-3</v>
      </c>
      <c r="D107">
        <v>0.25</v>
      </c>
      <c r="F107">
        <v>-2</v>
      </c>
      <c r="M107">
        <v>950</v>
      </c>
      <c r="N107" s="1">
        <f>C107-D107*20-E107*0.8-F107*0.6-H107*5+I107*10+J107/300</f>
        <v>-6.8</v>
      </c>
      <c r="P107">
        <v>17.460599999999999</v>
      </c>
      <c r="Q107">
        <f>P107*0.013+0.02</f>
        <v>0.24698779999999998</v>
      </c>
    </row>
    <row r="108" spans="1:17" x14ac:dyDescent="0.25">
      <c r="N108" s="1">
        <f t="shared" ref="N108:N137" si="12">C108-D108*20-E108*0.8-F108*0.6-H108*5+I108*10+J108/300</f>
        <v>0</v>
      </c>
      <c r="Q108">
        <f t="shared" ref="Q108:Q152" si="13">P108*0.013+0.02</f>
        <v>0.02</v>
      </c>
    </row>
    <row r="109" spans="1:17" x14ac:dyDescent="0.25">
      <c r="A109" t="s">
        <v>213</v>
      </c>
      <c r="B109" t="s">
        <v>214</v>
      </c>
      <c r="C109">
        <v>0</v>
      </c>
      <c r="D109">
        <v>0.06</v>
      </c>
      <c r="M109">
        <v>400</v>
      </c>
      <c r="N109" s="1">
        <f t="shared" si="12"/>
        <v>-1.2</v>
      </c>
      <c r="Q109">
        <f t="shared" si="13"/>
        <v>0.02</v>
      </c>
    </row>
    <row r="110" spans="1:17" x14ac:dyDescent="0.25">
      <c r="A110" t="s">
        <v>215</v>
      </c>
      <c r="B110" t="s">
        <v>216</v>
      </c>
      <c r="C110">
        <v>-3</v>
      </c>
      <c r="D110">
        <v>0.16</v>
      </c>
      <c r="M110">
        <v>750</v>
      </c>
      <c r="N110" s="1">
        <f t="shared" si="12"/>
        <v>-6.2</v>
      </c>
      <c r="P110">
        <v>10.5822</v>
      </c>
      <c r="Q110">
        <f t="shared" si="13"/>
        <v>0.15756859999999998</v>
      </c>
    </row>
    <row r="111" spans="1:17" x14ac:dyDescent="0.25">
      <c r="N111" s="1">
        <f t="shared" si="12"/>
        <v>0</v>
      </c>
      <c r="Q111">
        <f t="shared" si="13"/>
        <v>0.02</v>
      </c>
    </row>
    <row r="112" spans="1:17" x14ac:dyDescent="0.25">
      <c r="A112" t="s">
        <v>217</v>
      </c>
      <c r="B112" t="s">
        <v>218</v>
      </c>
      <c r="C112">
        <v>0</v>
      </c>
      <c r="D112">
        <v>0.06</v>
      </c>
      <c r="M112">
        <v>400</v>
      </c>
      <c r="N112" s="1">
        <f t="shared" si="12"/>
        <v>-1.2</v>
      </c>
      <c r="Q112">
        <f t="shared" si="13"/>
        <v>0.02</v>
      </c>
    </row>
    <row r="113" spans="1:17" x14ac:dyDescent="0.25">
      <c r="A113" t="s">
        <v>219</v>
      </c>
      <c r="B113" t="s">
        <v>220</v>
      </c>
      <c r="C113">
        <v>-3.5</v>
      </c>
      <c r="D113">
        <v>0.14000000000000001</v>
      </c>
      <c r="M113">
        <v>750</v>
      </c>
      <c r="N113" s="1">
        <f t="shared" si="12"/>
        <v>-6.3000000000000007</v>
      </c>
      <c r="P113">
        <v>9.5239700000000003</v>
      </c>
      <c r="Q113">
        <f t="shared" si="13"/>
        <v>0.14381161000000001</v>
      </c>
    </row>
    <row r="114" spans="1:17" x14ac:dyDescent="0.25">
      <c r="A114" t="s">
        <v>221</v>
      </c>
      <c r="B114" t="s">
        <v>222</v>
      </c>
      <c r="C114">
        <v>-3</v>
      </c>
      <c r="D114">
        <v>0.16</v>
      </c>
      <c r="M114">
        <v>800</v>
      </c>
      <c r="N114" s="1">
        <f t="shared" si="12"/>
        <v>-6.2</v>
      </c>
      <c r="Q114">
        <f t="shared" si="13"/>
        <v>0.02</v>
      </c>
    </row>
    <row r="115" spans="1:17" x14ac:dyDescent="0.25">
      <c r="N115" s="1">
        <f t="shared" si="12"/>
        <v>0</v>
      </c>
      <c r="Q115">
        <f t="shared" si="13"/>
        <v>0.02</v>
      </c>
    </row>
    <row r="116" spans="1:17" x14ac:dyDescent="0.25">
      <c r="A116" t="s">
        <v>225</v>
      </c>
      <c r="B116" t="s">
        <v>226</v>
      </c>
      <c r="C116">
        <v>0</v>
      </c>
      <c r="D116">
        <v>0.06</v>
      </c>
      <c r="M116">
        <v>400</v>
      </c>
      <c r="N116" s="1">
        <f t="shared" si="12"/>
        <v>-1.2</v>
      </c>
      <c r="P116">
        <v>4</v>
      </c>
      <c r="Q116">
        <f t="shared" si="13"/>
        <v>7.1999999999999995E-2</v>
      </c>
    </row>
    <row r="117" spans="1:17" x14ac:dyDescent="0.25">
      <c r="A117" t="s">
        <v>223</v>
      </c>
      <c r="B117" t="s">
        <v>224</v>
      </c>
      <c r="C117">
        <v>0</v>
      </c>
      <c r="D117">
        <v>0.06</v>
      </c>
      <c r="M117">
        <v>400</v>
      </c>
      <c r="N117" s="1">
        <f t="shared" si="12"/>
        <v>-1.2</v>
      </c>
      <c r="Q117">
        <f t="shared" si="13"/>
        <v>0.02</v>
      </c>
    </row>
    <row r="118" spans="1:17" x14ac:dyDescent="0.25">
      <c r="A118" t="s">
        <v>227</v>
      </c>
      <c r="B118" t="s">
        <v>228</v>
      </c>
      <c r="C118">
        <v>-3</v>
      </c>
      <c r="D118">
        <v>0.23</v>
      </c>
      <c r="F118">
        <v>-2</v>
      </c>
      <c r="M118">
        <v>1000</v>
      </c>
      <c r="N118" s="1">
        <f t="shared" si="12"/>
        <v>-6.4</v>
      </c>
      <c r="P118">
        <v>16.600000000000001</v>
      </c>
      <c r="Q118">
        <f t="shared" si="13"/>
        <v>0.23580000000000001</v>
      </c>
    </row>
    <row r="119" spans="1:17" x14ac:dyDescent="0.25">
      <c r="A119" t="s">
        <v>278</v>
      </c>
      <c r="B119" t="s">
        <v>228</v>
      </c>
      <c r="C119">
        <v>-3</v>
      </c>
      <c r="D119">
        <v>0.23</v>
      </c>
      <c r="F119">
        <v>-2</v>
      </c>
      <c r="M119">
        <v>1000</v>
      </c>
      <c r="N119" s="1">
        <f t="shared" si="12"/>
        <v>-6.4</v>
      </c>
      <c r="Q119">
        <f t="shared" si="13"/>
        <v>0.02</v>
      </c>
    </row>
    <row r="120" spans="1:17" x14ac:dyDescent="0.25">
      <c r="A120" t="s">
        <v>229</v>
      </c>
      <c r="B120" t="s">
        <v>230</v>
      </c>
      <c r="C120">
        <v>-3</v>
      </c>
      <c r="D120">
        <v>0.24</v>
      </c>
      <c r="F120">
        <v>-2</v>
      </c>
      <c r="M120">
        <v>1750</v>
      </c>
      <c r="N120" s="1">
        <f t="shared" si="12"/>
        <v>-6.6</v>
      </c>
      <c r="P120">
        <v>17.600000000000001</v>
      </c>
      <c r="Q120">
        <f t="shared" si="13"/>
        <v>0.24879999999999999</v>
      </c>
    </row>
    <row r="121" spans="1:17" x14ac:dyDescent="0.25">
      <c r="A121" t="s">
        <v>279</v>
      </c>
      <c r="B121" t="s">
        <v>230</v>
      </c>
      <c r="C121">
        <v>-3</v>
      </c>
      <c r="D121">
        <v>0.24</v>
      </c>
      <c r="F121">
        <v>-2</v>
      </c>
      <c r="M121">
        <v>1750</v>
      </c>
      <c r="N121" s="1">
        <f t="shared" si="12"/>
        <v>-6.6</v>
      </c>
      <c r="Q121">
        <f t="shared" si="13"/>
        <v>0.02</v>
      </c>
    </row>
    <row r="122" spans="1:17" x14ac:dyDescent="0.25">
      <c r="A122" t="s">
        <v>231</v>
      </c>
      <c r="B122" t="s">
        <v>232</v>
      </c>
      <c r="C122">
        <v>-3</v>
      </c>
      <c r="D122">
        <v>0.22</v>
      </c>
      <c r="F122">
        <v>-2</v>
      </c>
      <c r="M122">
        <v>1500</v>
      </c>
      <c r="N122" s="1">
        <f t="shared" si="12"/>
        <v>-6.2</v>
      </c>
      <c r="P122">
        <v>15.6</v>
      </c>
      <c r="Q122">
        <f t="shared" si="13"/>
        <v>0.22279999999999997</v>
      </c>
    </row>
    <row r="123" spans="1:17" x14ac:dyDescent="0.25">
      <c r="A123" t="s">
        <v>277</v>
      </c>
      <c r="B123" t="s">
        <v>232</v>
      </c>
      <c r="C123">
        <v>-3</v>
      </c>
      <c r="D123">
        <v>0.22</v>
      </c>
      <c r="F123">
        <v>-2</v>
      </c>
      <c r="M123">
        <v>1500</v>
      </c>
      <c r="N123" s="1">
        <f t="shared" si="12"/>
        <v>-6.2</v>
      </c>
      <c r="Q123">
        <f t="shared" si="13"/>
        <v>0.02</v>
      </c>
    </row>
    <row r="124" spans="1:17" x14ac:dyDescent="0.25">
      <c r="N124" s="1">
        <f t="shared" si="12"/>
        <v>0</v>
      </c>
      <c r="Q124">
        <f t="shared" si="13"/>
        <v>0.02</v>
      </c>
    </row>
    <row r="125" spans="1:17" x14ac:dyDescent="0.25">
      <c r="A125" t="s">
        <v>233</v>
      </c>
      <c r="B125" t="s">
        <v>234</v>
      </c>
      <c r="C125">
        <v>-0.5</v>
      </c>
      <c r="D125">
        <v>0.06</v>
      </c>
      <c r="M125">
        <v>1000</v>
      </c>
      <c r="N125" s="1">
        <f t="shared" si="12"/>
        <v>-1.7</v>
      </c>
      <c r="P125">
        <v>6.5</v>
      </c>
      <c r="Q125">
        <f t="shared" si="13"/>
        <v>0.1045</v>
      </c>
    </row>
    <row r="126" spans="1:17" x14ac:dyDescent="0.25">
      <c r="A126" t="s">
        <v>251</v>
      </c>
      <c r="B126" t="s">
        <v>252</v>
      </c>
      <c r="C126">
        <v>0</v>
      </c>
      <c r="D126">
        <v>0.01</v>
      </c>
      <c r="M126">
        <v>0</v>
      </c>
      <c r="N126" s="1">
        <f t="shared" si="12"/>
        <v>-0.2</v>
      </c>
      <c r="Q126">
        <f t="shared" si="13"/>
        <v>0.02</v>
      </c>
    </row>
    <row r="127" spans="1:17" x14ac:dyDescent="0.25">
      <c r="A127" t="s">
        <v>257</v>
      </c>
      <c r="B127" t="s">
        <v>258</v>
      </c>
      <c r="C127">
        <v>0</v>
      </c>
      <c r="D127">
        <v>0.03</v>
      </c>
      <c r="M127">
        <v>200</v>
      </c>
      <c r="N127" s="1">
        <f t="shared" si="12"/>
        <v>-0.6</v>
      </c>
      <c r="Q127">
        <f t="shared" si="13"/>
        <v>0.02</v>
      </c>
    </row>
    <row r="128" spans="1:17" x14ac:dyDescent="0.25">
      <c r="A128" t="s">
        <v>261</v>
      </c>
      <c r="B128" t="s">
        <v>262</v>
      </c>
      <c r="C128">
        <v>0</v>
      </c>
      <c r="D128">
        <v>0.02</v>
      </c>
      <c r="M128">
        <v>200</v>
      </c>
      <c r="N128" s="1">
        <f t="shared" si="12"/>
        <v>-0.4</v>
      </c>
      <c r="Q128">
        <f t="shared" si="13"/>
        <v>0.02</v>
      </c>
    </row>
    <row r="129" spans="1:17" x14ac:dyDescent="0.25">
      <c r="A129" t="s">
        <v>260</v>
      </c>
      <c r="B129" t="s">
        <v>258</v>
      </c>
      <c r="C129">
        <v>0</v>
      </c>
      <c r="D129">
        <v>0.03</v>
      </c>
      <c r="M129">
        <v>200</v>
      </c>
      <c r="N129" s="1">
        <f t="shared" si="12"/>
        <v>-0.6</v>
      </c>
      <c r="Q129">
        <f t="shared" si="13"/>
        <v>0.02</v>
      </c>
    </row>
    <row r="130" spans="1:17" x14ac:dyDescent="0.25">
      <c r="A130" t="s">
        <v>263</v>
      </c>
      <c r="B130" t="s">
        <v>264</v>
      </c>
      <c r="C130">
        <v>0</v>
      </c>
      <c r="D130">
        <v>0.01</v>
      </c>
      <c r="M130">
        <v>200</v>
      </c>
      <c r="N130" s="1">
        <f t="shared" si="12"/>
        <v>-0.2</v>
      </c>
      <c r="Q130">
        <f t="shared" si="13"/>
        <v>0.02</v>
      </c>
    </row>
    <row r="131" spans="1:17" x14ac:dyDescent="0.25">
      <c r="A131" t="s">
        <v>265</v>
      </c>
      <c r="B131" t="s">
        <v>266</v>
      </c>
      <c r="C131">
        <v>0</v>
      </c>
      <c r="D131">
        <v>0.02</v>
      </c>
      <c r="M131">
        <v>300</v>
      </c>
      <c r="N131" s="1">
        <f t="shared" si="12"/>
        <v>-0.4</v>
      </c>
      <c r="Q131">
        <f t="shared" si="13"/>
        <v>0.02</v>
      </c>
    </row>
    <row r="132" spans="1:17" x14ac:dyDescent="0.25">
      <c r="A132" t="s">
        <v>267</v>
      </c>
      <c r="B132" t="s">
        <v>268</v>
      </c>
      <c r="C132">
        <v>0</v>
      </c>
      <c r="D132">
        <v>0.02</v>
      </c>
      <c r="M132">
        <v>300</v>
      </c>
      <c r="N132" s="1">
        <f t="shared" si="12"/>
        <v>-0.4</v>
      </c>
      <c r="Q132">
        <f t="shared" si="13"/>
        <v>0.02</v>
      </c>
    </row>
    <row r="133" spans="1:17" x14ac:dyDescent="0.25">
      <c r="A133" t="s">
        <v>235</v>
      </c>
      <c r="B133" t="s">
        <v>236</v>
      </c>
      <c r="C133">
        <v>-1</v>
      </c>
      <c r="D133">
        <v>0.11</v>
      </c>
      <c r="M133">
        <v>800</v>
      </c>
      <c r="N133" s="1">
        <f t="shared" si="12"/>
        <v>-3.2</v>
      </c>
      <c r="P133">
        <v>8.6999999999999993</v>
      </c>
      <c r="Q133">
        <f t="shared" si="13"/>
        <v>0.1331</v>
      </c>
    </row>
    <row r="134" spans="1:17" x14ac:dyDescent="0.25">
      <c r="A134" t="s">
        <v>237</v>
      </c>
      <c r="B134" t="s">
        <v>238</v>
      </c>
      <c r="C134">
        <v>-1.5</v>
      </c>
      <c r="D134">
        <v>0.1</v>
      </c>
      <c r="M134">
        <v>750</v>
      </c>
      <c r="N134" s="1">
        <f t="shared" si="12"/>
        <v>-3.5</v>
      </c>
      <c r="P134">
        <v>7.5</v>
      </c>
      <c r="Q134">
        <f t="shared" si="13"/>
        <v>0.11749999999999999</v>
      </c>
    </row>
    <row r="135" spans="1:17" x14ac:dyDescent="0.25">
      <c r="A135" t="s">
        <v>239</v>
      </c>
      <c r="B135" t="s">
        <v>240</v>
      </c>
      <c r="C135">
        <v>-1</v>
      </c>
      <c r="D135">
        <v>0.09</v>
      </c>
      <c r="M135">
        <v>500</v>
      </c>
      <c r="N135" s="1">
        <f t="shared" si="12"/>
        <v>-2.8</v>
      </c>
      <c r="P135">
        <v>6.7</v>
      </c>
      <c r="Q135">
        <f t="shared" si="13"/>
        <v>0.1071</v>
      </c>
    </row>
    <row r="136" spans="1:17" x14ac:dyDescent="0.25">
      <c r="A136" t="s">
        <v>241</v>
      </c>
      <c r="B136" t="s">
        <v>242</v>
      </c>
      <c r="C136">
        <v>-1</v>
      </c>
      <c r="D136">
        <v>0.1</v>
      </c>
      <c r="M136">
        <v>500</v>
      </c>
      <c r="N136" s="1">
        <f t="shared" si="12"/>
        <v>-3</v>
      </c>
      <c r="Q136">
        <f t="shared" si="13"/>
        <v>0.02</v>
      </c>
    </row>
    <row r="137" spans="1:17" x14ac:dyDescent="0.25">
      <c r="A137" t="s">
        <v>243</v>
      </c>
      <c r="B137" t="s">
        <v>244</v>
      </c>
      <c r="C137">
        <v>-5</v>
      </c>
      <c r="D137">
        <v>0.27</v>
      </c>
      <c r="F137">
        <v>-2</v>
      </c>
      <c r="M137">
        <v>4000</v>
      </c>
      <c r="N137" s="1">
        <f t="shared" si="12"/>
        <v>-9.2000000000000011</v>
      </c>
      <c r="P137">
        <v>20.100000000000001</v>
      </c>
      <c r="Q137">
        <f t="shared" si="13"/>
        <v>0.28130000000000005</v>
      </c>
    </row>
    <row r="138" spans="1:17" x14ac:dyDescent="0.25">
      <c r="N138" s="1">
        <f t="shared" ref="N138:N153" si="14">C138-D138*20-E138*0.8-F138*0.6-H138*5+I138*10+J138/300</f>
        <v>0</v>
      </c>
      <c r="Q138">
        <f t="shared" si="13"/>
        <v>0.02</v>
      </c>
    </row>
    <row r="139" spans="1:17" x14ac:dyDescent="0.25">
      <c r="A139" t="s">
        <v>247</v>
      </c>
      <c r="B139" t="s">
        <v>248</v>
      </c>
      <c r="C139">
        <v>-0.5</v>
      </c>
      <c r="D139">
        <v>7.0000000000000007E-2</v>
      </c>
      <c r="M139">
        <v>1000</v>
      </c>
      <c r="N139" s="1">
        <f t="shared" si="14"/>
        <v>-1.9000000000000001</v>
      </c>
      <c r="P139">
        <v>6.6</v>
      </c>
      <c r="Q139">
        <f t="shared" si="13"/>
        <v>0.10579999999999999</v>
      </c>
    </row>
    <row r="140" spans="1:17" x14ac:dyDescent="0.25">
      <c r="A140" t="s">
        <v>253</v>
      </c>
      <c r="B140" t="s">
        <v>254</v>
      </c>
      <c r="C140">
        <v>0</v>
      </c>
      <c r="D140">
        <v>0.01</v>
      </c>
      <c r="M140">
        <v>0</v>
      </c>
      <c r="N140" s="1">
        <f t="shared" si="14"/>
        <v>-0.2</v>
      </c>
      <c r="Q140">
        <f>P140*0.013+0.02</f>
        <v>0.02</v>
      </c>
    </row>
    <row r="141" spans="1:17" x14ac:dyDescent="0.25">
      <c r="A141" t="s">
        <v>255</v>
      </c>
      <c r="B141" t="s">
        <v>256</v>
      </c>
      <c r="C141">
        <v>0</v>
      </c>
      <c r="D141">
        <v>0.03</v>
      </c>
      <c r="M141">
        <v>200</v>
      </c>
      <c r="N141" s="1">
        <f t="shared" si="14"/>
        <v>-0.6</v>
      </c>
      <c r="Q141">
        <f>P141*0.013+0.02</f>
        <v>0.02</v>
      </c>
    </row>
    <row r="142" spans="1:17" x14ac:dyDescent="0.25">
      <c r="A142" t="s">
        <v>259</v>
      </c>
      <c r="B142" t="s">
        <v>256</v>
      </c>
      <c r="C142">
        <v>0</v>
      </c>
      <c r="D142">
        <v>0.03</v>
      </c>
      <c r="M142">
        <v>200</v>
      </c>
      <c r="N142" s="1">
        <f t="shared" si="14"/>
        <v>-0.6</v>
      </c>
      <c r="Q142">
        <f>P142*0.013+0.02</f>
        <v>0.02</v>
      </c>
    </row>
    <row r="143" spans="1:17" x14ac:dyDescent="0.25">
      <c r="A143" t="s">
        <v>249</v>
      </c>
      <c r="B143" t="s">
        <v>250</v>
      </c>
      <c r="C143">
        <v>-1</v>
      </c>
      <c r="D143">
        <v>0.11</v>
      </c>
      <c r="M143">
        <v>500</v>
      </c>
      <c r="N143" s="1">
        <f t="shared" si="14"/>
        <v>-3.2</v>
      </c>
      <c r="P143">
        <v>7.0195183999999999</v>
      </c>
      <c r="Q143">
        <f t="shared" si="13"/>
        <v>0.11125373919999999</v>
      </c>
    </row>
    <row r="144" spans="1:17" x14ac:dyDescent="0.25">
      <c r="A144" t="s">
        <v>245</v>
      </c>
      <c r="B144" t="s">
        <v>246</v>
      </c>
      <c r="C144">
        <v>-7</v>
      </c>
      <c r="D144">
        <v>0.42</v>
      </c>
      <c r="F144">
        <v>-4</v>
      </c>
      <c r="M144">
        <v>5000</v>
      </c>
      <c r="N144" s="1">
        <f t="shared" si="14"/>
        <v>-13</v>
      </c>
      <c r="P144">
        <v>39.299999999999997</v>
      </c>
      <c r="Q144">
        <f t="shared" si="13"/>
        <v>0.53089999999999993</v>
      </c>
    </row>
    <row r="145" spans="1:17" x14ac:dyDescent="0.25">
      <c r="N145" s="1">
        <f t="shared" si="14"/>
        <v>0</v>
      </c>
      <c r="Q145">
        <f t="shared" si="13"/>
        <v>0.02</v>
      </c>
    </row>
    <row r="146" spans="1:17" x14ac:dyDescent="0.25">
      <c r="A146" s="1" t="s">
        <v>185</v>
      </c>
      <c r="B146" s="1" t="s">
        <v>186</v>
      </c>
      <c r="C146" s="1">
        <v>-2</v>
      </c>
      <c r="D146" s="1">
        <v>0.21</v>
      </c>
      <c r="E146" s="1"/>
      <c r="F146" s="1"/>
      <c r="G146" s="1"/>
      <c r="H146" s="1"/>
      <c r="I146" s="1"/>
      <c r="J146" s="1"/>
      <c r="K146" s="1"/>
      <c r="L146" s="1"/>
      <c r="M146" s="1">
        <v>1000</v>
      </c>
      <c r="N146" s="1">
        <f t="shared" si="14"/>
        <v>-6.2</v>
      </c>
      <c r="P146">
        <v>15</v>
      </c>
      <c r="Q146">
        <f t="shared" si="13"/>
        <v>0.21499999999999997</v>
      </c>
    </row>
    <row r="147" spans="1:17" x14ac:dyDescent="0.25">
      <c r="A147" t="s">
        <v>181</v>
      </c>
      <c r="B147" t="s">
        <v>182</v>
      </c>
      <c r="C147">
        <v>-2.5</v>
      </c>
      <c r="D147">
        <v>0.22</v>
      </c>
      <c r="F147">
        <v>-1</v>
      </c>
      <c r="M147">
        <v>1000</v>
      </c>
      <c r="N147" s="1">
        <f t="shared" si="14"/>
        <v>-6.3000000000000007</v>
      </c>
      <c r="P147">
        <v>15.4</v>
      </c>
      <c r="Q147">
        <f t="shared" si="13"/>
        <v>0.22019999999999998</v>
      </c>
    </row>
    <row r="148" spans="1:17" x14ac:dyDescent="0.25">
      <c r="A148" t="s">
        <v>183</v>
      </c>
      <c r="B148" t="s">
        <v>184</v>
      </c>
      <c r="C148">
        <v>-5</v>
      </c>
      <c r="D148">
        <v>0.26</v>
      </c>
      <c r="F148">
        <v>-2</v>
      </c>
      <c r="M148">
        <v>2000</v>
      </c>
      <c r="N148" s="1">
        <f t="shared" si="14"/>
        <v>-9</v>
      </c>
      <c r="P148">
        <v>17.3</v>
      </c>
      <c r="Q148">
        <f t="shared" si="13"/>
        <v>0.24489999999999998</v>
      </c>
    </row>
    <row r="149" spans="1:17" x14ac:dyDescent="0.25">
      <c r="A149" t="s">
        <v>187</v>
      </c>
      <c r="B149" t="s">
        <v>188</v>
      </c>
      <c r="C149">
        <v>-3</v>
      </c>
      <c r="D149">
        <v>0.33</v>
      </c>
      <c r="F149">
        <v>-3</v>
      </c>
      <c r="M149">
        <v>3000</v>
      </c>
      <c r="N149" s="1">
        <f t="shared" si="14"/>
        <v>-7.8000000000000016</v>
      </c>
      <c r="P149">
        <v>24.162700000000001</v>
      </c>
      <c r="Q149">
        <f t="shared" si="13"/>
        <v>0.3341151</v>
      </c>
    </row>
    <row r="150" spans="1:17" x14ac:dyDescent="0.25">
      <c r="A150" t="s">
        <v>189</v>
      </c>
      <c r="B150" t="s">
        <v>190</v>
      </c>
      <c r="C150">
        <v>-3</v>
      </c>
      <c r="D150">
        <v>0.24</v>
      </c>
      <c r="F150">
        <v>-2</v>
      </c>
      <c r="M150">
        <v>3000</v>
      </c>
      <c r="N150" s="1">
        <f t="shared" si="14"/>
        <v>-6.6</v>
      </c>
      <c r="P150">
        <v>17.399999999999999</v>
      </c>
      <c r="Q150">
        <f t="shared" si="13"/>
        <v>0.24619999999999997</v>
      </c>
    </row>
    <row r="151" spans="1:17" x14ac:dyDescent="0.25">
      <c r="A151" t="s">
        <v>191</v>
      </c>
      <c r="B151" t="s">
        <v>192</v>
      </c>
      <c r="C151">
        <v>-3</v>
      </c>
      <c r="D151">
        <v>0.28000000000000003</v>
      </c>
      <c r="F151">
        <v>-1</v>
      </c>
      <c r="M151">
        <v>5000</v>
      </c>
      <c r="N151" s="1">
        <f t="shared" si="14"/>
        <v>-8.0000000000000018</v>
      </c>
      <c r="P151">
        <v>21.9</v>
      </c>
      <c r="Q151">
        <f t="shared" si="13"/>
        <v>0.30469999999999997</v>
      </c>
    </row>
    <row r="152" spans="1:17" x14ac:dyDescent="0.25">
      <c r="A152" t="s">
        <v>193</v>
      </c>
      <c r="B152" t="s">
        <v>194</v>
      </c>
      <c r="C152">
        <v>-3</v>
      </c>
      <c r="D152">
        <v>0.27</v>
      </c>
      <c r="F152">
        <v>-2</v>
      </c>
      <c r="M152">
        <v>2000</v>
      </c>
      <c r="N152" s="1">
        <f t="shared" si="14"/>
        <v>-7.2</v>
      </c>
      <c r="P152">
        <v>19.3</v>
      </c>
      <c r="Q152">
        <f t="shared" si="13"/>
        <v>0.27090000000000003</v>
      </c>
    </row>
    <row r="153" spans="1:17" x14ac:dyDescent="0.25">
      <c r="N153" s="1">
        <f t="shared" si="14"/>
        <v>0</v>
      </c>
      <c r="Q153">
        <f>P153*0.013+0.02</f>
        <v>0.02</v>
      </c>
    </row>
    <row r="154" spans="1:17" x14ac:dyDescent="0.25">
      <c r="A154" t="s">
        <v>273</v>
      </c>
      <c r="B154" t="s">
        <v>274</v>
      </c>
      <c r="C154">
        <v>-2</v>
      </c>
      <c r="D154">
        <v>0.05</v>
      </c>
      <c r="M154">
        <v>300</v>
      </c>
      <c r="N154" s="1"/>
      <c r="Q154">
        <f t="shared" ref="Q154:Q165" si="15">P154*0.013+0.02</f>
        <v>0.02</v>
      </c>
    </row>
    <row r="155" spans="1:17" x14ac:dyDescent="0.25">
      <c r="A155" t="s">
        <v>269</v>
      </c>
      <c r="B155" t="s">
        <v>270</v>
      </c>
      <c r="C155">
        <v>-2</v>
      </c>
      <c r="D155">
        <v>0.05</v>
      </c>
      <c r="M155">
        <v>300</v>
      </c>
      <c r="N155" s="1"/>
      <c r="Q155">
        <f t="shared" si="15"/>
        <v>0.02</v>
      </c>
    </row>
    <row r="156" spans="1:17" x14ac:dyDescent="0.25">
      <c r="A156" t="s">
        <v>275</v>
      </c>
      <c r="B156" t="s">
        <v>276</v>
      </c>
      <c r="C156">
        <v>-3</v>
      </c>
      <c r="D156">
        <v>0.17</v>
      </c>
      <c r="M156">
        <v>750</v>
      </c>
      <c r="N156" s="1"/>
      <c r="P156">
        <v>13.3</v>
      </c>
      <c r="Q156">
        <f>P156*0.013+0.02</f>
        <v>0.19289999999999999</v>
      </c>
    </row>
    <row r="157" spans="1:17" x14ac:dyDescent="0.25">
      <c r="A157" t="s">
        <v>271</v>
      </c>
      <c r="B157" t="s">
        <v>272</v>
      </c>
      <c r="C157">
        <v>-3</v>
      </c>
      <c r="D157">
        <v>0.18</v>
      </c>
      <c r="M157">
        <v>1000</v>
      </c>
      <c r="N157" s="1"/>
      <c r="P157">
        <v>13.28</v>
      </c>
      <c r="Q157">
        <f>P157*0.013+0.02</f>
        <v>0.19263999999999998</v>
      </c>
    </row>
    <row r="158" spans="1:17" x14ac:dyDescent="0.25">
      <c r="N158" s="1"/>
      <c r="Q158">
        <f t="shared" si="15"/>
        <v>0.02</v>
      </c>
    </row>
    <row r="159" spans="1:17" x14ac:dyDescent="0.25">
      <c r="N159" s="1"/>
      <c r="Q159">
        <f t="shared" si="15"/>
        <v>0.02</v>
      </c>
    </row>
    <row r="160" spans="1:17" x14ac:dyDescent="0.25">
      <c r="N160" s="1"/>
      <c r="Q160">
        <f t="shared" si="15"/>
        <v>0.02</v>
      </c>
    </row>
    <row r="161" spans="14:17" x14ac:dyDescent="0.25">
      <c r="N161" s="1"/>
      <c r="Q161">
        <f t="shared" si="15"/>
        <v>0.02</v>
      </c>
    </row>
    <row r="162" spans="14:17" x14ac:dyDescent="0.25">
      <c r="N162" s="1"/>
      <c r="Q162">
        <f t="shared" si="15"/>
        <v>0.02</v>
      </c>
    </row>
    <row r="163" spans="14:17" x14ac:dyDescent="0.25">
      <c r="N163" s="1"/>
      <c r="Q163">
        <f t="shared" si="15"/>
        <v>0.02</v>
      </c>
    </row>
    <row r="164" spans="14:17" x14ac:dyDescent="0.25">
      <c r="Q164">
        <f t="shared" si="15"/>
        <v>0.02</v>
      </c>
    </row>
    <row r="165" spans="14:17" x14ac:dyDescent="0.25">
      <c r="Q165">
        <f t="shared" si="15"/>
        <v>0.02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2024-10-05T05:52:38Z</dcterms:modified>
</cp:coreProperties>
</file>