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E6752BC0-28FF-480F-BD0E-77C7CA6F393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8" i="1" l="1"/>
  <c r="N38" i="1"/>
  <c r="AA37" i="1"/>
  <c r="N37" i="1"/>
  <c r="AA36" i="1"/>
  <c r="N36" i="1"/>
  <c r="AA35" i="1"/>
  <c r="N35" i="1"/>
  <c r="AA34" i="1"/>
  <c r="N34" i="1"/>
  <c r="AA33" i="1"/>
  <c r="N33" i="1"/>
  <c r="AA32" i="1"/>
  <c r="N32" i="1"/>
  <c r="AA31" i="1"/>
  <c r="N31" i="1"/>
  <c r="AA30" i="1"/>
  <c r="N30" i="1"/>
  <c r="AA29" i="1"/>
  <c r="N29" i="1"/>
  <c r="AA28" i="1"/>
  <c r="N28" i="1"/>
  <c r="AA27" i="1"/>
  <c r="N27" i="1"/>
  <c r="AA26" i="1"/>
  <c r="N26" i="1"/>
  <c r="AA25" i="1"/>
  <c r="N25" i="1"/>
  <c r="AA24" i="1"/>
  <c r="N24" i="1"/>
  <c r="AA23" i="1"/>
  <c r="N23" i="1"/>
  <c r="AA22" i="1"/>
  <c r="N22" i="1"/>
  <c r="AA21" i="1"/>
  <c r="N21" i="1"/>
  <c r="AA20" i="1"/>
  <c r="N20" i="1"/>
  <c r="AA19" i="1"/>
  <c r="N19" i="1"/>
  <c r="AA18" i="1"/>
  <c r="N18" i="1"/>
  <c r="AA17" i="1"/>
  <c r="N17" i="1"/>
  <c r="AA16" i="1"/>
  <c r="N16" i="1"/>
  <c r="AA15" i="1"/>
  <c r="N15" i="1"/>
  <c r="AA14" i="1"/>
  <c r="N14" i="1"/>
  <c r="AA13" i="1"/>
  <c r="N13" i="1"/>
  <c r="AE12" i="1"/>
  <c r="AA12" i="1"/>
  <c r="N12" i="1"/>
  <c r="AE11" i="1"/>
  <c r="AA11" i="1"/>
  <c r="N11" i="1"/>
  <c r="AE10" i="1"/>
  <c r="AA10" i="1"/>
  <c r="N10" i="1"/>
  <c r="AE9" i="1"/>
  <c r="AA9" i="1"/>
  <c r="N9" i="1"/>
  <c r="AE8" i="1"/>
  <c r="AA8" i="1"/>
  <c r="N8" i="1"/>
  <c r="AE7" i="1"/>
  <c r="AA7" i="1"/>
  <c r="N7" i="1"/>
  <c r="AE6" i="1"/>
  <c r="AA6" i="1"/>
  <c r="N6" i="1"/>
  <c r="AE5" i="1"/>
  <c r="AA5" i="1"/>
  <c r="N5" i="1"/>
  <c r="AE4" i="1"/>
  <c r="AA4" i="1"/>
  <c r="N4" i="1"/>
  <c r="AE3" i="1"/>
  <c r="AA3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<sst xmlns="http://schemas.openxmlformats.org/spreadsheetml/2006/main" count="40" uniqueCount="40">
  <si>
    <t>old</t>
  </si>
  <si>
    <t>new</t>
  </si>
  <si>
    <t>IN OUNCES!!!!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</si>
  <si>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</si>
  <si>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</si>
  <si>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</si>
  <si>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</si>
  <si>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</si>
  <si>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</si>
  <si>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</si>
  <si>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</si>
  <si>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</si>
  <si>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</si>
  <si>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</si>
  <si>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</si>
  <si>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</si>
  <si>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</si>
  <si>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loaded weight</t>
  </si>
  <si>
    <t>unloaded weight</t>
  </si>
  <si>
    <t>calculated (loaded)</t>
  </si>
  <si>
    <t>5.45x39_saiga10r</t>
  </si>
  <si>
    <t>Saiga 5.45 10R</t>
  </si>
  <si>
    <t>5.45x39_6l23</t>
  </si>
  <si>
    <t>6L23</t>
  </si>
  <si>
    <t>5.45x39_magpul_pmag_ak74_30r</t>
  </si>
  <si>
    <t>Magpul PMAG 5.45x39 30R</t>
  </si>
  <si>
    <t>5.45x39_6l20</t>
  </si>
  <si>
    <t>6L20</t>
  </si>
  <si>
    <t>5.45x39_romanian30r</t>
  </si>
  <si>
    <t>Romanian steel 30R</t>
  </si>
  <si>
    <t>5.45x39_izhmash_ak12_magazine_30r</t>
  </si>
  <si>
    <t>Izhmash AK-12 Windowed Polymer 30R</t>
  </si>
  <si>
    <t>5.45x39_6l26</t>
  </si>
  <si>
    <t>6L26</t>
  </si>
  <si>
    <t>molot_rpk_5.45x39_6l18_45r_mag</t>
  </si>
  <si>
    <t>Molot 5.45x39 AK74/RPK 6L18 45R</t>
  </si>
  <si>
    <t>5.45x39_6l31</t>
  </si>
  <si>
    <t>6L31</t>
  </si>
  <si>
    <t>.45x39_rpk16_mag</t>
  </si>
  <si>
    <t>RPK 16 95R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</si>
</sst>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9"/>
  <sheetViews>
    <sheetView tabSelected="1" workbookViewId="0">
      <selection activeCell="AE5" sqref="AE5"/>
    </sheetView>
  </sheetViews>
  <sheetFormatPr defaultColWidth="14.42578125" defaultRowHeight="15.75" customHeight="1" x14ac:dyDescent="0.2"/>
  <cols>
    <col min="1" max="1" width="13.7109375" customWidth="1"/>
    <col min="2" max="2" width="27.140625" customWidth="1"/>
    <col min="3" max="28" width="6.7109375" customWidth="1"/>
    <col min="29" max="31" width="8.7109375" customWidth="1"/>
  </cols>
  <sheetData>
    <row r="1" spans="1:31" ht="1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 t="s">
        <v>2</v>
      </c>
      <c r="AD1" s="1"/>
      <c r="AE1" s="1"/>
    </row>
    <row r="2" spans="1:31" ht="15" x14ac:dyDescent="0.25">
      <c r="A2" s="1" t="s">
        <v>3</v>
      </c>
      <c r="B2" s="1" t="s">
        <v>4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1" t="e">
        <f t="shared" ca="1" si="0"/>
        <v>#NAME?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14</v>
      </c>
      <c r="Z2" s="1" t="s">
        <v>15</v>
      </c>
      <c r="AA2" s="1" t="s">
        <v>16</v>
      </c>
      <c r="AB2" s="1"/>
      <c r="AC2" s="2" t="s">
        <v>17</v>
      </c>
      <c r="AD2" s="2" t="s">
        <v>18</v>
      </c>
      <c r="AE2" s="2" t="s">
        <v>19</v>
      </c>
    </row>
    <row r="3" spans="1:31" ht="15" x14ac:dyDescent="0.25">
      <c r="A3" s="3" t="s">
        <v>20</v>
      </c>
      <c r="B3" s="3" t="s">
        <v>21</v>
      </c>
      <c r="C3" s="3">
        <v>8</v>
      </c>
      <c r="D3" s="3">
        <v>0.12</v>
      </c>
      <c r="E3" s="4"/>
      <c r="F3" s="4"/>
      <c r="G3" s="3">
        <v>10</v>
      </c>
      <c r="H3" s="4"/>
      <c r="I3" s="4"/>
      <c r="J3" s="4"/>
      <c r="K3" s="4"/>
      <c r="L3" s="4"/>
      <c r="M3" s="3">
        <v>300</v>
      </c>
      <c r="N3" s="1">
        <f t="shared" ref="N3:N12" si="1">C3-D3*20-E3*0.8-F3*0.6-H3*10</f>
        <v>5.6</v>
      </c>
      <c r="P3" s="3">
        <v>9</v>
      </c>
      <c r="Q3" s="3">
        <v>0.16</v>
      </c>
      <c r="R3" s="4"/>
      <c r="S3" s="4"/>
      <c r="T3" s="3">
        <v>10</v>
      </c>
      <c r="U3" s="4"/>
      <c r="V3" s="4"/>
      <c r="W3" s="4"/>
      <c r="X3" s="4"/>
      <c r="Y3" s="4"/>
      <c r="Z3" s="3">
        <v>300</v>
      </c>
      <c r="AA3" s="1">
        <f t="shared" ref="AA3:AA12" si="2">P3-Q3*20-R3*0.8-S3*0.6-U3*10</f>
        <v>5.8</v>
      </c>
      <c r="AB3" s="1"/>
      <c r="AC3" s="1"/>
      <c r="AD3" s="1"/>
      <c r="AE3" s="1">
        <f t="shared" ref="AE3:AE12" si="3">AC3*0.024</f>
        <v>0</v>
      </c>
    </row>
    <row r="4" spans="1:31" ht="15" x14ac:dyDescent="0.25">
      <c r="A4" s="3" t="s">
        <v>22</v>
      </c>
      <c r="B4" s="3" t="s">
        <v>23</v>
      </c>
      <c r="C4" s="3">
        <v>-3</v>
      </c>
      <c r="D4" s="3">
        <v>0.36</v>
      </c>
      <c r="E4" s="4"/>
      <c r="F4" s="4"/>
      <c r="G4" s="3">
        <v>30</v>
      </c>
      <c r="H4" s="4"/>
      <c r="I4" s="4"/>
      <c r="J4" s="4"/>
      <c r="K4" s="4"/>
      <c r="L4" s="4"/>
      <c r="M4" s="3">
        <v>600</v>
      </c>
      <c r="N4" s="1">
        <f t="shared" si="1"/>
        <v>-10.199999999999999</v>
      </c>
      <c r="O4" s="5"/>
      <c r="P4" s="3">
        <v>0</v>
      </c>
      <c r="Q4" s="3">
        <v>0.43</v>
      </c>
      <c r="R4" s="4"/>
      <c r="S4" s="4"/>
      <c r="T4" s="3">
        <v>30</v>
      </c>
      <c r="U4" s="4"/>
      <c r="V4" s="4"/>
      <c r="W4" s="4"/>
      <c r="X4" s="4"/>
      <c r="Y4" s="4"/>
      <c r="Z4" s="3">
        <v>600</v>
      </c>
      <c r="AA4" s="1">
        <f t="shared" si="2"/>
        <v>-8.6</v>
      </c>
      <c r="AB4" s="1"/>
      <c r="AC4" s="2">
        <v>18</v>
      </c>
      <c r="AD4" s="1"/>
      <c r="AE4" s="1">
        <f t="shared" si="3"/>
        <v>0.432</v>
      </c>
    </row>
    <row r="5" spans="1:31" ht="15" x14ac:dyDescent="0.25">
      <c r="A5" s="3" t="s">
        <v>24</v>
      </c>
      <c r="B5" s="3" t="s">
        <v>25</v>
      </c>
      <c r="C5" s="3">
        <v>-1</v>
      </c>
      <c r="D5" s="3">
        <v>0.37</v>
      </c>
      <c r="E5" s="4"/>
      <c r="F5" s="4"/>
      <c r="G5" s="3">
        <v>30</v>
      </c>
      <c r="H5" s="4"/>
      <c r="I5" s="4"/>
      <c r="J5" s="4"/>
      <c r="K5" s="4"/>
      <c r="L5" s="4"/>
      <c r="M5" s="3">
        <v>1200</v>
      </c>
      <c r="N5" s="1">
        <f t="shared" si="1"/>
        <v>-8.4</v>
      </c>
      <c r="O5" s="5"/>
      <c r="P5" s="3">
        <v>0</v>
      </c>
      <c r="Q5" s="3">
        <v>0.39</v>
      </c>
      <c r="R5" s="4"/>
      <c r="S5" s="4"/>
      <c r="T5" s="3">
        <v>30</v>
      </c>
      <c r="U5" s="4"/>
      <c r="V5" s="4"/>
      <c r="W5" s="4"/>
      <c r="X5" s="4"/>
      <c r="Y5" s="4"/>
      <c r="Z5" s="3">
        <v>1200</v>
      </c>
      <c r="AA5" s="1">
        <f t="shared" si="2"/>
        <v>-7.8000000000000007</v>
      </c>
      <c r="AB5" s="1"/>
      <c r="AC5" s="2">
        <v>17.111298000000001</v>
      </c>
      <c r="AD5" s="2">
        <v>6</v>
      </c>
      <c r="AE5" s="1">
        <f t="shared" si="3"/>
        <v>0.41067115200000004</v>
      </c>
    </row>
    <row r="6" spans="1:31" ht="15" x14ac:dyDescent="0.25">
      <c r="A6" s="3" t="s">
        <v>26</v>
      </c>
      <c r="B6" s="3" t="s">
        <v>27</v>
      </c>
      <c r="C6" s="3">
        <v>2</v>
      </c>
      <c r="D6" s="3">
        <v>0.41</v>
      </c>
      <c r="E6" s="4"/>
      <c r="F6" s="4"/>
      <c r="G6" s="3">
        <v>30</v>
      </c>
      <c r="H6" s="4"/>
      <c r="I6" s="4"/>
      <c r="J6" s="4"/>
      <c r="K6" s="4"/>
      <c r="L6" s="4"/>
      <c r="M6" s="3">
        <v>500</v>
      </c>
      <c r="N6" s="1">
        <f t="shared" si="1"/>
        <v>-6.1999999999999993</v>
      </c>
      <c r="O6" s="5"/>
      <c r="P6" s="3">
        <v>0</v>
      </c>
      <c r="Q6" s="3">
        <v>0.43</v>
      </c>
      <c r="R6" s="4"/>
      <c r="S6" s="4"/>
      <c r="T6" s="3">
        <v>30</v>
      </c>
      <c r="U6" s="4"/>
      <c r="V6" s="4"/>
      <c r="W6" s="4"/>
      <c r="X6" s="4"/>
      <c r="Y6" s="4"/>
      <c r="Z6" s="3">
        <v>500</v>
      </c>
      <c r="AA6" s="1">
        <f t="shared" si="2"/>
        <v>-8.6</v>
      </c>
      <c r="AB6" s="1"/>
      <c r="AC6" s="1"/>
      <c r="AD6" s="1"/>
      <c r="AE6" s="1">
        <f t="shared" si="3"/>
        <v>0</v>
      </c>
    </row>
    <row r="7" spans="1:31" ht="15" x14ac:dyDescent="0.25">
      <c r="A7" s="3" t="s">
        <v>28</v>
      </c>
      <c r="B7" s="3" t="s">
        <v>29</v>
      </c>
      <c r="C7" s="3">
        <v>0</v>
      </c>
      <c r="D7" s="3">
        <v>0.38</v>
      </c>
      <c r="E7" s="4"/>
      <c r="F7" s="4"/>
      <c r="G7" s="3">
        <v>30</v>
      </c>
      <c r="H7" s="4"/>
      <c r="I7" s="4"/>
      <c r="J7" s="4"/>
      <c r="K7" s="4"/>
      <c r="L7" s="4"/>
      <c r="M7" s="3">
        <v>750</v>
      </c>
      <c r="N7" s="1">
        <f t="shared" si="1"/>
        <v>-7.6</v>
      </c>
      <c r="P7" s="3">
        <v>1</v>
      </c>
      <c r="Q7" s="3">
        <v>0.49</v>
      </c>
      <c r="R7" s="4"/>
      <c r="S7" s="4"/>
      <c r="T7" s="3">
        <v>30</v>
      </c>
      <c r="U7" s="4"/>
      <c r="V7" s="4"/>
      <c r="W7" s="4"/>
      <c r="X7" s="4"/>
      <c r="Y7" s="4"/>
      <c r="Z7" s="3">
        <v>750</v>
      </c>
      <c r="AA7" s="1">
        <f t="shared" si="2"/>
        <v>-8.8000000000000007</v>
      </c>
      <c r="AB7" s="1"/>
      <c r="AC7" s="2">
        <v>22.111298000000001</v>
      </c>
      <c r="AD7" s="2">
        <v>11</v>
      </c>
      <c r="AE7" s="1">
        <f t="shared" si="3"/>
        <v>0.53067115200000003</v>
      </c>
    </row>
    <row r="8" spans="1:31" ht="15" x14ac:dyDescent="0.25">
      <c r="A8" s="3" t="s">
        <v>30</v>
      </c>
      <c r="B8" s="3" t="s">
        <v>31</v>
      </c>
      <c r="C8" s="3">
        <v>1</v>
      </c>
      <c r="D8" s="3">
        <v>0.4</v>
      </c>
      <c r="E8" s="4"/>
      <c r="F8" s="4"/>
      <c r="G8" s="3">
        <v>30</v>
      </c>
      <c r="H8" s="4"/>
      <c r="I8" s="4"/>
      <c r="J8" s="4"/>
      <c r="K8" s="4"/>
      <c r="L8" s="4"/>
      <c r="M8" s="3">
        <v>1200</v>
      </c>
      <c r="N8" s="1">
        <f t="shared" si="1"/>
        <v>-7</v>
      </c>
      <c r="P8" s="3">
        <v>0</v>
      </c>
      <c r="Q8" s="3">
        <v>0.42</v>
      </c>
      <c r="R8" s="4"/>
      <c r="S8" s="4"/>
      <c r="T8" s="3">
        <v>30</v>
      </c>
      <c r="U8" s="4"/>
      <c r="V8" s="4"/>
      <c r="W8" s="4"/>
      <c r="X8" s="4"/>
      <c r="Y8" s="4"/>
      <c r="Z8" s="3">
        <v>1200</v>
      </c>
      <c r="AA8" s="1">
        <f t="shared" si="2"/>
        <v>-8.4</v>
      </c>
      <c r="AB8" s="1"/>
      <c r="AC8" s="2">
        <v>17.511298</v>
      </c>
      <c r="AD8" s="2">
        <v>6.4</v>
      </c>
      <c r="AE8" s="1">
        <f t="shared" si="3"/>
        <v>0.42027115200000004</v>
      </c>
    </row>
    <row r="9" spans="1:31" ht="15" x14ac:dyDescent="0.25">
      <c r="A9" s="3" t="s">
        <v>32</v>
      </c>
      <c r="B9" s="3" t="s">
        <v>33</v>
      </c>
      <c r="C9" s="3">
        <v>-6.5</v>
      </c>
      <c r="D9" s="3">
        <v>0.54</v>
      </c>
      <c r="E9" s="4"/>
      <c r="F9" s="4"/>
      <c r="G9" s="3">
        <v>45</v>
      </c>
      <c r="H9" s="4"/>
      <c r="I9" s="4"/>
      <c r="J9" s="4"/>
      <c r="K9" s="4"/>
      <c r="L9" s="4"/>
      <c r="M9" s="4"/>
      <c r="N9" s="1">
        <f t="shared" si="1"/>
        <v>-17.3</v>
      </c>
      <c r="P9" s="3">
        <v>-7</v>
      </c>
      <c r="Q9" s="3">
        <v>0.63</v>
      </c>
      <c r="R9" s="4"/>
      <c r="S9" s="4"/>
      <c r="T9" s="3">
        <v>45</v>
      </c>
      <c r="U9" s="4"/>
      <c r="V9" s="4"/>
      <c r="W9" s="4"/>
      <c r="X9" s="4"/>
      <c r="Y9" s="4"/>
      <c r="Z9" s="3">
        <v>1600</v>
      </c>
      <c r="AA9" s="1">
        <f t="shared" si="2"/>
        <v>-19.600000000000001</v>
      </c>
      <c r="AB9" s="1"/>
      <c r="AC9" s="2">
        <v>26.366947</v>
      </c>
      <c r="AD9" s="2">
        <v>10.5822</v>
      </c>
      <c r="AE9" s="1">
        <f t="shared" si="3"/>
        <v>0.63280672800000004</v>
      </c>
    </row>
    <row r="10" spans="1:31" ht="15" x14ac:dyDescent="0.25">
      <c r="A10" s="3" t="s">
        <v>34</v>
      </c>
      <c r="B10" s="3" t="s">
        <v>35</v>
      </c>
      <c r="C10" s="3">
        <v>-5</v>
      </c>
      <c r="D10" s="3">
        <v>0.57999999999999996</v>
      </c>
      <c r="E10" s="4"/>
      <c r="F10" s="4"/>
      <c r="G10" s="3">
        <v>45</v>
      </c>
      <c r="H10" s="4"/>
      <c r="I10" s="4"/>
      <c r="J10" s="4"/>
      <c r="K10" s="4"/>
      <c r="L10" s="4"/>
      <c r="M10" s="4"/>
      <c r="N10" s="1">
        <f t="shared" si="1"/>
        <v>-16.600000000000001</v>
      </c>
      <c r="P10" s="3">
        <v>-6.5</v>
      </c>
      <c r="Q10" s="3">
        <v>0.66</v>
      </c>
      <c r="R10" s="4"/>
      <c r="S10" s="4"/>
      <c r="T10" s="3">
        <v>45</v>
      </c>
      <c r="U10" s="4"/>
      <c r="V10" s="4"/>
      <c r="W10" s="4"/>
      <c r="X10" s="4"/>
      <c r="Y10" s="4"/>
      <c r="Z10" s="3">
        <v>1600</v>
      </c>
      <c r="AA10" s="1">
        <f t="shared" si="2"/>
        <v>-19.700000000000003</v>
      </c>
      <c r="AB10" s="1"/>
      <c r="AC10" s="2">
        <v>27.666947</v>
      </c>
      <c r="AD10" s="2">
        <v>11</v>
      </c>
      <c r="AE10" s="1">
        <f t="shared" si="3"/>
        <v>0.66400672800000005</v>
      </c>
    </row>
    <row r="11" spans="1:31" ht="15" x14ac:dyDescent="0.25">
      <c r="A11" s="3" t="s">
        <v>36</v>
      </c>
      <c r="B11" s="3" t="s">
        <v>37</v>
      </c>
      <c r="C11" s="3">
        <v>-8.5</v>
      </c>
      <c r="D11" s="3">
        <v>0.68</v>
      </c>
      <c r="E11" s="4"/>
      <c r="F11" s="4"/>
      <c r="G11" s="3">
        <v>60</v>
      </c>
      <c r="H11" s="4"/>
      <c r="I11" s="4"/>
      <c r="J11" s="4"/>
      <c r="K11" s="4"/>
      <c r="L11" s="4"/>
      <c r="M11" s="4"/>
      <c r="N11" s="1">
        <f t="shared" si="1"/>
        <v>-22.1</v>
      </c>
      <c r="P11" s="3">
        <v>-12</v>
      </c>
      <c r="Q11" s="3">
        <v>0.8</v>
      </c>
      <c r="R11" s="4"/>
      <c r="S11" s="4"/>
      <c r="T11" s="3">
        <v>60</v>
      </c>
      <c r="U11" s="4"/>
      <c r="V11" s="4"/>
      <c r="W11" s="4"/>
      <c r="X11" s="4"/>
      <c r="Y11" s="4"/>
      <c r="Z11" s="3">
        <v>3000</v>
      </c>
      <c r="AA11" s="1">
        <f t="shared" si="2"/>
        <v>-28</v>
      </c>
      <c r="AB11" s="1"/>
      <c r="AC11" s="2">
        <v>32.804796000000003</v>
      </c>
      <c r="AD11" s="1"/>
      <c r="AE11" s="1">
        <f t="shared" si="3"/>
        <v>0.78731510400000004</v>
      </c>
    </row>
    <row r="12" spans="1:31" ht="15" x14ac:dyDescent="0.25">
      <c r="A12" s="3" t="s">
        <v>38</v>
      </c>
      <c r="B12" s="3" t="s">
        <v>39</v>
      </c>
      <c r="C12" s="3">
        <v>-18</v>
      </c>
      <c r="D12" s="3">
        <v>1.1599999999999999</v>
      </c>
      <c r="E12" s="4"/>
      <c r="F12" s="4"/>
      <c r="G12" s="3">
        <v>95</v>
      </c>
      <c r="H12" s="4"/>
      <c r="I12" s="4"/>
      <c r="J12" s="4"/>
      <c r="K12" s="4"/>
      <c r="L12" s="4"/>
      <c r="M12" s="4"/>
      <c r="N12" s="1">
        <f t="shared" si="1"/>
        <v>-41.2</v>
      </c>
      <c r="P12" s="3">
        <v>-20</v>
      </c>
      <c r="Q12" s="3">
        <v>1.42</v>
      </c>
      <c r="R12" s="4"/>
      <c r="S12" s="4"/>
      <c r="T12" s="3">
        <v>95</v>
      </c>
      <c r="U12" s="4"/>
      <c r="V12" s="4"/>
      <c r="W12" s="4"/>
      <c r="X12" s="4"/>
      <c r="Y12" s="4"/>
      <c r="Z12" s="3">
        <v>6000</v>
      </c>
      <c r="AA12" s="1">
        <f t="shared" si="2"/>
        <v>-48.4</v>
      </c>
      <c r="AB12" s="1"/>
      <c r="AC12" s="2">
        <v>59.172066999999998</v>
      </c>
      <c r="AD12" s="1"/>
      <c r="AE12" s="1">
        <f t="shared" si="3"/>
        <v>1.4201296080000001</v>
      </c>
    </row>
    <row r="13" spans="1:31" ht="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">
        <f t="shared" ref="N13:N38" si="4">C13-D13*20-E13*0.8-F13*0.6-H13*5+I13*10+J13/300</f>
        <v>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1">
        <f t="shared" ref="AA13:AA38" si="5">P13-Q13*20-R13*0.8-S13*0.6-U13*5+V13*10+W13/300</f>
        <v>0</v>
      </c>
      <c r="AB13" s="1"/>
      <c r="AC13" s="1"/>
      <c r="AD13" s="1"/>
      <c r="AE13" s="1"/>
    </row>
    <row r="14" spans="1:31" ht="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">
        <f t="shared" si="4"/>
        <v>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1">
        <f t="shared" si="5"/>
        <v>0</v>
      </c>
      <c r="AB14" s="1"/>
      <c r="AC14" s="1"/>
      <c r="AD14" s="1"/>
      <c r="AE14" s="1"/>
    </row>
    <row r="15" spans="1:31" ht="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">
        <f t="shared" si="4"/>
        <v>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">
        <f t="shared" si="5"/>
        <v>0</v>
      </c>
      <c r="AB15" s="1"/>
      <c r="AC15" s="1"/>
      <c r="AD15" s="1"/>
      <c r="AE15" s="1"/>
    </row>
    <row r="16" spans="1:31" ht="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">
        <f t="shared" si="4"/>
        <v>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1">
        <f t="shared" si="5"/>
        <v>0</v>
      </c>
      <c r="AB16" s="1"/>
      <c r="AC16" s="1"/>
      <c r="AD16" s="1"/>
      <c r="AE16" s="1"/>
    </row>
    <row r="17" spans="1:31" ht="1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">
        <f t="shared" si="4"/>
        <v>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1">
        <f t="shared" si="5"/>
        <v>0</v>
      </c>
      <c r="AB17" s="1"/>
      <c r="AC17" s="1"/>
      <c r="AD17" s="1"/>
      <c r="AE17" s="1"/>
    </row>
    <row r="18" spans="1:31" ht="1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">
        <f t="shared" si="4"/>
        <v>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1">
        <f t="shared" si="5"/>
        <v>0</v>
      </c>
      <c r="AB18" s="1"/>
      <c r="AC18" s="1"/>
      <c r="AD18" s="1"/>
      <c r="AE18" s="1"/>
    </row>
    <row r="19" spans="1:31" ht="1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">
        <f t="shared" si="4"/>
        <v>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1">
        <f t="shared" si="5"/>
        <v>0</v>
      </c>
      <c r="AB19" s="1"/>
      <c r="AC19" s="1"/>
      <c r="AD19" s="1"/>
      <c r="AE19" s="1"/>
    </row>
    <row r="20" spans="1:31" ht="15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">
        <f t="shared" si="4"/>
        <v>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1">
        <f t="shared" si="5"/>
        <v>0</v>
      </c>
      <c r="AB20" s="1"/>
      <c r="AC20" s="1"/>
      <c r="AD20" s="1"/>
      <c r="AE20" s="1"/>
    </row>
    <row r="21" spans="1:31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">
        <f t="shared" si="4"/>
        <v>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1">
        <f t="shared" si="5"/>
        <v>0</v>
      </c>
      <c r="AB21" s="1"/>
      <c r="AC21" s="1"/>
      <c r="AD21" s="1"/>
      <c r="AE21" s="1"/>
    </row>
    <row r="22" spans="1:31" ht="15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">
        <f t="shared" si="4"/>
        <v>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1">
        <f t="shared" si="5"/>
        <v>0</v>
      </c>
      <c r="AB22" s="1"/>
      <c r="AC22" s="1"/>
      <c r="AD22" s="1"/>
      <c r="AE22" s="1"/>
    </row>
    <row r="23" spans="1:31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">
        <f t="shared" si="4"/>
        <v>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1">
        <f t="shared" si="5"/>
        <v>0</v>
      </c>
      <c r="AB23" s="1"/>
      <c r="AC23" s="1"/>
      <c r="AD23" s="1"/>
      <c r="AE23" s="1"/>
    </row>
    <row r="24" spans="1:31" ht="15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">
        <f t="shared" si="4"/>
        <v>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1">
        <f t="shared" si="5"/>
        <v>0</v>
      </c>
      <c r="AB24" s="1"/>
      <c r="AC24" s="1"/>
      <c r="AD24" s="1"/>
      <c r="AE24" s="1"/>
    </row>
    <row r="25" spans="1:31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">
        <f t="shared" si="4"/>
        <v>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1">
        <f t="shared" si="5"/>
        <v>0</v>
      </c>
      <c r="AB25" s="1"/>
      <c r="AC25" s="1"/>
      <c r="AD25" s="1"/>
      <c r="AE25" s="1"/>
    </row>
    <row r="26" spans="1:31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">
        <f t="shared" si="4"/>
        <v>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1">
        <f t="shared" si="5"/>
        <v>0</v>
      </c>
      <c r="AB26" s="1"/>
      <c r="AC26" s="1"/>
      <c r="AD26" s="1"/>
      <c r="AE26" s="1"/>
    </row>
    <row r="27" spans="1:31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">
        <f t="shared" si="4"/>
        <v>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">
        <f t="shared" si="5"/>
        <v>0</v>
      </c>
      <c r="AB27" s="1"/>
      <c r="AC27" s="1"/>
      <c r="AD27" s="1"/>
      <c r="AE27" s="1"/>
    </row>
    <row r="28" spans="1:31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">
        <f t="shared" si="4"/>
        <v>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">
        <f t="shared" si="5"/>
        <v>0</v>
      </c>
      <c r="AB28" s="1"/>
      <c r="AC28" s="1"/>
      <c r="AD28" s="1"/>
      <c r="AE28" s="1"/>
    </row>
    <row r="29" spans="1:31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">
        <f t="shared" si="4"/>
        <v>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1">
        <f t="shared" si="5"/>
        <v>0</v>
      </c>
      <c r="AB29" s="1"/>
      <c r="AC29" s="1"/>
      <c r="AD29" s="1"/>
      <c r="AE29" s="1"/>
    </row>
    <row r="30" spans="1:31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1">
        <f t="shared" si="4"/>
        <v>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">
        <f t="shared" si="5"/>
        <v>0</v>
      </c>
      <c r="AB30" s="1"/>
      <c r="AC30" s="1"/>
      <c r="AD30" s="1"/>
      <c r="AE30" s="1"/>
    </row>
    <row r="31" spans="1:31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1">
        <f t="shared" si="4"/>
        <v>0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">
        <f t="shared" si="5"/>
        <v>0</v>
      </c>
      <c r="AB31" s="1"/>
      <c r="AC31" s="1"/>
      <c r="AD31" s="1"/>
      <c r="AE31" s="1"/>
    </row>
    <row r="32" spans="1:31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">
        <f t="shared" si="4"/>
        <v>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1">
        <f t="shared" si="5"/>
        <v>0</v>
      </c>
      <c r="AB32" s="1"/>
      <c r="AC32" s="1"/>
      <c r="AD32" s="1"/>
      <c r="AE32" s="1"/>
    </row>
    <row r="33" spans="1:31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1">
        <f t="shared" si="4"/>
        <v>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1">
        <f t="shared" si="5"/>
        <v>0</v>
      </c>
      <c r="AB33" s="1"/>
      <c r="AC33" s="1"/>
      <c r="AD33" s="1"/>
      <c r="AE33" s="1"/>
    </row>
    <row r="34" spans="1:31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1">
        <f t="shared" si="4"/>
        <v>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1">
        <f t="shared" si="5"/>
        <v>0</v>
      </c>
      <c r="AB34" s="1"/>
      <c r="AC34" s="1"/>
      <c r="AD34" s="1"/>
      <c r="AE34" s="1"/>
    </row>
    <row r="35" spans="1:31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1">
        <f t="shared" si="4"/>
        <v>0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1">
        <f t="shared" si="5"/>
        <v>0</v>
      </c>
      <c r="AB35" s="1"/>
      <c r="AC35" s="1"/>
      <c r="AD35" s="1"/>
      <c r="AE35" s="1"/>
    </row>
    <row r="36" spans="1:31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1">
        <f t="shared" si="4"/>
        <v>0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1">
        <f t="shared" si="5"/>
        <v>0</v>
      </c>
      <c r="AB36" s="1"/>
      <c r="AC36" s="1"/>
      <c r="AD36" s="1"/>
      <c r="AE36" s="1"/>
    </row>
    <row r="37" spans="1:31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1">
        <f t="shared" si="4"/>
        <v>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1">
        <f t="shared" si="5"/>
        <v>0</v>
      </c>
      <c r="AB37" s="1"/>
      <c r="AC37" s="1"/>
      <c r="AD37" s="1"/>
      <c r="AE37" s="1"/>
    </row>
    <row r="38" spans="1:31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1">
        <f t="shared" si="4"/>
        <v>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1">
        <f t="shared" si="5"/>
        <v>0</v>
      </c>
      <c r="AB38" s="1"/>
      <c r="AC38" s="1"/>
      <c r="AD38" s="1"/>
      <c r="AE38" s="1"/>
    </row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modified xsi:type="dcterms:W3CDTF">2025-02-20T01:37:00Z</dcterms:modified>
</cp:coreProperties>
</file>