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Claude\eapa\EAPADados\data-raw\"/>
    </mc:Choice>
  </mc:AlternateContent>
  <xr:revisionPtr revIDLastSave="0" documentId="13_ncr:1_{027E12E9-52ED-468D-B0C3-1588FCA322EC}" xr6:coauthVersionLast="47" xr6:coauthVersionMax="47" xr10:uidLastSave="{00000000-0000-0000-0000-000000000000}"/>
  <bookViews>
    <workbookView xWindow="-107" yWindow="-107" windowWidth="20847" windowHeight="11111" firstSheet="27" activeTab="29" xr2:uid="{00000000-000D-0000-FFFF-FFFF00000000}"/>
  </bookViews>
  <sheets>
    <sheet name="Índice" sheetId="1" r:id="rId1"/>
    <sheet name="1_bezerro_1am" sheetId="2" r:id="rId2"/>
    <sheet name="2_bezero_2am" sheetId="3" r:id="rId3"/>
    <sheet name="4_raca_isop" sheetId="4" r:id="rId4"/>
    <sheet name="5_cult_tilapia" sheetId="5" r:id="rId5"/>
    <sheet name="6_crabs" sheetId="6" r:id="rId6"/>
    <sheet name="7_dens_tilap" sheetId="7" r:id="rId7"/>
    <sheet name="10_caranguejos" sheetId="8" r:id="rId8"/>
    <sheet name="11_leite_tuber" sheetId="9" r:id="rId9"/>
    <sheet name="12_caixa_lagosta" sheetId="10" r:id="rId10"/>
    <sheet name="13_amost_dic" sheetId="11" r:id="rId11"/>
    <sheet name="14_cangulo_regs" sheetId="12" r:id="rId12"/>
    <sheet name="15_demo_tlc" sheetId="13" r:id="rId13"/>
    <sheet name="16_pulgoes" sheetId="14" r:id="rId14"/>
    <sheet name="17_qui2_camar" sheetId="15" r:id="rId15"/>
    <sheet name="19_cvf" sheetId="16" r:id="rId16"/>
    <sheet name="20_ira" sheetId="17" r:id="rId17"/>
    <sheet name="21_banana_larva_chi2" sheetId="18" r:id="rId18"/>
    <sheet name="22_moscas" sheetId="19" r:id="rId19"/>
    <sheet name="23_pardais" sheetId="20" r:id="rId20"/>
    <sheet name="24_Bagres" sheetId="21" r:id="rId21"/>
    <sheet name="src_caranguejos" sheetId="22" r:id="rId22"/>
    <sheet name="src_cangulo" sheetId="23" r:id="rId23"/>
    <sheet name="src_camaroes_sexo" sheetId="24" r:id="rId24"/>
    <sheet name="src_artemia" sheetId="25" r:id="rId25"/>
    <sheet name="src_isoproteica" sheetId="26" r:id="rId26"/>
    <sheet name="brine_carbonatos" sheetId="27" r:id="rId27"/>
    <sheet name="cabritos_fa_coltro" sheetId="28" r:id="rId28"/>
    <sheet name="captura_pescada_amarela_bruta" sheetId="29" r:id="rId29"/>
    <sheet name="camarao_vannamei_biometria" sheetId="30" r:id="rId30"/>
  </sheets>
  <externalReferences>
    <externalReference r:id="rId31"/>
  </externalReferences>
  <definedNames>
    <definedName name="xbase1" localSheetId="13" hidden="1">(ROW(OFFSET('16_pulgoes'!$B$1,0,0,502,1)))</definedName>
    <definedName name="xbase13" localSheetId="13" hidden="1">(ROW(OFFSET('16_pulgoes'!$B$1,0,0,502,1)))</definedName>
    <definedName name="xbase7" localSheetId="13" hidden="1">(ROW(OFFSET('16_pulgoes'!$B$1,0,0,502,1)))</definedName>
    <definedName name="xdata1" hidden="1">22.1714+(ROW(OFFSET(#REF!,0,0,70,1))-1)*0.276907246376812</definedName>
    <definedName name="xdata11" localSheetId="13" hidden="1">0+(ROW(OFFSET('16_pulgoes'!$B$1,0,0,500,1))-1)*0.0370076692435968</definedName>
    <definedName name="xdata11" hidden="1">1.2190252495596+(ROW(OFFSET(#REF!,0,0,70,1))-1)*0.0746284051162909</definedName>
    <definedName name="xdata14" localSheetId="13" hidden="1">9.48772903678371+2*INT('16_pulgoes'!xbase13/2-1/2)*0.0179581958315422</definedName>
    <definedName name="xdata17" localSheetId="13" hidden="1">0+(ROW(OFFSET('16_pulgoes'!$B$1,0,0,500,1))-1)*0.0370076692435968</definedName>
    <definedName name="xdata2" localSheetId="13" hidden="1">9.48772903678371+2*INT('16_pulgoes'!xbase1/2-1/2)*0.0179581958315422</definedName>
    <definedName name="xdata2" hidden="1">1.25+xlstatbox1*-0.0007153075822604</definedName>
    <definedName name="xdata3" hidden="1">18.1133333333333+(ROW(OFFSET(#REF!,0,0,70,1))-1)*0.335719806763285</definedName>
    <definedName name="xdata5" localSheetId="13" hidden="1">0+(ROW(OFFSET('16_pulgoes'!$B$1,0,0,500,1))-1)*0.0370076692435968</definedName>
    <definedName name="xdata5" hidden="1">1.25+xlstatbox4*-0.0007153075822604</definedName>
    <definedName name="xdata7" hidden="1">1.6+(ROW(OFFSET(#REF!,0,0,100,1))-1)*0.16969696969697</definedName>
    <definedName name="xdata8" localSheetId="13" hidden="1">9.48772903678371+2*INT('16_pulgoes'!xbase7/2-1/2)*0.0179581958315422</definedName>
    <definedName name="xdata9" hidden="1">1.37245331767469+(ROW(OFFSET(#REF!,0,0,70,1))-1)*0.0724048099262172</definedName>
    <definedName name="xlstatbox1" hidden="1">(ROW(OFFSET(#REF!,0,0,700,1))-1)</definedName>
    <definedName name="xlstatbox15" localSheetId="13" hidden="1">IF(-1^(INT('16_pulgoes'!xbase13/2)+2)&gt;0,9.48772903678371+2*INT('16_pulgoes'!xbase13/2-1/2)*0.0179581958315422,50)</definedName>
    <definedName name="xlstatbox3" localSheetId="13" hidden="1">IF(-1^(INT('16_pulgoes'!xbase1/2)+2)&gt;0,9.48772903678371+2*INT('16_pulgoes'!xbase1/2-1/2)*0.0179581958315422,50)</definedName>
    <definedName name="xlstatbox4" hidden="1">(ROW(OFFSET(#REF!,0,0,700,1))-1)</definedName>
    <definedName name="xlstatbox9" localSheetId="13" hidden="1">IF(-1^(INT('16_pulgoes'!xbase7/2)+2)&gt;0,9.48772903678371+2*INT('16_pulgoes'!xbase7/2-1/2)*0.0179581958315422,50)</definedName>
    <definedName name="ydata10" localSheetId="13" hidden="1">[1]!XLSTAT_PDFChi2('16_pulgoes'!xlstatbox9,4)</definedName>
    <definedName name="ydata10" hidden="1">0+1*xdata9-0.480706690678573*(1.07692307692308+(xdata9-3.41538461538462)^2/0.524709336465058)^0.5</definedName>
    <definedName name="ydata12" localSheetId="13" hidden="1">[1]!XLSTAT_PDFChi2('16_pulgoes'!xdata11,4)</definedName>
    <definedName name="ydata12" hidden="1">0+1*xdata11+0.480706690678573*(1.07692307692308+(xdata11-3.41538461538462)^2/0.524709336465058)^0.5</definedName>
    <definedName name="ydata16" localSheetId="13" hidden="1">[1]!XLSTAT_PDFChi2('16_pulgoes'!xlstatbox15,4)</definedName>
    <definedName name="ydata18" localSheetId="13" hidden="1">[1]!XLSTAT_PDFChi2('16_pulgoes'!xdata17,4)</definedName>
    <definedName name="ydata2" hidden="1">0+1*xdata1-3.92059405636674*(1.04166666666667+(xdata1-25.7925)^2/70.6513333333333)^0.5</definedName>
    <definedName name="ydata3" hidden="1">IF(xlstatbox1/2-INT(xlstatbox1/2)&lt;0.1,70,62)</definedName>
    <definedName name="ydata4" localSheetId="13" hidden="1">[1]!XLSTAT_PDFChi2('16_pulgoes'!xlstatbox3,4)</definedName>
    <definedName name="ydata4" hidden="1">0+1*xdata3+3.92059405636674*(1.04166666666667+(xdata3-25.7925)^2/70.6513333333333)^0.5</definedName>
    <definedName name="ydata6" localSheetId="13" hidden="1">[1]!XLSTAT_PDFChi2('16_pulgoes'!xdata5,4)</definedName>
    <definedName name="ydata6" hidden="1">IF(xlstatbox4/2-INT(xlstatbox4/2)&lt;0.1,62,50)</definedName>
    <definedName name="ydata8" hidden="1">0.713094539048738+0.270229007633588*xdata7+0.480706690678573*(1.07692307692308+(xdata7-10)^2/262)^0.5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3" i="29" l="1"/>
  <c r="L253" i="29" s="1"/>
  <c r="L252" i="29"/>
  <c r="K252" i="29"/>
  <c r="J252" i="29"/>
  <c r="L251" i="29"/>
  <c r="K251" i="29"/>
  <c r="J251" i="29"/>
  <c r="J250" i="29"/>
  <c r="L250" i="29" s="1"/>
  <c r="L249" i="29"/>
  <c r="J249" i="29"/>
  <c r="K249" i="29" s="1"/>
  <c r="L248" i="29"/>
  <c r="J248" i="29"/>
  <c r="K248" i="29" s="1"/>
  <c r="J247" i="29"/>
  <c r="J246" i="29"/>
  <c r="L245" i="29"/>
  <c r="K245" i="29"/>
  <c r="J245" i="29"/>
  <c r="L244" i="29"/>
  <c r="K244" i="29"/>
  <c r="J244" i="29"/>
  <c r="L243" i="29"/>
  <c r="K243" i="29"/>
  <c r="J243" i="29"/>
  <c r="J242" i="29"/>
  <c r="L242" i="29" s="1"/>
  <c r="L241" i="29"/>
  <c r="J241" i="29"/>
  <c r="K241" i="29" s="1"/>
  <c r="L240" i="29"/>
  <c r="J240" i="29"/>
  <c r="K240" i="29" s="1"/>
  <c r="J239" i="29"/>
  <c r="J238" i="29"/>
  <c r="L237" i="29"/>
  <c r="K237" i="29"/>
  <c r="J237" i="29"/>
  <c r="L236" i="29"/>
  <c r="K236" i="29"/>
  <c r="J236" i="29"/>
  <c r="L235" i="29"/>
  <c r="K235" i="29"/>
  <c r="J235" i="29"/>
  <c r="J234" i="29"/>
  <c r="L234" i="29" s="1"/>
  <c r="L233" i="29"/>
  <c r="J233" i="29"/>
  <c r="K233" i="29" s="1"/>
  <c r="L232" i="29"/>
  <c r="J232" i="29"/>
  <c r="K232" i="29" s="1"/>
  <c r="J231" i="29"/>
  <c r="J230" i="29"/>
  <c r="L229" i="29"/>
  <c r="K229" i="29"/>
  <c r="J229" i="29"/>
  <c r="L228" i="29"/>
  <c r="K228" i="29"/>
  <c r="J228" i="29"/>
  <c r="L227" i="29"/>
  <c r="K227" i="29"/>
  <c r="J227" i="29"/>
  <c r="J226" i="29"/>
  <c r="L226" i="29" s="1"/>
  <c r="L225" i="29"/>
  <c r="J225" i="29"/>
  <c r="K225" i="29" s="1"/>
  <c r="K224" i="29"/>
  <c r="J224" i="29"/>
  <c r="J223" i="29"/>
  <c r="L223" i="29" s="1"/>
  <c r="L222" i="29"/>
  <c r="J222" i="29"/>
  <c r="K222" i="29" s="1"/>
  <c r="L221" i="29"/>
  <c r="J221" i="29"/>
  <c r="K221" i="29" s="1"/>
  <c r="J220" i="29"/>
  <c r="J219" i="29"/>
  <c r="L218" i="29"/>
  <c r="K218" i="29"/>
  <c r="J218" i="29"/>
  <c r="L217" i="29"/>
  <c r="K217" i="29"/>
  <c r="J217" i="29"/>
  <c r="L216" i="29"/>
  <c r="K216" i="29"/>
  <c r="J216" i="29"/>
  <c r="J215" i="29"/>
  <c r="L215" i="29" s="1"/>
  <c r="L214" i="29"/>
  <c r="J214" i="29"/>
  <c r="K214" i="29" s="1"/>
  <c r="L213" i="29"/>
  <c r="J213" i="29"/>
  <c r="K213" i="29" s="1"/>
  <c r="J212" i="29"/>
  <c r="J211" i="29"/>
  <c r="L210" i="29"/>
  <c r="J210" i="29"/>
  <c r="K210" i="29" s="1"/>
  <c r="L209" i="29"/>
  <c r="K209" i="29"/>
  <c r="J209" i="29"/>
  <c r="L208" i="29"/>
  <c r="K208" i="29"/>
  <c r="J208" i="29"/>
  <c r="J207" i="29"/>
  <c r="L207" i="29" s="1"/>
  <c r="L206" i="29"/>
  <c r="J206" i="29"/>
  <c r="K206" i="29" s="1"/>
  <c r="L205" i="29"/>
  <c r="J205" i="29"/>
  <c r="K205" i="29" s="1"/>
  <c r="J204" i="29"/>
  <c r="J203" i="29"/>
  <c r="J202" i="29"/>
  <c r="L202" i="29" s="1"/>
  <c r="L201" i="29"/>
  <c r="K201" i="29"/>
  <c r="J201" i="29"/>
  <c r="L200" i="29"/>
  <c r="K200" i="29"/>
  <c r="J200" i="29"/>
  <c r="J199" i="29"/>
  <c r="L199" i="29" s="1"/>
  <c r="L198" i="29"/>
  <c r="J198" i="29"/>
  <c r="K198" i="29" s="1"/>
  <c r="L197" i="29"/>
  <c r="J197" i="29"/>
  <c r="K197" i="29" s="1"/>
  <c r="J196" i="29"/>
  <c r="J195" i="29"/>
  <c r="J194" i="29"/>
  <c r="L194" i="29" s="1"/>
  <c r="L193" i="29"/>
  <c r="K193" i="29"/>
  <c r="J193" i="29"/>
  <c r="L192" i="29"/>
  <c r="K192" i="29"/>
  <c r="J192" i="29"/>
  <c r="J191" i="29"/>
  <c r="L191" i="29" s="1"/>
  <c r="L190" i="29"/>
  <c r="J190" i="29"/>
  <c r="K190" i="29" s="1"/>
  <c r="L189" i="29"/>
  <c r="J189" i="29"/>
  <c r="K189" i="29" s="1"/>
  <c r="J188" i="29"/>
  <c r="J187" i="29"/>
  <c r="J186" i="29"/>
  <c r="L186" i="29" s="1"/>
  <c r="L185" i="29"/>
  <c r="K185" i="29"/>
  <c r="J185" i="29"/>
  <c r="L184" i="29"/>
  <c r="K184" i="29"/>
  <c r="J184" i="29"/>
  <c r="J183" i="29"/>
  <c r="L183" i="29" s="1"/>
  <c r="L182" i="29"/>
  <c r="J182" i="29"/>
  <c r="K182" i="29" s="1"/>
  <c r="L181" i="29"/>
  <c r="J181" i="29"/>
  <c r="K181" i="29" s="1"/>
  <c r="J180" i="29"/>
  <c r="J179" i="29"/>
  <c r="J178" i="29"/>
  <c r="L178" i="29" s="1"/>
  <c r="L177" i="29"/>
  <c r="K177" i="29"/>
  <c r="J177" i="29"/>
  <c r="L176" i="29"/>
  <c r="K176" i="29"/>
  <c r="J176" i="29"/>
  <c r="J175" i="29"/>
  <c r="L175" i="29" s="1"/>
  <c r="L174" i="29"/>
  <c r="J174" i="29"/>
  <c r="K174" i="29" s="1"/>
  <c r="L173" i="29"/>
  <c r="J173" i="29"/>
  <c r="K173" i="29" s="1"/>
  <c r="J172" i="29"/>
  <c r="J171" i="29"/>
  <c r="J170" i="29"/>
  <c r="L170" i="29" s="1"/>
  <c r="L169" i="29"/>
  <c r="K169" i="29"/>
  <c r="J169" i="29"/>
  <c r="L168" i="29"/>
  <c r="K168" i="29"/>
  <c r="J168" i="29"/>
  <c r="J167" i="29"/>
  <c r="L167" i="29" s="1"/>
  <c r="L166" i="29"/>
  <c r="J166" i="29"/>
  <c r="K166" i="29" s="1"/>
  <c r="L165" i="29"/>
  <c r="J165" i="29"/>
  <c r="K165" i="29" s="1"/>
  <c r="J164" i="29"/>
  <c r="J163" i="29"/>
  <c r="J162" i="29"/>
  <c r="L162" i="29" s="1"/>
  <c r="L161" i="29"/>
  <c r="K161" i="29"/>
  <c r="J161" i="29"/>
  <c r="L160" i="29"/>
  <c r="K160" i="29"/>
  <c r="J160" i="29"/>
  <c r="J159" i="29"/>
  <c r="L159" i="29" s="1"/>
  <c r="L158" i="29"/>
  <c r="J158" i="29"/>
  <c r="K158" i="29" s="1"/>
  <c r="L157" i="29"/>
  <c r="J157" i="29"/>
  <c r="K157" i="29" s="1"/>
  <c r="J156" i="29"/>
  <c r="L155" i="29"/>
  <c r="K155" i="29"/>
  <c r="L154" i="29"/>
  <c r="J154" i="29"/>
  <c r="K154" i="29" s="1"/>
  <c r="J153" i="29"/>
  <c r="J152" i="29"/>
  <c r="J151" i="29"/>
  <c r="L151" i="29" s="1"/>
  <c r="L150" i="29"/>
  <c r="K150" i="29"/>
  <c r="J150" i="29"/>
  <c r="L149" i="29"/>
  <c r="K149" i="29"/>
  <c r="J149" i="29"/>
  <c r="J148" i="29"/>
  <c r="L148" i="29" s="1"/>
  <c r="L147" i="29"/>
  <c r="J147" i="29"/>
  <c r="K147" i="29" s="1"/>
  <c r="L146" i="29"/>
  <c r="J146" i="29"/>
  <c r="K146" i="29" s="1"/>
  <c r="J145" i="29"/>
  <c r="J144" i="29"/>
  <c r="J143" i="29"/>
  <c r="L143" i="29" s="1"/>
  <c r="L142" i="29"/>
  <c r="K142" i="29"/>
  <c r="J142" i="29"/>
  <c r="L141" i="29"/>
  <c r="K141" i="29"/>
  <c r="J141" i="29"/>
  <c r="J140" i="29"/>
  <c r="L140" i="29" s="1"/>
  <c r="L139" i="29"/>
  <c r="J139" i="29"/>
  <c r="K139" i="29" s="1"/>
  <c r="L138" i="29"/>
  <c r="J138" i="29"/>
  <c r="K138" i="29" s="1"/>
  <c r="J137" i="29"/>
  <c r="J136" i="29"/>
  <c r="J135" i="29"/>
  <c r="L135" i="29" s="1"/>
  <c r="L134" i="29"/>
  <c r="K134" i="29"/>
  <c r="J134" i="29"/>
  <c r="L133" i="29"/>
  <c r="K133" i="29"/>
  <c r="J133" i="29"/>
  <c r="J132" i="29"/>
  <c r="L132" i="29" s="1"/>
  <c r="L131" i="29"/>
  <c r="J131" i="29"/>
  <c r="K131" i="29" s="1"/>
  <c r="L130" i="29"/>
  <c r="J130" i="29"/>
  <c r="K130" i="29" s="1"/>
  <c r="J129" i="29"/>
  <c r="J128" i="29"/>
  <c r="J127" i="29"/>
  <c r="L127" i="29" s="1"/>
  <c r="L126" i="29"/>
  <c r="K126" i="29"/>
  <c r="J126" i="29"/>
  <c r="L125" i="29"/>
  <c r="K125" i="29"/>
  <c r="J125" i="29"/>
  <c r="J124" i="29"/>
  <c r="L124" i="29" s="1"/>
  <c r="L123" i="29"/>
  <c r="J123" i="29"/>
  <c r="K123" i="29" s="1"/>
  <c r="L122" i="29"/>
  <c r="J122" i="29"/>
  <c r="K122" i="29" s="1"/>
  <c r="J121" i="29"/>
  <c r="J120" i="29"/>
  <c r="L119" i="29"/>
  <c r="K119" i="29"/>
  <c r="J118" i="29"/>
  <c r="J117" i="29"/>
  <c r="J116" i="29"/>
  <c r="L116" i="29" s="1"/>
  <c r="L115" i="29"/>
  <c r="K115" i="29"/>
  <c r="J115" i="29"/>
  <c r="L114" i="29"/>
  <c r="K114" i="29"/>
  <c r="J114" i="29"/>
  <c r="J113" i="29"/>
  <c r="L113" i="29" s="1"/>
  <c r="L112" i="29"/>
  <c r="J112" i="29"/>
  <c r="K112" i="29" s="1"/>
  <c r="L111" i="29"/>
  <c r="J111" i="29"/>
  <c r="K111" i="29" s="1"/>
  <c r="J110" i="29"/>
  <c r="J109" i="29"/>
  <c r="J108" i="29"/>
  <c r="L108" i="29" s="1"/>
  <c r="L107" i="29"/>
  <c r="K107" i="29"/>
  <c r="J107" i="29"/>
  <c r="L106" i="29"/>
  <c r="K106" i="29"/>
  <c r="J106" i="29"/>
  <c r="J105" i="29"/>
  <c r="L105" i="29" s="1"/>
  <c r="L104" i="29"/>
  <c r="J104" i="29"/>
  <c r="K104" i="29" s="1"/>
  <c r="L103" i="29"/>
  <c r="J103" i="29"/>
  <c r="K103" i="29" s="1"/>
  <c r="J102" i="29"/>
  <c r="J101" i="29"/>
  <c r="J100" i="29"/>
  <c r="L100" i="29" s="1"/>
  <c r="L99" i="29"/>
  <c r="K99" i="29"/>
  <c r="J99" i="29"/>
  <c r="L98" i="29"/>
  <c r="K98" i="29"/>
  <c r="J98" i="29"/>
  <c r="J97" i="29"/>
  <c r="L97" i="29" s="1"/>
  <c r="J96" i="29"/>
  <c r="K96" i="29" s="1"/>
  <c r="L95" i="29"/>
  <c r="J95" i="29"/>
  <c r="K95" i="29" s="1"/>
  <c r="J94" i="29"/>
  <c r="K93" i="29"/>
  <c r="J93" i="29"/>
  <c r="L93" i="29" s="1"/>
  <c r="J92" i="29"/>
  <c r="L92" i="29" s="1"/>
  <c r="L91" i="29"/>
  <c r="K91" i="29"/>
  <c r="J91" i="29"/>
  <c r="L90" i="29"/>
  <c r="K90" i="29"/>
  <c r="J90" i="29"/>
  <c r="J89" i="29"/>
  <c r="L89" i="29" s="1"/>
  <c r="L88" i="29"/>
  <c r="J88" i="29"/>
  <c r="K88" i="29" s="1"/>
  <c r="L87" i="29"/>
  <c r="J87" i="29"/>
  <c r="K87" i="29" s="1"/>
  <c r="J86" i="29"/>
  <c r="K85" i="29"/>
  <c r="J85" i="29"/>
  <c r="L85" i="29" s="1"/>
  <c r="J84" i="29"/>
  <c r="L84" i="29" s="1"/>
  <c r="L83" i="29"/>
  <c r="K83" i="29"/>
  <c r="J83" i="29"/>
  <c r="L82" i="29"/>
  <c r="K82" i="29"/>
  <c r="J82" i="29"/>
  <c r="J81" i="29"/>
  <c r="L81" i="29" s="1"/>
  <c r="J80" i="29"/>
  <c r="K80" i="29" s="1"/>
  <c r="L79" i="29"/>
  <c r="K79" i="29"/>
  <c r="J79" i="29"/>
  <c r="J78" i="29"/>
  <c r="K77" i="29"/>
  <c r="J77" i="29"/>
  <c r="L77" i="29" s="1"/>
  <c r="J76" i="29"/>
  <c r="L76" i="29" s="1"/>
  <c r="L75" i="29"/>
  <c r="K75" i="29"/>
  <c r="J75" i="29"/>
  <c r="L74" i="29"/>
  <c r="K74" i="29"/>
  <c r="J74" i="29"/>
  <c r="J73" i="29"/>
  <c r="L73" i="29" s="1"/>
  <c r="J72" i="29"/>
  <c r="K72" i="29" s="1"/>
  <c r="L71" i="29"/>
  <c r="K71" i="29"/>
  <c r="J71" i="29"/>
  <c r="J70" i="29"/>
  <c r="K69" i="29"/>
  <c r="J69" i="29"/>
  <c r="L69" i="29" s="1"/>
  <c r="J68" i="29"/>
  <c r="L68" i="29" s="1"/>
  <c r="L67" i="29"/>
  <c r="K67" i="29"/>
  <c r="J67" i="29"/>
  <c r="L66" i="29"/>
  <c r="K66" i="29"/>
  <c r="J66" i="29"/>
  <c r="J65" i="29"/>
  <c r="L65" i="29" s="1"/>
  <c r="J64" i="29"/>
  <c r="K64" i="29" s="1"/>
  <c r="L63" i="29"/>
  <c r="J63" i="29"/>
  <c r="K63" i="29" s="1"/>
  <c r="J62" i="29"/>
  <c r="J61" i="29"/>
  <c r="L61" i="29" s="1"/>
  <c r="J60" i="29"/>
  <c r="L60" i="29" s="1"/>
  <c r="L59" i="29"/>
  <c r="K59" i="29"/>
  <c r="J59" i="29"/>
  <c r="L58" i="29"/>
  <c r="K58" i="29"/>
  <c r="J58" i="29"/>
  <c r="J57" i="29"/>
  <c r="L57" i="29" s="1"/>
  <c r="L56" i="29"/>
  <c r="J56" i="29"/>
  <c r="K56" i="29" s="1"/>
  <c r="L55" i="29"/>
  <c r="J55" i="29"/>
  <c r="K55" i="29" s="1"/>
  <c r="J54" i="29"/>
  <c r="J53" i="29"/>
  <c r="L53" i="29" s="1"/>
  <c r="J52" i="29"/>
  <c r="L52" i="29" s="1"/>
  <c r="L51" i="29"/>
  <c r="K51" i="29"/>
  <c r="J51" i="29"/>
  <c r="L50" i="29"/>
  <c r="K50" i="29"/>
  <c r="J50" i="29"/>
  <c r="J49" i="29"/>
  <c r="L49" i="29" s="1"/>
  <c r="L48" i="29"/>
  <c r="J48" i="29"/>
  <c r="K48" i="29" s="1"/>
  <c r="L47" i="29"/>
  <c r="J47" i="29"/>
  <c r="K47" i="29" s="1"/>
  <c r="J46" i="29"/>
  <c r="K45" i="29"/>
  <c r="J45" i="29"/>
  <c r="L45" i="29" s="1"/>
  <c r="J44" i="29"/>
  <c r="L44" i="29" s="1"/>
  <c r="L43" i="29"/>
  <c r="K43" i="29"/>
  <c r="J43" i="29"/>
  <c r="L42" i="29"/>
  <c r="K42" i="29"/>
  <c r="J42" i="29"/>
  <c r="J41" i="29"/>
  <c r="L41" i="29" s="1"/>
  <c r="J40" i="29"/>
  <c r="K40" i="29" s="1"/>
  <c r="L39" i="29"/>
  <c r="K39" i="29"/>
  <c r="J39" i="29"/>
  <c r="J38" i="29"/>
  <c r="K37" i="29"/>
  <c r="J37" i="29"/>
  <c r="L37" i="29" s="1"/>
  <c r="J36" i="29"/>
  <c r="L36" i="29" s="1"/>
  <c r="L35" i="29"/>
  <c r="K35" i="29"/>
  <c r="J35" i="29"/>
  <c r="L34" i="29"/>
  <c r="K34" i="29"/>
  <c r="J34" i="29"/>
  <c r="J33" i="29"/>
  <c r="L33" i="29" s="1"/>
  <c r="J32" i="29"/>
  <c r="K32" i="29" s="1"/>
  <c r="L31" i="29"/>
  <c r="J31" i="29"/>
  <c r="K31" i="29" s="1"/>
  <c r="J30" i="29"/>
  <c r="J29" i="29"/>
  <c r="L29" i="29" s="1"/>
  <c r="J28" i="29"/>
  <c r="L28" i="29" s="1"/>
  <c r="L27" i="29"/>
  <c r="K27" i="29"/>
  <c r="J27" i="29"/>
  <c r="L26" i="29"/>
  <c r="K26" i="29"/>
  <c r="J26" i="29"/>
  <c r="J25" i="29"/>
  <c r="L25" i="29" s="1"/>
  <c r="J24" i="29"/>
  <c r="K24" i="29" s="1"/>
  <c r="L23" i="29"/>
  <c r="K23" i="29"/>
  <c r="J23" i="29"/>
  <c r="J22" i="29"/>
  <c r="J21" i="29"/>
  <c r="L21" i="29" s="1"/>
  <c r="J20" i="29"/>
  <c r="L20" i="29" s="1"/>
  <c r="L19" i="29"/>
  <c r="K19" i="29"/>
  <c r="J19" i="29"/>
  <c r="L18" i="29"/>
  <c r="K18" i="29"/>
  <c r="J18" i="29"/>
  <c r="J17" i="29"/>
  <c r="J16" i="29"/>
  <c r="K16" i="29" s="1"/>
  <c r="L15" i="29"/>
  <c r="J15" i="29"/>
  <c r="K15" i="29" s="1"/>
  <c r="J14" i="29"/>
  <c r="L14" i="29" s="1"/>
  <c r="L13" i="29"/>
  <c r="K13" i="29"/>
  <c r="L12" i="29"/>
  <c r="K12" i="29"/>
  <c r="K11" i="29"/>
  <c r="J11" i="29"/>
  <c r="L11" i="29" s="1"/>
  <c r="L10" i="29"/>
  <c r="K10" i="29"/>
  <c r="L9" i="29"/>
  <c r="K9" i="29"/>
  <c r="L8" i="29"/>
  <c r="K8" i="29"/>
  <c r="L7" i="29"/>
  <c r="K7" i="29"/>
  <c r="L6" i="29"/>
  <c r="K6" i="29"/>
  <c r="L5" i="29"/>
  <c r="K5" i="29"/>
  <c r="L4" i="29"/>
  <c r="K4" i="29"/>
  <c r="L3" i="29"/>
  <c r="K3" i="29"/>
  <c r="L2" i="29"/>
  <c r="K2" i="29"/>
  <c r="G17" i="12"/>
  <c r="F17" i="12"/>
  <c r="E17" i="12"/>
  <c r="E16" i="12"/>
  <c r="G16" i="12" s="1"/>
  <c r="G15" i="12"/>
  <c r="E15" i="12"/>
  <c r="E14" i="12"/>
  <c r="G14" i="12" s="1"/>
  <c r="G13" i="12"/>
  <c r="E13" i="12"/>
  <c r="E12" i="12"/>
  <c r="G12" i="12" s="1"/>
  <c r="G11" i="12"/>
  <c r="E11" i="12"/>
  <c r="E10" i="12"/>
  <c r="G10" i="12" s="1"/>
  <c r="G9" i="12"/>
  <c r="E9" i="12"/>
  <c r="E8" i="12"/>
  <c r="G8" i="12" s="1"/>
  <c r="G7" i="12"/>
  <c r="E7" i="12"/>
  <c r="F6" i="12"/>
  <c r="E6" i="12"/>
  <c r="G6" i="12" s="1"/>
  <c r="G5" i="12"/>
  <c r="E5" i="12"/>
  <c r="F4" i="12"/>
  <c r="E4" i="12"/>
  <c r="G4" i="12" s="1"/>
  <c r="G3" i="12"/>
  <c r="F3" i="12"/>
  <c r="E3" i="12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F2" i="12"/>
  <c r="E2" i="12"/>
  <c r="G2" i="12" s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K94" i="29" l="1"/>
  <c r="L94" i="29"/>
  <c r="L163" i="29"/>
  <c r="K163" i="29"/>
  <c r="F13" i="12"/>
  <c r="F16" i="12"/>
  <c r="L32" i="29"/>
  <c r="L40" i="29"/>
  <c r="K61" i="29"/>
  <c r="K70" i="29"/>
  <c r="L70" i="29"/>
  <c r="K78" i="29"/>
  <c r="L78" i="29"/>
  <c r="K86" i="29"/>
  <c r="L86" i="29"/>
  <c r="L117" i="29"/>
  <c r="K117" i="29"/>
  <c r="L136" i="29"/>
  <c r="K136" i="29"/>
  <c r="K164" i="29"/>
  <c r="L164" i="29"/>
  <c r="K196" i="29"/>
  <c r="L196" i="29"/>
  <c r="K145" i="29"/>
  <c r="L145" i="29"/>
  <c r="L195" i="29"/>
  <c r="K195" i="29"/>
  <c r="F7" i="12"/>
  <c r="F10" i="12"/>
  <c r="L16" i="29"/>
  <c r="L24" i="29"/>
  <c r="K53" i="29"/>
  <c r="K62" i="29"/>
  <c r="L62" i="29"/>
  <c r="K118" i="29"/>
  <c r="L118" i="29"/>
  <c r="K137" i="29"/>
  <c r="L137" i="29"/>
  <c r="L187" i="29"/>
  <c r="K187" i="29"/>
  <c r="L230" i="29"/>
  <c r="K230" i="29"/>
  <c r="L238" i="29"/>
  <c r="K238" i="29"/>
  <c r="L246" i="29"/>
  <c r="K246" i="29"/>
  <c r="K54" i="29"/>
  <c r="L54" i="29"/>
  <c r="F11" i="12"/>
  <c r="F14" i="12"/>
  <c r="K21" i="29"/>
  <c r="K29" i="29"/>
  <c r="K38" i="29"/>
  <c r="L38" i="29"/>
  <c r="K46" i="29"/>
  <c r="L46" i="29"/>
  <c r="L96" i="29"/>
  <c r="K110" i="29"/>
  <c r="L110" i="29"/>
  <c r="K129" i="29"/>
  <c r="L129" i="29"/>
  <c r="L179" i="29"/>
  <c r="K179" i="29"/>
  <c r="L17" i="29"/>
  <c r="K17" i="29"/>
  <c r="L128" i="29"/>
  <c r="K128" i="29"/>
  <c r="K231" i="29"/>
  <c r="L231" i="29"/>
  <c r="F5" i="12"/>
  <c r="F8" i="12"/>
  <c r="K22" i="29"/>
  <c r="L22" i="29"/>
  <c r="K30" i="29"/>
  <c r="L30" i="29"/>
  <c r="L101" i="29"/>
  <c r="K101" i="29"/>
  <c r="L120" i="29"/>
  <c r="K120" i="29"/>
  <c r="L152" i="29"/>
  <c r="K152" i="29"/>
  <c r="K180" i="29"/>
  <c r="L180" i="29"/>
  <c r="L211" i="29"/>
  <c r="K211" i="29"/>
  <c r="L219" i="29"/>
  <c r="K219" i="29"/>
  <c r="K156" i="29"/>
  <c r="L156" i="29"/>
  <c r="K247" i="29"/>
  <c r="L247" i="29"/>
  <c r="F15" i="12"/>
  <c r="K14" i="29"/>
  <c r="L64" i="29"/>
  <c r="L72" i="29"/>
  <c r="L80" i="29"/>
  <c r="K102" i="29"/>
  <c r="L102" i="29"/>
  <c r="K121" i="29"/>
  <c r="L121" i="29"/>
  <c r="K153" i="29"/>
  <c r="L153" i="29"/>
  <c r="L171" i="29"/>
  <c r="K171" i="29"/>
  <c r="L203" i="29"/>
  <c r="K203" i="29"/>
  <c r="K212" i="29"/>
  <c r="L212" i="29"/>
  <c r="K220" i="29"/>
  <c r="L220" i="29"/>
  <c r="L109" i="29"/>
  <c r="K109" i="29"/>
  <c r="K188" i="29"/>
  <c r="L188" i="29"/>
  <c r="K239" i="29"/>
  <c r="L239" i="29"/>
  <c r="F9" i="12"/>
  <c r="F12" i="12"/>
  <c r="L144" i="29"/>
  <c r="K144" i="29"/>
  <c r="K172" i="29"/>
  <c r="L172" i="29"/>
  <c r="K204" i="29"/>
  <c r="L204" i="29"/>
  <c r="K25" i="29"/>
  <c r="K33" i="29"/>
  <c r="K41" i="29"/>
  <c r="K49" i="29"/>
  <c r="K57" i="29"/>
  <c r="K65" i="29"/>
  <c r="K73" i="29"/>
  <c r="K81" i="29"/>
  <c r="K89" i="29"/>
  <c r="K97" i="29"/>
  <c r="K105" i="29"/>
  <c r="K113" i="29"/>
  <c r="K124" i="29"/>
  <c r="K132" i="29"/>
  <c r="K140" i="29"/>
  <c r="K148" i="29"/>
  <c r="K159" i="29"/>
  <c r="K167" i="29"/>
  <c r="K175" i="29"/>
  <c r="K183" i="29"/>
  <c r="K191" i="29"/>
  <c r="K199" i="29"/>
  <c r="K207" i="29"/>
  <c r="K215" i="29"/>
  <c r="K223" i="29"/>
  <c r="K226" i="29"/>
  <c r="K234" i="29"/>
  <c r="K242" i="29"/>
  <c r="K250" i="29"/>
  <c r="K20" i="29"/>
  <c r="K28" i="29"/>
  <c r="K36" i="29"/>
  <c r="K44" i="29"/>
  <c r="K52" i="29"/>
  <c r="K60" i="29"/>
  <c r="K68" i="29"/>
  <c r="K76" i="29"/>
  <c r="K84" i="29"/>
  <c r="K92" i="29"/>
  <c r="K100" i="29"/>
  <c r="K108" i="29"/>
  <c r="K116" i="29"/>
  <c r="K127" i="29"/>
  <c r="K135" i="29"/>
  <c r="K143" i="29"/>
  <c r="K151" i="29"/>
  <c r="K162" i="29"/>
  <c r="K170" i="29"/>
  <c r="K178" i="29"/>
  <c r="K186" i="29"/>
  <c r="K194" i="29"/>
  <c r="K202" i="29"/>
  <c r="K253" i="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Evaldo Silva</author>
  </authors>
  <commentList>
    <comment ref="A2" authorId="0" shapeId="0" xr:uid="{00000000-0006-0000-0400-000001000000}">
      <text>
        <r>
          <rPr>
            <sz val="11"/>
            <color theme="1"/>
            <rFont val="Calibri"/>
            <charset val="134"/>
            <scheme val="minor"/>
          </rPr>
          <t>Evaldo Silva:
Carpa Monocultura</t>
        </r>
      </text>
    </comment>
    <comment ref="A6" authorId="0" shapeId="0" xr:uid="{00000000-0006-0000-0400-000002000000}">
      <text>
        <r>
          <rPr>
            <sz val="11"/>
            <color theme="1"/>
            <rFont val="Calibri"/>
            <charset val="134"/>
            <scheme val="minor"/>
          </rPr>
          <t>Evaldo Silva:
Tilápia Monocultura</t>
        </r>
      </text>
    </comment>
    <comment ref="A10" authorId="0" shapeId="0" xr:uid="{00000000-0006-0000-0400-000003000000}">
      <text>
        <r>
          <rPr>
            <sz val="11"/>
            <color theme="1"/>
            <rFont val="Calibri"/>
            <charset val="134"/>
            <scheme val="minor"/>
          </rPr>
          <t>Evaldo Silva:
Carpa + tilapia</t>
        </r>
      </text>
    </comment>
    <comment ref="A14" authorId="0" shapeId="0" xr:uid="{00000000-0006-0000-0400-000004000000}">
      <text>
        <r>
          <rPr>
            <sz val="11"/>
            <color theme="1"/>
            <rFont val="Calibri"/>
            <charset val="134"/>
            <scheme val="minor"/>
          </rPr>
          <t>Evaldo Silva:
Tilápia + Bagre</t>
        </r>
      </text>
    </comment>
  </commentList>
</comments>
</file>

<file path=xl/sharedStrings.xml><?xml version="1.0" encoding="utf-8"?>
<sst xmlns="http://schemas.openxmlformats.org/spreadsheetml/2006/main" count="8882" uniqueCount="538">
  <si>
    <t>Índice de conjuntos de dados — aulas de Bioestatística</t>
  </si>
  <si>
    <t>#</t>
  </si>
  <si>
    <t>Aba</t>
  </si>
  <si>
    <t>Conjunto / contexto</t>
  </si>
  <si>
    <t>n (obs.)</t>
  </si>
  <si>
    <t>Variáveis</t>
  </si>
  <si>
    <t>Técnica estatística sugerida</t>
  </si>
  <si>
    <t>1_bezerro_1am</t>
  </si>
  <si>
    <t>Pesos de bezerros (amostra única)</t>
  </si>
  <si>
    <t>peso</t>
  </si>
  <si>
    <t>Descritiva / teste t (1 amostra)</t>
  </si>
  <si>
    <t>2_bezero_2am</t>
  </si>
  <si>
    <t>Peso por raça (Guzerá × Gir)</t>
  </si>
  <si>
    <t>raca, peso</t>
  </si>
  <si>
    <t>Teste t (2 amostras independentes)</t>
  </si>
  <si>
    <t>4_raca_isop</t>
  </si>
  <si>
    <t>Peso por tipo de ração (A–D)</t>
  </si>
  <si>
    <t>racao, peso</t>
  </si>
  <si>
    <t>ANOVA (DIC)</t>
  </si>
  <si>
    <t>5_cult_tilapia</t>
  </si>
  <si>
    <t>Produtividade por sistema de cultivo</t>
  </si>
  <si>
    <t>cultura, produtividade</t>
  </si>
  <si>
    <t>6_crabs</t>
  </si>
  <si>
    <t>Morfometria de caranguejos por espécie/sexo</t>
  </si>
  <si>
    <t>especie, sexo, FL, RW, CL, CW, BD</t>
  </si>
  <si>
    <t>Multivariada / regressão</t>
  </si>
  <si>
    <t>7_dens_tilap</t>
  </si>
  <si>
    <t>Taxa por densidade de estocagem</t>
  </si>
  <si>
    <t>densidade, taxa</t>
  </si>
  <si>
    <t>10_caranguejos</t>
  </si>
  <si>
    <t>Morfometria por local/sexo/estação</t>
  </si>
  <si>
    <t>local, sexo, estacao, LC, CC</t>
  </si>
  <si>
    <t>ANOVA fatorial / regressão</t>
  </si>
  <si>
    <t>11_leite_tuber</t>
  </si>
  <si>
    <t>Resposta por suplemento e repetição</t>
  </si>
  <si>
    <t>rep, tratamento, resposta</t>
  </si>
  <si>
    <t>ANOVA (DBC)</t>
  </si>
  <si>
    <t>12_caixa_lagosta</t>
  </si>
  <si>
    <t>Amostragem estratificada de caixas</t>
  </si>
  <si>
    <t>estrato, n_caixas, Ni, ni</t>
  </si>
  <si>
    <t>Amostragem estratificada</t>
  </si>
  <si>
    <t>13_amost_dic</t>
  </si>
  <si>
    <t>Croqui de delineamento (tanques)</t>
  </si>
  <si>
    <t>tanque, tr_r</t>
  </si>
  <si>
    <t>Planejamento experimental (DIC)</t>
  </si>
  <si>
    <t>14_cangulo_regs</t>
  </si>
  <si>
    <t>Relação comprimento × peso</t>
  </si>
  <si>
    <t>comprimento, P1–P3, peso, ln_comprimento, ln_peso</t>
  </si>
  <si>
    <t>Regressão (linearização/potência)</t>
  </si>
  <si>
    <t>15_demo_tlc</t>
  </si>
  <si>
    <t>Amostra para demonstração do TLC</t>
  </si>
  <si>
    <t>y</t>
  </si>
  <si>
    <t>Distribuição amostral / TLC</t>
  </si>
  <si>
    <t>16_pulgoes</t>
  </si>
  <si>
    <t>Resposta por tratamento</t>
  </si>
  <si>
    <t>tratamento, resposta</t>
  </si>
  <si>
    <t>17_qui2_camar</t>
  </si>
  <si>
    <t>Sexo × espécie de camarão</t>
  </si>
  <si>
    <t>sexo, P_brasiliensis, P_schimitti</t>
  </si>
  <si>
    <t>Qui-quadrado (contingência)</t>
  </si>
  <si>
    <t>19_cvf</t>
  </si>
  <si>
    <t>Resposta placebo × droga (mesmos pacientes)</t>
  </si>
  <si>
    <t>paciente, placebo, droga</t>
  </si>
  <si>
    <t>Teste t pareado</t>
  </si>
  <si>
    <t>20_ira</t>
  </si>
  <si>
    <t>Creatinina por grupo (S/C)</t>
  </si>
  <si>
    <t>ira, creatinina</t>
  </si>
  <si>
    <t>Teste t (2 amostras)</t>
  </si>
  <si>
    <t>21_banana_larva_chi2</t>
  </si>
  <si>
    <t>Larva × variedade de banana</t>
  </si>
  <si>
    <t>larva, variedade1–3</t>
  </si>
  <si>
    <t>22_moscas</t>
  </si>
  <si>
    <t>Densidade por tipo de vegetação</t>
  </si>
  <si>
    <t>tipo, densidade</t>
  </si>
  <si>
    <t>23_pardais</t>
  </si>
  <si>
    <t>Comprimento da asa × idade</t>
  </si>
  <si>
    <t>idade, ca</t>
  </si>
  <si>
    <t>Regressão / correlação</t>
  </si>
  <si>
    <t>24_Bagres</t>
  </si>
  <si>
    <t>Peso por ração (A–D)</t>
  </si>
  <si>
    <t>— Conjuntos-fonte do pacote EAPADados (adicionados na consolidacao) —</t>
  </si>
  <si>
    <t>src_caranguejos</t>
  </si>
  <si>
    <t>Morfometria caranguejos (fonte do pacote)</t>
  </si>
  <si>
    <t>993</t>
  </si>
  <si>
    <t>Local, Sexo, Estacao, LC, CC</t>
  </si>
  <si>
    <t>Regressao / ANOVA fatorial -&gt; biometria_caranguejos</t>
  </si>
  <si>
    <t>src_cangulo</t>
  </si>
  <si>
    <t>Comprimento x peso do cangulo (fonte)</t>
  </si>
  <si>
    <t>16</t>
  </si>
  <si>
    <t>Comprimento (cm), P1-P3, Peso(g), ln(Peso), ln(Comp)</t>
  </si>
  <si>
    <t>Regressao potencia -&gt; cangulo_crescimento</t>
  </si>
  <si>
    <t>src_camaroes_sexo</t>
  </si>
  <si>
    <t>Sexo x especie de camarao (formato longo)</t>
  </si>
  <si>
    <t>170</t>
  </si>
  <si>
    <t>Sexo, Especie</t>
  </si>
  <si>
    <t>Qui-quadrado -&gt; camaroes_sexo</t>
  </si>
  <si>
    <t>src_artemia</t>
  </si>
  <si>
    <t>Crescimento de Artemia por racao</t>
  </si>
  <si>
    <t>14</t>
  </si>
  <si>
    <t>Racao, Taxa</t>
  </si>
  <si>
    <t>Teste t -&gt; artemia</t>
  </si>
  <si>
    <t>src_isoproteica</t>
  </si>
  <si>
    <t>Peso de bagres por racao isoproteica</t>
  </si>
  <si>
    <t>19</t>
  </si>
  <si>
    <t>Racao, Peso</t>
  </si>
  <si>
    <t>ANOVA -&gt; isoproteica_bagre</t>
  </si>
  <si>
    <t>brine_carbonatos</t>
  </si>
  <si>
    <t>Salmouras de unidades carbonaticas (Davis 2002)</t>
  </si>
  <si>
    <t>amostra, grupo, HCO3, SO4, Cl, Ca, Mg, Na</t>
  </si>
  <si>
    <t>Multivariada -&gt; brine_carbonatos</t>
  </si>
  <si>
    <t>cabritos_fa_coltro</t>
  </si>
  <si>
    <t>Acidos graxos em carne de cabritos (Coltro 2005)</t>
  </si>
  <si>
    <t>32</t>
  </si>
  <si>
    <t>amostra, tratamento, energia, n3, n6, sfa, mufa, pufa...</t>
  </si>
  <si>
    <t>Multivariada -&gt; cabritos_fa_coltro</t>
  </si>
  <si>
    <t>captura_pescada_amarela_bruta</t>
  </si>
  <si>
    <t>Capturas de pescada-amarela (BRUTO, com defeitos)</t>
  </si>
  <si>
    <t>252</t>
  </si>
  <si>
    <t>Embarcacao, ..., CPUE, Nome Aparelho Pesca</t>
  </si>
  <si>
    <t>Tratamento de dados -&gt; captura_pescada_amarela</t>
  </si>
  <si>
    <t>camarao_vannamei_biometria</t>
  </si>
  <si>
    <t>Biometria de Litopenaeus vannamei (Mendeley CC BY 4.0)</t>
  </si>
  <si>
    <t>id_camarao, base, origem, comprimento_cm, cefalotorax_cm, peso_g</t>
  </si>
  <si>
    <t>Regressao comprimento-peso -&gt; camarao_vannamei_biometria</t>
  </si>
  <si>
    <t>raca</t>
  </si>
  <si>
    <t>Guzerá</t>
  </si>
  <si>
    <t>Gir</t>
  </si>
  <si>
    <t>racao</t>
  </si>
  <si>
    <t>A</t>
  </si>
  <si>
    <t>B</t>
  </si>
  <si>
    <t>C</t>
  </si>
  <si>
    <t>D</t>
  </si>
  <si>
    <t>cultura</t>
  </si>
  <si>
    <t>produtividade</t>
  </si>
  <si>
    <t>CM</t>
  </si>
  <si>
    <t>TM</t>
  </si>
  <si>
    <t>CT</t>
  </si>
  <si>
    <t>TB</t>
  </si>
  <si>
    <t>especie</t>
  </si>
  <si>
    <t>sexo</t>
  </si>
  <si>
    <t>FL</t>
  </si>
  <si>
    <t>RW</t>
  </si>
  <si>
    <t>CL</t>
  </si>
  <si>
    <t>CW</t>
  </si>
  <si>
    <t>BD</t>
  </si>
  <si>
    <t>azul</t>
  </si>
  <si>
    <t>M</t>
  </si>
  <si>
    <t>F</t>
  </si>
  <si>
    <t>NA</t>
  </si>
  <si>
    <t>laranja</t>
  </si>
  <si>
    <t>densidade</t>
  </si>
  <si>
    <t>taxa</t>
  </si>
  <si>
    <t>local</t>
  </si>
  <si>
    <t>estacao</t>
  </si>
  <si>
    <t>LC</t>
  </si>
  <si>
    <t>CC</t>
  </si>
  <si>
    <t>Caratateua</t>
  </si>
  <si>
    <t>Macho</t>
  </si>
  <si>
    <t>Seca</t>
  </si>
  <si>
    <t>Fêmea</t>
  </si>
  <si>
    <t>Ajuruteua</t>
  </si>
  <si>
    <t>Chuvosa</t>
  </si>
  <si>
    <t>rep</t>
  </si>
  <si>
    <t>tratamento</t>
  </si>
  <si>
    <t>resposta</t>
  </si>
  <si>
    <t>Araruta</t>
  </si>
  <si>
    <t>Batata Doce</t>
  </si>
  <si>
    <t>Mandioca</t>
  </si>
  <si>
    <t>Sem Suplem.</t>
  </si>
  <si>
    <t>estrato</t>
  </si>
  <si>
    <t>n_caixas</t>
  </si>
  <si>
    <t>Ni</t>
  </si>
  <si>
    <t>ni</t>
  </si>
  <si>
    <t>E3</t>
  </si>
  <si>
    <t>E4</t>
  </si>
  <si>
    <t>E5</t>
  </si>
  <si>
    <t>E6</t>
  </si>
  <si>
    <t>E7</t>
  </si>
  <si>
    <t>E8</t>
  </si>
  <si>
    <t>E9</t>
  </si>
  <si>
    <t>E10</t>
  </si>
  <si>
    <t>tanque</t>
  </si>
  <si>
    <t>tr_r</t>
  </si>
  <si>
    <t>Tanq1</t>
  </si>
  <si>
    <t>TR1R1</t>
  </si>
  <si>
    <t>Tanq2</t>
  </si>
  <si>
    <t>TR1R2</t>
  </si>
  <si>
    <t>Tanq3</t>
  </si>
  <si>
    <t>TR1R3</t>
  </si>
  <si>
    <t>Tanq4</t>
  </si>
  <si>
    <t>TR1R4</t>
  </si>
  <si>
    <t>Tanq5</t>
  </si>
  <si>
    <t>TR1R5</t>
  </si>
  <si>
    <t>Tanq6</t>
  </si>
  <si>
    <t>TR2R1</t>
  </si>
  <si>
    <t>Tanq7</t>
  </si>
  <si>
    <t>TR2R2</t>
  </si>
  <si>
    <t>Tanq8</t>
  </si>
  <si>
    <t>TR2R3</t>
  </si>
  <si>
    <t>Tanq9</t>
  </si>
  <si>
    <t>TR2R4</t>
  </si>
  <si>
    <t>Tanq10</t>
  </si>
  <si>
    <t>TR2R5</t>
  </si>
  <si>
    <t>Tanq11</t>
  </si>
  <si>
    <t>TR3R1</t>
  </si>
  <si>
    <t>Tanq12</t>
  </si>
  <si>
    <t>TR3R2</t>
  </si>
  <si>
    <t>Tanq13</t>
  </si>
  <si>
    <t>TR3R3</t>
  </si>
  <si>
    <t>Tanq14</t>
  </si>
  <si>
    <t>TR3R4</t>
  </si>
  <si>
    <t>Tanq15</t>
  </si>
  <si>
    <t>TR3R5</t>
  </si>
  <si>
    <t>Tanq16</t>
  </si>
  <si>
    <t>TR4R1</t>
  </si>
  <si>
    <t>Tanq17</t>
  </si>
  <si>
    <t>TR4R2</t>
  </si>
  <si>
    <t>Tanq18</t>
  </si>
  <si>
    <t>TR4R3</t>
  </si>
  <si>
    <t>Tanq19</t>
  </si>
  <si>
    <t>TR4R4</t>
  </si>
  <si>
    <t>Tanq20</t>
  </si>
  <si>
    <t>TR4R5</t>
  </si>
  <si>
    <t>comprimento</t>
  </si>
  <si>
    <t>P1</t>
  </si>
  <si>
    <t>P2</t>
  </si>
  <si>
    <t>P3</t>
  </si>
  <si>
    <t>ln_comprimento</t>
  </si>
  <si>
    <t>ln_peso</t>
  </si>
  <si>
    <t>E</t>
  </si>
  <si>
    <t>P_brasiliensis</t>
  </si>
  <si>
    <t>P_schimitti</t>
  </si>
  <si>
    <t>paciente</t>
  </si>
  <si>
    <t>placebo</t>
  </si>
  <si>
    <t>droga</t>
  </si>
  <si>
    <t>ira</t>
  </si>
  <si>
    <t>creatinina</t>
  </si>
  <si>
    <t>S</t>
  </si>
  <si>
    <t>larva</t>
  </si>
  <si>
    <t>variedade1</t>
  </si>
  <si>
    <t>variedade2</t>
  </si>
  <si>
    <t>variedade3</t>
  </si>
  <si>
    <t>Larva-Não</t>
  </si>
  <si>
    <t>Larva-Sim</t>
  </si>
  <si>
    <t>tipo</t>
  </si>
  <si>
    <t>Erv</t>
  </si>
  <si>
    <t>Arb</t>
  </si>
  <si>
    <t>Arv</t>
  </si>
  <si>
    <t>idade</t>
  </si>
  <si>
    <t>ca</t>
  </si>
  <si>
    <t>Local</t>
  </si>
  <si>
    <t>Sexo</t>
  </si>
  <si>
    <t>Estacao</t>
  </si>
  <si>
    <t>Comprimento (cm)</t>
  </si>
  <si>
    <t>Peso(g)</t>
  </si>
  <si>
    <t>ln(Peso)</t>
  </si>
  <si>
    <t>ln(Comp)</t>
  </si>
  <si>
    <t>Especie</t>
  </si>
  <si>
    <t>P.brasiliensis</t>
  </si>
  <si>
    <t>P.schimitti</t>
  </si>
  <si>
    <t>Ração</t>
  </si>
  <si>
    <t>Taxa</t>
  </si>
  <si>
    <t>Peso</t>
  </si>
  <si>
    <t>amostra</t>
  </si>
  <si>
    <t>grupo</t>
  </si>
  <si>
    <t>HCO3</t>
  </si>
  <si>
    <t>SO4</t>
  </si>
  <si>
    <t>Cl</t>
  </si>
  <si>
    <t>Ca</t>
  </si>
  <si>
    <t>Mg</t>
  </si>
  <si>
    <t>Na</t>
  </si>
  <si>
    <t>E01</t>
  </si>
  <si>
    <t>Ellenburger_Dolomite</t>
  </si>
  <si>
    <t>E02</t>
  </si>
  <si>
    <t>E03</t>
  </si>
  <si>
    <t>E04</t>
  </si>
  <si>
    <t>E05</t>
  </si>
  <si>
    <t>E06</t>
  </si>
  <si>
    <t>E07</t>
  </si>
  <si>
    <t>G08</t>
  </si>
  <si>
    <t>Grayburg_Dolomite</t>
  </si>
  <si>
    <t>G09</t>
  </si>
  <si>
    <t>G10</t>
  </si>
  <si>
    <t>G11</t>
  </si>
  <si>
    <t>G12</t>
  </si>
  <si>
    <t>G13</t>
  </si>
  <si>
    <t>V14</t>
  </si>
  <si>
    <t>Viola_Limestone</t>
  </si>
  <si>
    <t>V15</t>
  </si>
  <si>
    <t>V16</t>
  </si>
  <si>
    <t>V17</t>
  </si>
  <si>
    <t>V18</t>
  </si>
  <si>
    <t>V19</t>
  </si>
  <si>
    <t>energia_mj_kg</t>
  </si>
  <si>
    <t>n3</t>
  </si>
  <si>
    <t>n6</t>
  </si>
  <si>
    <t>n6_n3</t>
  </si>
  <si>
    <t>sfa</t>
  </si>
  <si>
    <t>mufa</t>
  </si>
  <si>
    <t>pufa</t>
  </si>
  <si>
    <t>pufa_sfa</t>
  </si>
  <si>
    <t>T1</t>
  </si>
  <si>
    <t>T2</t>
  </si>
  <si>
    <t>T3</t>
  </si>
  <si>
    <t>T4</t>
  </si>
  <si>
    <t>Embarcacao</t>
  </si>
  <si>
    <t>Tamanho (m)</t>
  </si>
  <si>
    <t>Precipitação</t>
  </si>
  <si>
    <t>Mês</t>
  </si>
  <si>
    <t>Ano</t>
  </si>
  <si>
    <t>Período sazonal</t>
  </si>
  <si>
    <t>Mês/ano</t>
  </si>
  <si>
    <t>Data de Saida</t>
  </si>
  <si>
    <t>Data de Chegada</t>
  </si>
  <si>
    <t>Dias ao mar</t>
  </si>
  <si>
    <t>CPUE pescada</t>
  </si>
  <si>
    <t>CPUE</t>
  </si>
  <si>
    <t>Pessoal Embarcado</t>
  </si>
  <si>
    <t>Peso Balanca</t>
  </si>
  <si>
    <t>Nome Aparelho Pesca</t>
  </si>
  <si>
    <t>Quantidade Aparelho Pesca</t>
  </si>
  <si>
    <t>B1</t>
  </si>
  <si>
    <t>Janeiro</t>
  </si>
  <si>
    <t xml:space="preserve">chuvoso </t>
  </si>
  <si>
    <t>Rede</t>
  </si>
  <si>
    <t>Fevereiro</t>
  </si>
  <si>
    <t>chuvoso</t>
  </si>
  <si>
    <t>Março</t>
  </si>
  <si>
    <t>Abril</t>
  </si>
  <si>
    <t>Maio</t>
  </si>
  <si>
    <t>Junho</t>
  </si>
  <si>
    <t>Julho</t>
  </si>
  <si>
    <t>seco</t>
  </si>
  <si>
    <t>Agosto</t>
  </si>
  <si>
    <t xml:space="preserve">seco  </t>
  </si>
  <si>
    <t>Setembro</t>
  </si>
  <si>
    <t>Outubro</t>
  </si>
  <si>
    <t>Novembro</t>
  </si>
  <si>
    <t>Dezembro</t>
  </si>
  <si>
    <t>B2</t>
  </si>
  <si>
    <t xml:space="preserve">Espinhel </t>
  </si>
  <si>
    <t>B3</t>
  </si>
  <si>
    <t>B4</t>
  </si>
  <si>
    <t>B5</t>
  </si>
  <si>
    <t>Espinhel</t>
  </si>
  <si>
    <t>B6</t>
  </si>
  <si>
    <t>B7</t>
  </si>
  <si>
    <t>15/10//2020</t>
  </si>
  <si>
    <t>id_camarao</t>
  </si>
  <si>
    <t>base</t>
  </si>
  <si>
    <t>origem</t>
  </si>
  <si>
    <t>arquivo_origem</t>
  </si>
  <si>
    <t>comprimento_cm</t>
  </si>
  <si>
    <t>cefalotorax_cm</t>
  </si>
  <si>
    <t>peso_g</t>
  </si>
  <si>
    <t>imagem_completa</t>
  </si>
  <si>
    <t>DB1_001</t>
  </si>
  <si>
    <t>DB1</t>
  </si>
  <si>
    <t>fazenda_industrial</t>
  </si>
  <si>
    <t>DB1_INDUSTRIAL_FARM_1.xlsx</t>
  </si>
  <si>
    <t>DB1_002</t>
  </si>
  <si>
    <t>DB1_003</t>
  </si>
  <si>
    <t>DB1_004</t>
  </si>
  <si>
    <t>DB1_005</t>
  </si>
  <si>
    <t>DB1_006</t>
  </si>
  <si>
    <t>DB1_007</t>
  </si>
  <si>
    <t>DB1_008</t>
  </si>
  <si>
    <t>DB1_009</t>
  </si>
  <si>
    <t>DB1_010</t>
  </si>
  <si>
    <t>DB1_011</t>
  </si>
  <si>
    <t>DB1_012</t>
  </si>
  <si>
    <t>DB1_013</t>
  </si>
  <si>
    <t>DB1_014</t>
  </si>
  <si>
    <t>DB1_015</t>
  </si>
  <si>
    <t>DB1_016</t>
  </si>
  <si>
    <t>DB1_017</t>
  </si>
  <si>
    <t>DB1_018</t>
  </si>
  <si>
    <t>DB1_019</t>
  </si>
  <si>
    <t>DB1_020</t>
  </si>
  <si>
    <t>DB1_021</t>
  </si>
  <si>
    <t>DB1_022</t>
  </si>
  <si>
    <t>DB2_001</t>
  </si>
  <si>
    <t>DB2</t>
  </si>
  <si>
    <t>DB2_INDUSTRIAL_FARM_2_C1.xlsx</t>
  </si>
  <si>
    <t>DB2_002</t>
  </si>
  <si>
    <t>DB2_003</t>
  </si>
  <si>
    <t>DB2_004</t>
  </si>
  <si>
    <t>DB2_005</t>
  </si>
  <si>
    <t>DB2_006</t>
  </si>
  <si>
    <t>DB2_007</t>
  </si>
  <si>
    <t>DB2_008</t>
  </si>
  <si>
    <t>DB2_009</t>
  </si>
  <si>
    <t>DB2_010</t>
  </si>
  <si>
    <t>DB2_011</t>
  </si>
  <si>
    <t>DB2_012</t>
  </si>
  <si>
    <t>DB2_013</t>
  </si>
  <si>
    <t>DB2_014</t>
  </si>
  <si>
    <t>DB2_015</t>
  </si>
  <si>
    <t>DB2_016</t>
  </si>
  <si>
    <t>DB2_017</t>
  </si>
  <si>
    <t>DB2_018</t>
  </si>
  <si>
    <t>DB2_019</t>
  </si>
  <si>
    <t>DB2_020</t>
  </si>
  <si>
    <t>DB2_021</t>
  </si>
  <si>
    <t>DB2_022</t>
  </si>
  <si>
    <t>DB2_023</t>
  </si>
  <si>
    <t>DB2_024</t>
  </si>
  <si>
    <t>DB2_025</t>
  </si>
  <si>
    <t>DB2_026</t>
  </si>
  <si>
    <t>DB2_027</t>
  </si>
  <si>
    <t>DB2_028</t>
  </si>
  <si>
    <t>DB2_029</t>
  </si>
  <si>
    <t>DB2_030</t>
  </si>
  <si>
    <t>DB2_031</t>
  </si>
  <si>
    <t>DB2_032</t>
  </si>
  <si>
    <t>DB2_033</t>
  </si>
  <si>
    <t>DB2_034</t>
  </si>
  <si>
    <t>DB2_035</t>
  </si>
  <si>
    <t>DB2_036</t>
  </si>
  <si>
    <t>DB2_037</t>
  </si>
  <si>
    <t>DB2_038</t>
  </si>
  <si>
    <t>DB2_039</t>
  </si>
  <si>
    <t>DB2_040</t>
  </si>
  <si>
    <t>DB2_041</t>
  </si>
  <si>
    <t>DB2_042</t>
  </si>
  <si>
    <t>DB2_043</t>
  </si>
  <si>
    <t>DB2_044</t>
  </si>
  <si>
    <t>DB2_045</t>
  </si>
  <si>
    <t>DB2_046</t>
  </si>
  <si>
    <t>DB2_047</t>
  </si>
  <si>
    <t>DB2_048</t>
  </si>
  <si>
    <t>DB2_049</t>
  </si>
  <si>
    <t>DB2_050</t>
  </si>
  <si>
    <t>DB2_051</t>
  </si>
  <si>
    <t>DB2_052</t>
  </si>
  <si>
    <t>DB2_053</t>
  </si>
  <si>
    <t>DB2_054</t>
  </si>
  <si>
    <t>DB2_055</t>
  </si>
  <si>
    <t>DB2_056</t>
  </si>
  <si>
    <t>DB2_057</t>
  </si>
  <si>
    <t>DB2_058</t>
  </si>
  <si>
    <t>DB3_001</t>
  </si>
  <si>
    <t>DB3</t>
  </si>
  <si>
    <t>DB3_INDUSTRIAL_FARM_2_C2.xlsx</t>
  </si>
  <si>
    <t>DB3_002</t>
  </si>
  <si>
    <t>DB3_003</t>
  </si>
  <si>
    <t>DB3_004</t>
  </si>
  <si>
    <t>DB3_005</t>
  </si>
  <si>
    <t>DB3_006</t>
  </si>
  <si>
    <t>DB3_007</t>
  </si>
  <si>
    <t>DB3_008</t>
  </si>
  <si>
    <t>DB3_009</t>
  </si>
  <si>
    <t>DB3_010</t>
  </si>
  <si>
    <t>DB3_011</t>
  </si>
  <si>
    <t>DB3_012</t>
  </si>
  <si>
    <t>DB3_013</t>
  </si>
  <si>
    <t>DB3_014</t>
  </si>
  <si>
    <t>DB3_015</t>
  </si>
  <si>
    <t>DB3_016</t>
  </si>
  <si>
    <t>DB3_017</t>
  </si>
  <si>
    <t>DB3_018</t>
  </si>
  <si>
    <t>DB3_019</t>
  </si>
  <si>
    <t>DB3_020</t>
  </si>
  <si>
    <t>DB3_021</t>
  </si>
  <si>
    <t>DB3_022</t>
  </si>
  <si>
    <t>DB3_023</t>
  </si>
  <si>
    <t>DB3_024</t>
  </si>
  <si>
    <t>DB3_025</t>
  </si>
  <si>
    <t>DB3_026</t>
  </si>
  <si>
    <t>DB3_027</t>
  </si>
  <si>
    <t>DB3_028</t>
  </si>
  <si>
    <t>DB3_029</t>
  </si>
  <si>
    <t>DB3_030</t>
  </si>
  <si>
    <t>DB3_031</t>
  </si>
  <si>
    <t>DB3_032</t>
  </si>
  <si>
    <t>DB3_033</t>
  </si>
  <si>
    <t>DB3_034</t>
  </si>
  <si>
    <t>DB3_035</t>
  </si>
  <si>
    <t>DB3_036</t>
  </si>
  <si>
    <t>DB3_037</t>
  </si>
  <si>
    <t>DB3_038</t>
  </si>
  <si>
    <t>DB3_039</t>
  </si>
  <si>
    <t>DB3_040</t>
  </si>
  <si>
    <t>DB3_041</t>
  </si>
  <si>
    <t>DB3_042</t>
  </si>
  <si>
    <t>DB3_043</t>
  </si>
  <si>
    <t>DB3_044</t>
  </si>
  <si>
    <t>DB3_045</t>
  </si>
  <si>
    <t>DB3_046</t>
  </si>
  <si>
    <t>DB3_047</t>
  </si>
  <si>
    <t>DB3_048</t>
  </si>
  <si>
    <t>DB3_049</t>
  </si>
  <si>
    <t>DB3_050</t>
  </si>
  <si>
    <t>DB4_001</t>
  </si>
  <si>
    <t>DB4</t>
  </si>
  <si>
    <t>viveiro_academico</t>
  </si>
  <si>
    <t>DB4_ACADEMIC_POND_S1.xlsx</t>
  </si>
  <si>
    <t>DB4_002</t>
  </si>
  <si>
    <t>DB4_003</t>
  </si>
  <si>
    <t>DB4_004</t>
  </si>
  <si>
    <t>DB4_005</t>
  </si>
  <si>
    <t>DB4_006</t>
  </si>
  <si>
    <t>DB4_007</t>
  </si>
  <si>
    <t>DB4_008</t>
  </si>
  <si>
    <t>DB4_009</t>
  </si>
  <si>
    <t>DB4_010</t>
  </si>
  <si>
    <t>DB4_011</t>
  </si>
  <si>
    <t>DB4_012</t>
  </si>
  <si>
    <t>DB4_013</t>
  </si>
  <si>
    <t>DB4_014</t>
  </si>
  <si>
    <t>DB4_015</t>
  </si>
  <si>
    <t>DB4_016</t>
  </si>
  <si>
    <t>DB4_017</t>
  </si>
  <si>
    <t>DB4_018</t>
  </si>
  <si>
    <t>DB4_019</t>
  </si>
  <si>
    <t>DB4_020</t>
  </si>
  <si>
    <t>DB5_001</t>
  </si>
  <si>
    <t>DB5</t>
  </si>
  <si>
    <t>DB5_ACADEMIC_POND_S2.xlsx</t>
  </si>
  <si>
    <t>DB5_002</t>
  </si>
  <si>
    <t>DB5_003</t>
  </si>
  <si>
    <t>DB5_004</t>
  </si>
  <si>
    <t>DB5_005</t>
  </si>
  <si>
    <t>DB5_006</t>
  </si>
  <si>
    <t>DB5_007</t>
  </si>
  <si>
    <t>DB5_008</t>
  </si>
  <si>
    <t>DB5_009</t>
  </si>
  <si>
    <t>DB5_010</t>
  </si>
  <si>
    <t>DB5_011</t>
  </si>
  <si>
    <t>DB5_012</t>
  </si>
  <si>
    <t>DB5_013</t>
  </si>
  <si>
    <t>DB5_014</t>
  </si>
  <si>
    <t>DB5_015</t>
  </si>
  <si>
    <t>DB5_016</t>
  </si>
  <si>
    <t>DB5_017</t>
  </si>
  <si>
    <t>DB5_018</t>
  </si>
  <si>
    <t>DB5_019</t>
  </si>
  <si>
    <t>DB5_020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</si>
</sst>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yyyy\-mm\-dd\ h:mm:ss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4"/>
      <name val="Arial"/>
      <family val="2"/>
    </font>
    <font>
      <sz val="10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/>
      <right/>
      <top/>
      <bottom style="medium">
        <color rgb="FF0C1F30"/>
      </bottom>
      <diagonal/>
    </border>
  </borders>
  <cellStyleXfs count="2">
    <xf numFmtId="0" fontId="0" fillId="0" borderId="0"/>
    <xf numFmtId="0" fontId="3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4" fontId="0" fillId="0" borderId="0" xfId="0" applyNumberFormat="1"/>
    <xf numFmtId="0" fontId="4" fillId="0" borderId="0" xfId="0" applyFont="1"/>
    <xf numFmtId="0" fontId="5" fillId="0" borderId="3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2" borderId="0" xfId="0" applyFont="1" applyFill="1" applyAlignment="1">
      <alignment horizontal="center"/>
    </xf>
    <xf numFmtId="164" fontId="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1" applyFont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164" fontId="7" fillId="0" borderId="2" xfId="0" applyNumberFormat="1" applyFont="1" applyBorder="1" applyAlignment="1">
      <alignment horizontal="center"/>
    </xf>
    <xf numFmtId="165" fontId="7" fillId="0" borderId="2" xfId="0" applyNumberFormat="1" applyFont="1" applyBorder="1" applyAlignment="1">
      <alignment horizontal="center"/>
    </xf>
    <xf numFmtId="0" fontId="8" fillId="2" borderId="2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0" fillId="0" borderId="0" xfId="0" applyFont="1"/>
    <xf numFmtId="166" fontId="0" fillId="0" borderId="0" xfId="0" applyNumberFormat="1"/>
    <xf numFmtId="0" fontId="11" fillId="0" borderId="0" xfId="0" applyFont="1"/>
  </cellXfs>
  <cellStyles count="2">
    <cellStyle name="Normal" xfId="0" builtinId="0"/>
    <cellStyle name="Normal_Plan1" xfId="1" xr:uid="{00000000-0005-0000-0000-000001000000}"/>
  </cellStyles>
  <dxfs count="2">
    <dxf>
      <fill>
        <patternFill patternType="solid">
          <bgColor rgb="FFFFC000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493729</xdr:colOff>
      <xdr:row>1</xdr:row>
      <xdr:rowOff>32113</xdr:rowOff>
    </xdr:from>
    <xdr:to>
      <xdr:col>18</xdr:col>
      <xdr:colOff>369292</xdr:colOff>
      <xdr:row>22</xdr:row>
      <xdr:rowOff>192674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4675" y="232815"/>
          <a:ext cx="6587051" cy="4391367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Program%20Files\Addinsoft\XLSTAT\XLSTAT1A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STAT1A"/>
    </sheetNames>
    <definedNames>
      <definedName name="XLSTAT_PDFChi2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5.19921875" customWidth="1"/>
    <col min="2" max="2" width="24.19921875" customWidth="1"/>
    <col min="3" max="3" width="44" customWidth="1"/>
    <col min="4" max="4" width="10.19921875" customWidth="1"/>
    <col min="5" max="5" width="48" customWidth="1"/>
    <col min="6" max="6" width="37.5" customWidth="1"/>
  </cols>
  <sheetData>
    <row r="1" spans="1:6" ht="18.3" customHeight="1">
      <c r="A1" s="26" t="s">
        <v>0</v>
      </c>
    </row>
    <row r="3" spans="1:6">
      <c r="A3" s="11" t="s">
        <v>1</v>
      </c>
      <c r="B3" s="11" t="s">
        <v>2</v>
      </c>
      <c r="C3" s="11" t="s">
        <v>3</v>
      </c>
      <c r="D3" s="11" t="s">
        <v>4</v>
      </c>
      <c r="E3" s="11" t="s">
        <v>5</v>
      </c>
      <c r="F3" s="11" t="s">
        <v>6</v>
      </c>
    </row>
    <row r="4" spans="1:6">
      <c r="A4" s="9">
        <v>1</v>
      </c>
      <c r="B4" s="8" t="s">
        <v>7</v>
      </c>
      <c r="C4" s="8" t="s">
        <v>8</v>
      </c>
      <c r="D4" s="9">
        <f>COUNTA('1_bezerro_1am'!A:A)-1</f>
        <v>10</v>
      </c>
      <c r="E4" s="8" t="s">
        <v>9</v>
      </c>
      <c r="F4" s="8" t="s">
        <v>10</v>
      </c>
    </row>
    <row r="5" spans="1:6">
      <c r="A5" s="9">
        <v>2</v>
      </c>
      <c r="B5" s="8" t="s">
        <v>11</v>
      </c>
      <c r="C5" s="8" t="s">
        <v>12</v>
      </c>
      <c r="D5" s="9">
        <f>COUNTA('2_bezero_2am'!A:A)-1</f>
        <v>20</v>
      </c>
      <c r="E5" s="8" t="s">
        <v>13</v>
      </c>
      <c r="F5" s="8" t="s">
        <v>14</v>
      </c>
    </row>
    <row r="6" spans="1:6">
      <c r="A6" s="9">
        <v>3</v>
      </c>
      <c r="B6" s="8" t="s">
        <v>15</v>
      </c>
      <c r="C6" s="8" t="s">
        <v>16</v>
      </c>
      <c r="D6" s="9">
        <f>COUNTA('4_raca_isop'!A:A)-1</f>
        <v>16</v>
      </c>
      <c r="E6" s="8" t="s">
        <v>17</v>
      </c>
      <c r="F6" s="8" t="s">
        <v>18</v>
      </c>
    </row>
    <row r="7" spans="1:6">
      <c r="A7" s="9">
        <v>4</v>
      </c>
      <c r="B7" s="8" t="s">
        <v>19</v>
      </c>
      <c r="C7" s="8" t="s">
        <v>20</v>
      </c>
      <c r="D7" s="9">
        <f>COUNTA('5_cult_tilapia'!A:A)-1</f>
        <v>16</v>
      </c>
      <c r="E7" s="8" t="s">
        <v>21</v>
      </c>
      <c r="F7" s="8" t="s">
        <v>18</v>
      </c>
    </row>
    <row r="8" spans="1:6">
      <c r="A8" s="9">
        <v>5</v>
      </c>
      <c r="B8" s="8" t="s">
        <v>22</v>
      </c>
      <c r="C8" s="8" t="s">
        <v>23</v>
      </c>
      <c r="D8" s="9">
        <f>COUNTA('6_crabs'!A:A)-1</f>
        <v>156</v>
      </c>
      <c r="E8" s="8" t="s">
        <v>24</v>
      </c>
      <c r="F8" s="8" t="s">
        <v>25</v>
      </c>
    </row>
    <row r="9" spans="1:6">
      <c r="A9" s="9">
        <v>6</v>
      </c>
      <c r="B9" s="8" t="s">
        <v>26</v>
      </c>
      <c r="C9" s="8" t="s">
        <v>27</v>
      </c>
      <c r="D9" s="9">
        <f>COUNTA('7_dens_tilap'!A:A)-1</f>
        <v>21</v>
      </c>
      <c r="E9" s="8" t="s">
        <v>28</v>
      </c>
      <c r="F9" s="8" t="s">
        <v>18</v>
      </c>
    </row>
    <row r="10" spans="1:6">
      <c r="A10" s="9">
        <v>7</v>
      </c>
      <c r="B10" s="8" t="s">
        <v>29</v>
      </c>
      <c r="C10" s="8" t="s">
        <v>30</v>
      </c>
      <c r="D10" s="9">
        <f>COUNTA('10_caranguejos'!A:A)-1</f>
        <v>993</v>
      </c>
      <c r="E10" s="8" t="s">
        <v>31</v>
      </c>
      <c r="F10" s="8" t="s">
        <v>32</v>
      </c>
    </row>
    <row r="11" spans="1:6">
      <c r="A11" s="9">
        <v>8</v>
      </c>
      <c r="B11" s="8" t="s">
        <v>33</v>
      </c>
      <c r="C11" s="8" t="s">
        <v>34</v>
      </c>
      <c r="D11" s="9">
        <f>COUNTA('11_leite_tuber'!A:A)-1</f>
        <v>24</v>
      </c>
      <c r="E11" s="8" t="s">
        <v>35</v>
      </c>
      <c r="F11" s="8" t="s">
        <v>36</v>
      </c>
    </row>
    <row r="12" spans="1:6">
      <c r="A12" s="9">
        <v>9</v>
      </c>
      <c r="B12" s="8" t="s">
        <v>37</v>
      </c>
      <c r="C12" s="8" t="s">
        <v>38</v>
      </c>
      <c r="D12" s="9">
        <f>COUNTA('12_caixa_lagosta'!A:A)-1</f>
        <v>8</v>
      </c>
      <c r="E12" s="8" t="s">
        <v>39</v>
      </c>
      <c r="F12" s="8" t="s">
        <v>40</v>
      </c>
    </row>
    <row r="13" spans="1:6">
      <c r="A13" s="9">
        <v>10</v>
      </c>
      <c r="B13" s="8" t="s">
        <v>41</v>
      </c>
      <c r="C13" s="8" t="s">
        <v>42</v>
      </c>
      <c r="D13" s="9">
        <f>COUNTA('13_amost_dic'!A:A)-1</f>
        <v>20</v>
      </c>
      <c r="E13" s="8" t="s">
        <v>43</v>
      </c>
      <c r="F13" s="8" t="s">
        <v>44</v>
      </c>
    </row>
    <row r="14" spans="1:6">
      <c r="A14" s="9">
        <v>11</v>
      </c>
      <c r="B14" s="8" t="s">
        <v>45</v>
      </c>
      <c r="C14" s="8" t="s">
        <v>46</v>
      </c>
      <c r="D14" s="9">
        <f>COUNTA('14_cangulo_regs'!A:A)-1</f>
        <v>16</v>
      </c>
      <c r="E14" s="8" t="s">
        <v>47</v>
      </c>
      <c r="F14" s="8" t="s">
        <v>48</v>
      </c>
    </row>
    <row r="15" spans="1:6">
      <c r="A15" s="9">
        <v>12</v>
      </c>
      <c r="B15" s="8" t="s">
        <v>49</v>
      </c>
      <c r="C15" s="8" t="s">
        <v>50</v>
      </c>
      <c r="D15" s="9">
        <f>COUNTA('15_demo_tlc'!A:A)-1</f>
        <v>59</v>
      </c>
      <c r="E15" s="8" t="s">
        <v>51</v>
      </c>
      <c r="F15" s="8" t="s">
        <v>52</v>
      </c>
    </row>
    <row r="16" spans="1:6">
      <c r="A16" s="9">
        <v>13</v>
      </c>
      <c r="B16" s="8" t="s">
        <v>53</v>
      </c>
      <c r="C16" s="8" t="s">
        <v>54</v>
      </c>
      <c r="D16" s="9">
        <f>COUNTA('16_pulgoes'!A:A)-1</f>
        <v>30</v>
      </c>
      <c r="E16" s="8" t="s">
        <v>55</v>
      </c>
      <c r="F16" s="8" t="s">
        <v>18</v>
      </c>
    </row>
    <row r="17" spans="1:6">
      <c r="A17" s="9">
        <v>14</v>
      </c>
      <c r="B17" s="8" t="s">
        <v>56</v>
      </c>
      <c r="C17" s="8" t="s">
        <v>57</v>
      </c>
      <c r="D17" s="9">
        <f>COUNTA('17_qui2_camar'!A:A)-1</f>
        <v>2</v>
      </c>
      <c r="E17" s="8" t="s">
        <v>58</v>
      </c>
      <c r="F17" s="8" t="s">
        <v>59</v>
      </c>
    </row>
    <row r="18" spans="1:6">
      <c r="A18" s="9">
        <v>15</v>
      </c>
      <c r="B18" s="8" t="s">
        <v>60</v>
      </c>
      <c r="C18" s="8" t="s">
        <v>61</v>
      </c>
      <c r="D18" s="9">
        <f>COUNTA('19_cvf'!A:A)-1</f>
        <v>10</v>
      </c>
      <c r="E18" s="8" t="s">
        <v>62</v>
      </c>
      <c r="F18" s="8" t="s">
        <v>63</v>
      </c>
    </row>
    <row r="19" spans="1:6">
      <c r="A19" s="9">
        <v>16</v>
      </c>
      <c r="B19" s="8" t="s">
        <v>64</v>
      </c>
      <c r="C19" s="8" t="s">
        <v>65</v>
      </c>
      <c r="D19" s="9">
        <f>COUNTA('20_ira'!A:A)-1</f>
        <v>11</v>
      </c>
      <c r="E19" s="8" t="s">
        <v>66</v>
      </c>
      <c r="F19" s="8" t="s">
        <v>67</v>
      </c>
    </row>
    <row r="20" spans="1:6">
      <c r="A20" s="9">
        <v>17</v>
      </c>
      <c r="B20" s="8" t="s">
        <v>68</v>
      </c>
      <c r="C20" s="8" t="s">
        <v>69</v>
      </c>
      <c r="D20" s="9">
        <f>COUNTA('21_banana_larva_chi2'!A:A)-1</f>
        <v>2</v>
      </c>
      <c r="E20" s="8" t="s">
        <v>70</v>
      </c>
      <c r="F20" s="8" t="s">
        <v>59</v>
      </c>
    </row>
    <row r="21" spans="1:6">
      <c r="A21" s="9">
        <v>18</v>
      </c>
      <c r="B21" s="8" t="s">
        <v>71</v>
      </c>
      <c r="C21" s="8" t="s">
        <v>72</v>
      </c>
      <c r="D21" s="9">
        <f>COUNTA('22_moscas'!A:A)-1</f>
        <v>15</v>
      </c>
      <c r="E21" s="8" t="s">
        <v>73</v>
      </c>
      <c r="F21" s="8" t="s">
        <v>18</v>
      </c>
    </row>
    <row r="22" spans="1:6">
      <c r="A22" s="9">
        <v>19</v>
      </c>
      <c r="B22" s="8" t="s">
        <v>74</v>
      </c>
      <c r="C22" s="8" t="s">
        <v>75</v>
      </c>
      <c r="D22" s="9">
        <f>COUNTA('23_pardais'!A:A)-1</f>
        <v>13</v>
      </c>
      <c r="E22" s="8" t="s">
        <v>76</v>
      </c>
      <c r="F22" s="8" t="s">
        <v>77</v>
      </c>
    </row>
    <row r="23" spans="1:6">
      <c r="A23" s="9">
        <v>20</v>
      </c>
      <c r="B23" s="8" t="s">
        <v>78</v>
      </c>
      <c r="C23" s="8" t="s">
        <v>79</v>
      </c>
      <c r="D23" s="9">
        <f>COUNTA('24_Bagres'!A:A)-1</f>
        <v>19</v>
      </c>
      <c r="E23" s="8" t="s">
        <v>17</v>
      </c>
      <c r="F23" s="8" t="s">
        <v>18</v>
      </c>
    </row>
    <row r="25" spans="1:6">
      <c r="B25" t="s">
        <v>80</v>
      </c>
    </row>
    <row r="26" spans="1:6">
      <c r="B26" t="s">
        <v>81</v>
      </c>
      <c r="C26" t="s">
        <v>82</v>
      </c>
      <c r="D26" t="s">
        <v>83</v>
      </c>
      <c r="E26" t="s">
        <v>84</v>
      </c>
      <c r="F26" t="s">
        <v>85</v>
      </c>
    </row>
    <row r="27" spans="1:6">
      <c r="B27" t="s">
        <v>86</v>
      </c>
      <c r="C27" t="s">
        <v>87</v>
      </c>
      <c r="D27" t="s">
        <v>88</v>
      </c>
      <c r="E27" t="s">
        <v>89</v>
      </c>
      <c r="F27" t="s">
        <v>90</v>
      </c>
    </row>
    <row r="28" spans="1:6">
      <c r="B28" t="s">
        <v>91</v>
      </c>
      <c r="C28" t="s">
        <v>92</v>
      </c>
      <c r="D28" t="s">
        <v>93</v>
      </c>
      <c r="E28" t="s">
        <v>94</v>
      </c>
      <c r="F28" t="s">
        <v>95</v>
      </c>
    </row>
    <row r="29" spans="1:6">
      <c r="B29" t="s">
        <v>96</v>
      </c>
      <c r="C29" t="s">
        <v>97</v>
      </c>
      <c r="D29" t="s">
        <v>98</v>
      </c>
      <c r="E29" t="s">
        <v>99</v>
      </c>
      <c r="F29" t="s">
        <v>100</v>
      </c>
    </row>
    <row r="30" spans="1:6">
      <c r="B30" t="s">
        <v>101</v>
      </c>
      <c r="C30" t="s">
        <v>102</v>
      </c>
      <c r="D30" t="s">
        <v>103</v>
      </c>
      <c r="E30" t="s">
        <v>104</v>
      </c>
      <c r="F30" t="s">
        <v>105</v>
      </c>
    </row>
    <row r="31" spans="1:6">
      <c r="B31" t="s">
        <v>106</v>
      </c>
      <c r="C31" t="s">
        <v>107</v>
      </c>
      <c r="D31" t="s">
        <v>103</v>
      </c>
      <c r="E31" t="s">
        <v>108</v>
      </c>
      <c r="F31" t="s">
        <v>109</v>
      </c>
    </row>
    <row r="32" spans="1:6">
      <c r="B32" t="s">
        <v>110</v>
      </c>
      <c r="C32" t="s">
        <v>111</v>
      </c>
      <c r="D32" t="s">
        <v>112</v>
      </c>
      <c r="E32" t="s">
        <v>113</v>
      </c>
      <c r="F32" t="s">
        <v>114</v>
      </c>
    </row>
    <row r="33" spans="2:6">
      <c r="B33" t="s">
        <v>115</v>
      </c>
      <c r="C33" t="s">
        <v>116</v>
      </c>
      <c r="D33" t="s">
        <v>117</v>
      </c>
      <c r="E33" t="s">
        <v>118</v>
      </c>
      <c r="F33" t="s">
        <v>119</v>
      </c>
    </row>
    <row r="34" spans="2:6">
      <c r="B34" t="s">
        <v>120</v>
      </c>
      <c r="C34" t="s">
        <v>121</v>
      </c>
      <c r="D34" t="s">
        <v>93</v>
      </c>
      <c r="E34" t="s">
        <v>122</v>
      </c>
      <c r="F34" t="s">
        <v>123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370554X765"/>
  <dimension ref="A1:A11"/>
  <sheetViews>
    <sheetView zoomScale="85" zoomScaleNormal="85" workbookViewId="0">
      <pane ySplit="1" topLeftCell="A2" activePane="bottomLeft" state="frozen"/>
      <selection pane="bottomLeft" activeCell="U7" sqref="U7"/>
    </sheetView>
  </sheetViews>
  <sheetFormatPr defaultColWidth="8.8984375" defaultRowHeight="15.6"/>
  <cols>
    <col min="1" max="1" width="8.8984375" style="5" customWidth="1"/>
    <col min="2" max="16384" width="8.8984375" style="5"/>
  </cols>
  <sheetData>
    <row r="1" spans="1:1">
      <c r="A1" s="7" t="s">
        <v>9</v>
      </c>
    </row>
    <row r="2" spans="1:1">
      <c r="A2" s="6">
        <v>178</v>
      </c>
    </row>
    <row r="3" spans="1:1">
      <c r="A3" s="6">
        <v>199</v>
      </c>
    </row>
    <row r="4" spans="1:1">
      <c r="A4" s="6">
        <v>182</v>
      </c>
    </row>
    <row r="5" spans="1:1">
      <c r="A5" s="6">
        <v>186</v>
      </c>
    </row>
    <row r="6" spans="1:1">
      <c r="A6" s="6">
        <v>188</v>
      </c>
    </row>
    <row r="7" spans="1:1">
      <c r="A7" s="6">
        <v>191</v>
      </c>
    </row>
    <row r="8" spans="1:1">
      <c r="A8" s="6">
        <v>189</v>
      </c>
    </row>
    <row r="9" spans="1:1">
      <c r="A9" s="6">
        <v>185</v>
      </c>
    </row>
    <row r="10" spans="1:1" ht="16.149999999999999" customHeight="1" thickBot="1">
      <c r="A10" s="6">
        <v>174</v>
      </c>
    </row>
    <row r="11" spans="1:1" ht="16.149999999999999" customHeight="1" thickBot="1">
      <c r="A11" s="6">
        <v>158</v>
      </c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70554X765"/>
  <dimension ref="A1:D21"/>
  <sheetViews>
    <sheetView workbookViewId="0">
      <pane ySplit="1" topLeftCell="A2" activePane="bottomLeft" state="frozen"/>
      <selection pane="bottomLeft" activeCell="E21" sqref="E21"/>
    </sheetView>
  </sheetViews>
  <sheetFormatPr defaultColWidth="9" defaultRowHeight="14"/>
  <sheetData>
    <row r="1" spans="1:4">
      <c r="A1" s="11" t="s">
        <v>124</v>
      </c>
      <c r="B1" s="11" t="s">
        <v>9</v>
      </c>
      <c r="C1" s="11"/>
    </row>
    <row r="2" spans="1:4">
      <c r="A2" s="10" t="s">
        <v>125</v>
      </c>
      <c r="B2" s="10">
        <v>30</v>
      </c>
      <c r="C2" s="10"/>
    </row>
    <row r="3" spans="1:4">
      <c r="A3" s="10" t="s">
        <v>125</v>
      </c>
      <c r="B3" s="10">
        <v>26</v>
      </c>
      <c r="C3" s="10"/>
    </row>
    <row r="4" spans="1:4">
      <c r="A4" s="10" t="s">
        <v>125</v>
      </c>
      <c r="B4" s="10">
        <v>25</v>
      </c>
      <c r="C4" s="10"/>
    </row>
    <row r="5" spans="1:4">
      <c r="A5" s="10" t="s">
        <v>125</v>
      </c>
      <c r="B5" s="10">
        <v>23</v>
      </c>
      <c r="C5" s="10"/>
    </row>
    <row r="6" spans="1:4">
      <c r="A6" s="10" t="s">
        <v>125</v>
      </c>
      <c r="B6" s="10">
        <v>25</v>
      </c>
      <c r="C6" s="10"/>
    </row>
    <row r="7" spans="1:4">
      <c r="A7" s="10" t="s">
        <v>125</v>
      </c>
      <c r="B7" s="10">
        <v>29</v>
      </c>
      <c r="C7" s="10"/>
    </row>
    <row r="8" spans="1:4">
      <c r="A8" s="10" t="s">
        <v>125</v>
      </c>
      <c r="B8" s="10">
        <v>34</v>
      </c>
      <c r="C8" s="10"/>
    </row>
    <row r="9" spans="1:4">
      <c r="A9" s="10" t="s">
        <v>125</v>
      </c>
      <c r="B9" s="10">
        <v>30</v>
      </c>
      <c r="C9" s="10"/>
    </row>
    <row r="10" spans="1:4">
      <c r="A10" s="10" t="s">
        <v>125</v>
      </c>
      <c r="B10" s="10">
        <v>30</v>
      </c>
      <c r="C10" s="10"/>
      <c r="D10" s="1"/>
    </row>
    <row r="11" spans="1:4">
      <c r="A11" s="10" t="s">
        <v>125</v>
      </c>
      <c r="B11" s="10">
        <v>31</v>
      </c>
      <c r="C11" s="10"/>
      <c r="D11" s="1"/>
    </row>
    <row r="12" spans="1:4">
      <c r="A12" s="10" t="s">
        <v>126</v>
      </c>
      <c r="B12" s="10">
        <v>23</v>
      </c>
      <c r="C12" s="10"/>
    </row>
    <row r="13" spans="1:4">
      <c r="A13" s="10" t="s">
        <v>126</v>
      </c>
      <c r="B13" s="10">
        <v>21</v>
      </c>
      <c r="C13" s="10"/>
    </row>
    <row r="14" spans="1:4">
      <c r="A14" s="10" t="s">
        <v>126</v>
      </c>
      <c r="B14" s="10">
        <v>20</v>
      </c>
      <c r="C14" s="10"/>
    </row>
    <row r="15" spans="1:4">
      <c r="A15" s="10" t="s">
        <v>126</v>
      </c>
      <c r="B15" s="10">
        <v>20</v>
      </c>
      <c r="C15" s="10"/>
    </row>
    <row r="16" spans="1:4">
      <c r="A16" s="10" t="s">
        <v>126</v>
      </c>
      <c r="B16" s="10">
        <v>23</v>
      </c>
      <c r="C16" s="10"/>
    </row>
    <row r="17" spans="1:4">
      <c r="A17" s="10" t="s">
        <v>126</v>
      </c>
      <c r="B17" s="10">
        <v>26</v>
      </c>
      <c r="C17" s="10"/>
    </row>
    <row r="18" spans="1:4">
      <c r="A18" s="10" t="s">
        <v>126</v>
      </c>
      <c r="B18" s="10">
        <v>22</v>
      </c>
      <c r="C18" s="10"/>
    </row>
    <row r="19" spans="1:4">
      <c r="A19" s="10" t="s">
        <v>126</v>
      </c>
      <c r="B19" s="10">
        <v>27</v>
      </c>
      <c r="C19" s="10"/>
    </row>
    <row r="20" spans="1:4">
      <c r="A20" s="10" t="s">
        <v>126</v>
      </c>
      <c r="B20" s="10">
        <v>26</v>
      </c>
      <c r="C20" s="10"/>
      <c r="D20" s="1"/>
    </row>
    <row r="21" spans="1:4">
      <c r="A21" s="10" t="s">
        <v>126</v>
      </c>
      <c r="B21" s="10">
        <v>27</v>
      </c>
      <c r="C21" s="10"/>
      <c r="D21" s="1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B17"/>
  <sheetViews>
    <sheetView workbookViewId="0">
      <pane ySplit="1" topLeftCell="A2" activePane="bottomLeft" state="frozen"/>
      <selection pane="bottomLeft" activeCell="K15" sqref="K15"/>
    </sheetView>
  </sheetViews>
  <sheetFormatPr defaultColWidth="9" defaultRowHeight="14"/>
  <sheetData>
    <row r="1" spans="1:2">
      <c r="A1" s="11" t="s">
        <v>127</v>
      </c>
      <c r="B1" s="11" t="s">
        <v>9</v>
      </c>
    </row>
    <row r="2" spans="1:2">
      <c r="A2" s="10" t="s">
        <v>128</v>
      </c>
      <c r="B2" s="12">
        <v>150.6</v>
      </c>
    </row>
    <row r="3" spans="1:2">
      <c r="A3" s="10" t="s">
        <v>128</v>
      </c>
      <c r="B3" s="13">
        <v>128.9</v>
      </c>
    </row>
    <row r="4" spans="1:2">
      <c r="A4" s="10" t="s">
        <v>128</v>
      </c>
      <c r="B4" s="13">
        <v>137.19999999999999</v>
      </c>
    </row>
    <row r="5" spans="1:2">
      <c r="A5" s="10" t="s">
        <v>128</v>
      </c>
      <c r="B5" s="13">
        <v>130.5</v>
      </c>
    </row>
    <row r="6" spans="1:2">
      <c r="A6" s="10" t="s">
        <v>129</v>
      </c>
      <c r="B6" s="13">
        <v>225.1</v>
      </c>
    </row>
    <row r="7" spans="1:2">
      <c r="A7" s="10" t="s">
        <v>129</v>
      </c>
      <c r="B7" s="13">
        <v>210.6</v>
      </c>
    </row>
    <row r="8" spans="1:2">
      <c r="A8" s="10" t="s">
        <v>129</v>
      </c>
      <c r="B8" s="13">
        <v>218.5</v>
      </c>
    </row>
    <row r="9" spans="1:2">
      <c r="A9" s="10" t="s">
        <v>129</v>
      </c>
      <c r="B9" s="13">
        <v>224.3</v>
      </c>
    </row>
    <row r="10" spans="1:2">
      <c r="A10" s="10" t="s">
        <v>130</v>
      </c>
      <c r="B10" s="13">
        <v>173.8</v>
      </c>
    </row>
    <row r="11" spans="1:2">
      <c r="A11" s="10" t="s">
        <v>130</v>
      </c>
      <c r="B11" s="13">
        <v>161.30000000000001</v>
      </c>
    </row>
    <row r="12" spans="1:2">
      <c r="A12" s="10" t="s">
        <v>130</v>
      </c>
      <c r="B12" s="13">
        <v>155.6</v>
      </c>
    </row>
    <row r="13" spans="1:2">
      <c r="A13" s="10" t="s">
        <v>130</v>
      </c>
      <c r="B13" s="13">
        <v>166.4</v>
      </c>
    </row>
    <row r="14" spans="1:2">
      <c r="A14" s="10" t="s">
        <v>131</v>
      </c>
      <c r="B14" s="13">
        <v>320.39999999999998</v>
      </c>
    </row>
    <row r="15" spans="1:2">
      <c r="A15" s="10" t="s">
        <v>131</v>
      </c>
      <c r="B15" s="13">
        <v>301.89999999999998</v>
      </c>
    </row>
    <row r="16" spans="1:2">
      <c r="A16" s="10" t="s">
        <v>131</v>
      </c>
      <c r="B16" s="13">
        <v>296.39999999999998</v>
      </c>
    </row>
    <row r="17" spans="1:2">
      <c r="A17" s="10" t="s">
        <v>131</v>
      </c>
      <c r="B17" s="13">
        <v>306.7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4"/>
  <dimension ref="A1:B17"/>
  <sheetViews>
    <sheetView workbookViewId="0">
      <pane ySplit="1" topLeftCell="A2" activePane="bottomLeft" state="frozen"/>
      <selection pane="bottomLeft" activeCell="M21" sqref="M21"/>
    </sheetView>
  </sheetViews>
  <sheetFormatPr defaultColWidth="9" defaultRowHeight="14"/>
  <sheetData>
    <row r="1" spans="1:2">
      <c r="A1" s="11" t="s">
        <v>132</v>
      </c>
      <c r="B1" s="11" t="s">
        <v>133</v>
      </c>
    </row>
    <row r="2" spans="1:2">
      <c r="A2" s="10" t="s">
        <v>134</v>
      </c>
      <c r="B2" s="13">
        <v>1.4</v>
      </c>
    </row>
    <row r="3" spans="1:2">
      <c r="A3" s="10" t="s">
        <v>134</v>
      </c>
      <c r="B3" s="13">
        <v>1.2</v>
      </c>
    </row>
    <row r="4" spans="1:2">
      <c r="A4" s="10" t="s">
        <v>134</v>
      </c>
      <c r="B4" s="13">
        <v>1.5</v>
      </c>
    </row>
    <row r="5" spans="1:2">
      <c r="A5" s="10" t="s">
        <v>134</v>
      </c>
      <c r="B5" s="13">
        <v>1.6</v>
      </c>
    </row>
    <row r="6" spans="1:2">
      <c r="A6" s="10" t="s">
        <v>135</v>
      </c>
      <c r="B6" s="13">
        <v>2.5</v>
      </c>
    </row>
    <row r="7" spans="1:2">
      <c r="A7" s="10" t="s">
        <v>135</v>
      </c>
      <c r="B7" s="13">
        <v>3</v>
      </c>
    </row>
    <row r="8" spans="1:2">
      <c r="A8" s="10" t="s">
        <v>135</v>
      </c>
      <c r="B8" s="13">
        <v>2.8</v>
      </c>
    </row>
    <row r="9" spans="1:2">
      <c r="A9" s="10" t="s">
        <v>135</v>
      </c>
      <c r="B9" s="13">
        <v>3</v>
      </c>
    </row>
    <row r="10" spans="1:2">
      <c r="A10" s="10" t="s">
        <v>136</v>
      </c>
      <c r="B10" s="13">
        <v>4</v>
      </c>
    </row>
    <row r="11" spans="1:2">
      <c r="A11" s="10" t="s">
        <v>136</v>
      </c>
      <c r="B11" s="13">
        <v>4.5</v>
      </c>
    </row>
    <row r="12" spans="1:2">
      <c r="A12" s="10" t="s">
        <v>136</v>
      </c>
      <c r="B12" s="13">
        <v>3.5</v>
      </c>
    </row>
    <row r="13" spans="1:2">
      <c r="A13" s="10" t="s">
        <v>136</v>
      </c>
      <c r="B13" s="13">
        <v>3</v>
      </c>
    </row>
    <row r="14" spans="1:2">
      <c r="A14" s="10" t="s">
        <v>137</v>
      </c>
      <c r="B14" s="13">
        <v>5</v>
      </c>
    </row>
    <row r="15" spans="1:2">
      <c r="A15" s="10" t="s">
        <v>137</v>
      </c>
      <c r="B15" s="13">
        <v>4.5</v>
      </c>
    </row>
    <row r="16" spans="1:2">
      <c r="A16" s="10" t="s">
        <v>137</v>
      </c>
      <c r="B16" s="13">
        <v>4.4000000000000004</v>
      </c>
    </row>
    <row r="17" spans="1:2">
      <c r="A17" s="10" t="s">
        <v>137</v>
      </c>
      <c r="B17" s="13">
        <v>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I157"/>
  <sheetViews>
    <sheetView workbookViewId="0">
      <pane ySplit="1" topLeftCell="A2" activePane="bottomLeft" state="frozen"/>
      <selection pane="bottomLeft" activeCell="S20" sqref="S20"/>
    </sheetView>
  </sheetViews>
  <sheetFormatPr defaultColWidth="9" defaultRowHeight="14"/>
  <cols>
    <col min="1" max="7" width="8.8984375" style="1" customWidth="1"/>
  </cols>
  <sheetData>
    <row r="1" spans="1:9">
      <c r="A1" s="11" t="s">
        <v>138</v>
      </c>
      <c r="B1" s="11" t="s">
        <v>139</v>
      </c>
      <c r="C1" s="11" t="s">
        <v>140</v>
      </c>
      <c r="D1" s="11" t="s">
        <v>141</v>
      </c>
      <c r="E1" s="11" t="s">
        <v>142</v>
      </c>
      <c r="F1" s="11" t="s">
        <v>143</v>
      </c>
      <c r="G1" s="11" t="s">
        <v>144</v>
      </c>
    </row>
    <row r="2" spans="1:9">
      <c r="A2" s="10" t="s">
        <v>145</v>
      </c>
      <c r="B2" s="10" t="s">
        <v>146</v>
      </c>
      <c r="C2" s="13">
        <v>8.1</v>
      </c>
      <c r="D2" s="13">
        <v>6.7</v>
      </c>
      <c r="E2" s="13">
        <v>16.100000000000001</v>
      </c>
      <c r="F2" s="13">
        <v>19</v>
      </c>
      <c r="G2" s="13">
        <v>7</v>
      </c>
    </row>
    <row r="3" spans="1:9">
      <c r="A3" s="10" t="s">
        <v>145</v>
      </c>
      <c r="B3" s="10" t="s">
        <v>146</v>
      </c>
      <c r="C3" s="13">
        <v>8.8000000000000007</v>
      </c>
      <c r="D3" s="13">
        <v>7.7</v>
      </c>
      <c r="E3" s="13">
        <v>18.100000000000001</v>
      </c>
      <c r="F3" s="13">
        <v>20.8</v>
      </c>
      <c r="G3" s="13">
        <v>7.4</v>
      </c>
      <c r="I3" s="4"/>
    </row>
    <row r="4" spans="1:9">
      <c r="A4" s="10" t="s">
        <v>145</v>
      </c>
      <c r="B4" s="10" t="s">
        <v>146</v>
      </c>
      <c r="C4" s="13">
        <v>9.1999999999999993</v>
      </c>
      <c r="D4" s="13">
        <v>7.8</v>
      </c>
      <c r="E4" s="13">
        <v>19</v>
      </c>
      <c r="F4" s="13">
        <v>22.4</v>
      </c>
      <c r="G4" s="13">
        <v>7.7</v>
      </c>
    </row>
    <row r="5" spans="1:9">
      <c r="A5" s="10" t="s">
        <v>145</v>
      </c>
      <c r="B5" s="10" t="s">
        <v>146</v>
      </c>
      <c r="C5" s="13">
        <v>9.6</v>
      </c>
      <c r="D5" s="13">
        <v>7.9</v>
      </c>
      <c r="E5" s="13">
        <v>20.100000000000001</v>
      </c>
      <c r="F5" s="13">
        <v>23.1</v>
      </c>
      <c r="G5" s="13">
        <v>8.1999999999999993</v>
      </c>
    </row>
    <row r="6" spans="1:9">
      <c r="A6" s="10" t="s">
        <v>145</v>
      </c>
      <c r="B6" s="10" t="s">
        <v>146</v>
      </c>
      <c r="C6" s="13">
        <v>10.8</v>
      </c>
      <c r="D6" s="13">
        <v>9</v>
      </c>
      <c r="E6" s="13">
        <v>23</v>
      </c>
      <c r="F6" s="13">
        <v>26.5</v>
      </c>
      <c r="G6" s="13">
        <v>9.8000000000000007</v>
      </c>
    </row>
    <row r="7" spans="1:9">
      <c r="A7" s="10" t="s">
        <v>145</v>
      </c>
      <c r="B7" s="10" t="s">
        <v>146</v>
      </c>
      <c r="C7" s="13">
        <v>11.6</v>
      </c>
      <c r="D7" s="13">
        <v>9.1</v>
      </c>
      <c r="E7" s="13">
        <v>24.5</v>
      </c>
      <c r="F7" s="13">
        <v>28.4</v>
      </c>
      <c r="G7" s="13">
        <v>10.4</v>
      </c>
    </row>
    <row r="8" spans="1:9">
      <c r="A8" s="10" t="s">
        <v>145</v>
      </c>
      <c r="B8" s="10" t="s">
        <v>146</v>
      </c>
      <c r="C8" s="13">
        <v>11.8</v>
      </c>
      <c r="D8" s="13">
        <v>10.5</v>
      </c>
      <c r="E8" s="13">
        <v>25.2</v>
      </c>
      <c r="F8" s="13">
        <v>29.3</v>
      </c>
      <c r="G8" s="13">
        <v>10.3</v>
      </c>
    </row>
    <row r="9" spans="1:9">
      <c r="A9" s="10" t="s">
        <v>145</v>
      </c>
      <c r="B9" s="10" t="s">
        <v>146</v>
      </c>
      <c r="C9" s="13">
        <v>12.3</v>
      </c>
      <c r="D9" s="13">
        <v>11</v>
      </c>
      <c r="E9" s="13">
        <v>26.8</v>
      </c>
      <c r="F9" s="13">
        <v>31.5</v>
      </c>
      <c r="G9" s="13">
        <v>11.4</v>
      </c>
    </row>
    <row r="10" spans="1:9">
      <c r="A10" s="10" t="s">
        <v>145</v>
      </c>
      <c r="B10" s="10" t="s">
        <v>146</v>
      </c>
      <c r="C10" s="13">
        <v>12.6</v>
      </c>
      <c r="D10" s="13">
        <v>10</v>
      </c>
      <c r="E10" s="13">
        <v>27.7</v>
      </c>
      <c r="F10" s="13">
        <v>31.7</v>
      </c>
      <c r="G10" s="13">
        <v>11.4</v>
      </c>
    </row>
    <row r="11" spans="1:9">
      <c r="A11" s="10" t="s">
        <v>145</v>
      </c>
      <c r="B11" s="10" t="s">
        <v>146</v>
      </c>
      <c r="C11" s="13">
        <v>12.8</v>
      </c>
      <c r="D11" s="13">
        <v>10.9</v>
      </c>
      <c r="E11" s="13">
        <v>27.4</v>
      </c>
      <c r="F11" s="13">
        <v>31.5</v>
      </c>
      <c r="G11" s="13">
        <v>11</v>
      </c>
    </row>
    <row r="12" spans="1:9">
      <c r="A12" s="10" t="s">
        <v>145</v>
      </c>
      <c r="B12" s="10" t="s">
        <v>146</v>
      </c>
      <c r="C12" s="13">
        <v>12.9</v>
      </c>
      <c r="D12" s="13">
        <v>11</v>
      </c>
      <c r="E12" s="13">
        <v>26.8</v>
      </c>
      <c r="F12" s="13">
        <v>30.9</v>
      </c>
      <c r="G12" s="13">
        <v>11.4</v>
      </c>
    </row>
    <row r="13" spans="1:9">
      <c r="A13" s="10" t="s">
        <v>145</v>
      </c>
      <c r="B13" s="10" t="s">
        <v>146</v>
      </c>
      <c r="C13" s="13">
        <v>13.1</v>
      </c>
      <c r="D13" s="13">
        <v>10.6</v>
      </c>
      <c r="E13" s="13">
        <v>28.2</v>
      </c>
      <c r="F13" s="13">
        <v>32.299999999999997</v>
      </c>
      <c r="G13" s="13">
        <v>11</v>
      </c>
    </row>
    <row r="14" spans="1:9">
      <c r="A14" s="10" t="s">
        <v>145</v>
      </c>
      <c r="B14" s="10" t="s">
        <v>146</v>
      </c>
      <c r="C14" s="13">
        <v>13.9</v>
      </c>
      <c r="D14" s="13">
        <v>11.1</v>
      </c>
      <c r="E14" s="13">
        <v>29.2</v>
      </c>
      <c r="F14" s="13">
        <v>33.299999999999997</v>
      </c>
      <c r="G14" s="13">
        <v>12.1</v>
      </c>
    </row>
    <row r="15" spans="1:9">
      <c r="A15" s="10" t="s">
        <v>145</v>
      </c>
      <c r="B15" s="10" t="s">
        <v>146</v>
      </c>
      <c r="C15" s="13">
        <v>15</v>
      </c>
      <c r="D15" s="13">
        <v>10.9</v>
      </c>
      <c r="E15" s="13">
        <v>31.4</v>
      </c>
      <c r="F15" s="13">
        <v>36.4</v>
      </c>
      <c r="G15" s="13">
        <v>13.2</v>
      </c>
    </row>
    <row r="16" spans="1:9">
      <c r="A16" s="10" t="s">
        <v>145</v>
      </c>
      <c r="B16" s="10" t="s">
        <v>146</v>
      </c>
      <c r="C16" s="13">
        <v>15</v>
      </c>
      <c r="D16" s="13">
        <v>11.5</v>
      </c>
      <c r="E16" s="13">
        <v>32.4</v>
      </c>
      <c r="F16" s="13">
        <v>37</v>
      </c>
      <c r="G16" s="13">
        <v>13.4</v>
      </c>
    </row>
    <row r="17" spans="1:7">
      <c r="A17" s="10" t="s">
        <v>145</v>
      </c>
      <c r="B17" s="10" t="s">
        <v>146</v>
      </c>
      <c r="C17" s="13">
        <v>15</v>
      </c>
      <c r="D17" s="13">
        <v>11.9</v>
      </c>
      <c r="E17" s="13">
        <v>32.5</v>
      </c>
      <c r="F17" s="13">
        <v>37.200000000000003</v>
      </c>
      <c r="G17" s="13">
        <v>13.6</v>
      </c>
    </row>
    <row r="18" spans="1:7">
      <c r="A18" s="10" t="s">
        <v>145</v>
      </c>
      <c r="B18" s="10" t="s">
        <v>146</v>
      </c>
      <c r="C18" s="13">
        <v>15.2</v>
      </c>
      <c r="D18" s="13">
        <v>12.1</v>
      </c>
      <c r="E18" s="13">
        <v>32.299999999999997</v>
      </c>
      <c r="F18" s="13">
        <v>36.700000000000003</v>
      </c>
      <c r="G18" s="13">
        <v>13.6</v>
      </c>
    </row>
    <row r="19" spans="1:7">
      <c r="A19" s="10" t="s">
        <v>145</v>
      </c>
      <c r="B19" s="10" t="s">
        <v>146</v>
      </c>
      <c r="C19" s="13">
        <v>15.4</v>
      </c>
      <c r="D19" s="13">
        <v>11.8</v>
      </c>
      <c r="E19" s="13">
        <v>33</v>
      </c>
      <c r="F19" s="13">
        <v>37.5</v>
      </c>
      <c r="G19" s="13">
        <v>13.6</v>
      </c>
    </row>
    <row r="20" spans="1:7">
      <c r="A20" s="10" t="s">
        <v>145</v>
      </c>
      <c r="B20" s="10" t="s">
        <v>146</v>
      </c>
      <c r="C20" s="13">
        <v>15.7</v>
      </c>
      <c r="D20" s="13">
        <v>12.6</v>
      </c>
      <c r="E20" s="13">
        <v>35.799999999999997</v>
      </c>
      <c r="F20" s="13">
        <v>40.299999999999997</v>
      </c>
      <c r="G20" s="13">
        <v>14.5</v>
      </c>
    </row>
    <row r="21" spans="1:7">
      <c r="A21" s="10" t="s">
        <v>145</v>
      </c>
      <c r="B21" s="10" t="s">
        <v>146</v>
      </c>
      <c r="C21" s="13">
        <v>15.9</v>
      </c>
      <c r="D21" s="13">
        <v>12.7</v>
      </c>
      <c r="E21" s="13">
        <v>34</v>
      </c>
      <c r="F21" s="13">
        <v>38.9</v>
      </c>
      <c r="G21" s="13">
        <v>14.2</v>
      </c>
    </row>
    <row r="22" spans="1:7">
      <c r="A22" s="10" t="s">
        <v>145</v>
      </c>
      <c r="B22" s="10" t="s">
        <v>146</v>
      </c>
      <c r="C22" s="13">
        <v>16.100000000000001</v>
      </c>
      <c r="D22" s="13">
        <v>12.8</v>
      </c>
      <c r="E22" s="13">
        <v>34.9</v>
      </c>
      <c r="F22" s="13">
        <v>40.700000000000003</v>
      </c>
      <c r="G22" s="13">
        <v>15.7</v>
      </c>
    </row>
    <row r="23" spans="1:7">
      <c r="A23" s="10" t="s">
        <v>145</v>
      </c>
      <c r="B23" s="10" t="s">
        <v>146</v>
      </c>
      <c r="C23" s="13">
        <v>16.2</v>
      </c>
      <c r="D23" s="13">
        <v>13.3</v>
      </c>
      <c r="E23" s="13">
        <v>36</v>
      </c>
      <c r="F23" s="13">
        <v>41.7</v>
      </c>
      <c r="G23" s="13">
        <v>15.4</v>
      </c>
    </row>
    <row r="24" spans="1:7">
      <c r="A24" s="10" t="s">
        <v>145</v>
      </c>
      <c r="B24" s="10" t="s">
        <v>146</v>
      </c>
      <c r="C24" s="13">
        <v>16.3</v>
      </c>
      <c r="D24" s="13">
        <v>12.7</v>
      </c>
      <c r="E24" s="13">
        <v>35.6</v>
      </c>
      <c r="F24" s="13">
        <v>40.9</v>
      </c>
      <c r="G24" s="13">
        <v>14.9</v>
      </c>
    </row>
    <row r="25" spans="1:7">
      <c r="A25" s="10" t="s">
        <v>145</v>
      </c>
      <c r="B25" s="10" t="s">
        <v>146</v>
      </c>
      <c r="C25" s="13">
        <v>16.600000000000001</v>
      </c>
      <c r="D25" s="13">
        <v>13.5</v>
      </c>
      <c r="E25" s="13">
        <v>38.1</v>
      </c>
      <c r="F25" s="13">
        <v>43.4</v>
      </c>
      <c r="G25" s="13">
        <v>14.9</v>
      </c>
    </row>
    <row r="26" spans="1:7">
      <c r="A26" s="10" t="s">
        <v>145</v>
      </c>
      <c r="B26" s="10" t="s">
        <v>146</v>
      </c>
      <c r="C26" s="13">
        <v>16.8</v>
      </c>
      <c r="D26" s="13">
        <v>12.8</v>
      </c>
      <c r="E26" s="13">
        <v>36.200000000000003</v>
      </c>
      <c r="F26" s="13">
        <v>41.8</v>
      </c>
      <c r="G26" s="13">
        <v>14.9</v>
      </c>
    </row>
    <row r="27" spans="1:7">
      <c r="A27" s="10" t="s">
        <v>145</v>
      </c>
      <c r="B27" s="10" t="s">
        <v>146</v>
      </c>
      <c r="C27" s="13">
        <v>16.899999999999999</v>
      </c>
      <c r="D27" s="13">
        <v>13.2</v>
      </c>
      <c r="E27" s="13">
        <v>37.299999999999997</v>
      </c>
      <c r="F27" s="13">
        <v>42.7</v>
      </c>
      <c r="G27" s="13">
        <v>15.6</v>
      </c>
    </row>
    <row r="28" spans="1:7">
      <c r="A28" s="10" t="s">
        <v>145</v>
      </c>
      <c r="B28" s="10" t="s">
        <v>146</v>
      </c>
      <c r="C28" s="13">
        <v>17.100000000000001</v>
      </c>
      <c r="D28" s="13">
        <v>12.6</v>
      </c>
      <c r="E28" s="13">
        <v>36.4</v>
      </c>
      <c r="F28" s="13">
        <v>42</v>
      </c>
      <c r="G28" s="13">
        <v>15.1</v>
      </c>
    </row>
    <row r="29" spans="1:7">
      <c r="A29" s="10" t="s">
        <v>145</v>
      </c>
      <c r="B29" s="10" t="s">
        <v>146</v>
      </c>
      <c r="C29" s="13">
        <v>18</v>
      </c>
      <c r="D29" s="13">
        <v>13.7</v>
      </c>
      <c r="E29" s="13">
        <v>39.200000000000003</v>
      </c>
      <c r="F29" s="13">
        <v>44.4</v>
      </c>
      <c r="G29" s="13">
        <v>16.2</v>
      </c>
    </row>
    <row r="30" spans="1:7">
      <c r="A30" s="10" t="s">
        <v>145</v>
      </c>
      <c r="B30" s="10" t="s">
        <v>146</v>
      </c>
      <c r="C30" s="13">
        <v>18.8</v>
      </c>
      <c r="D30" s="13">
        <v>15.8</v>
      </c>
      <c r="E30" s="13">
        <v>42.1</v>
      </c>
      <c r="F30" s="13">
        <v>49</v>
      </c>
      <c r="G30" s="13">
        <v>17.8</v>
      </c>
    </row>
    <row r="31" spans="1:7">
      <c r="A31" s="10" t="s">
        <v>145</v>
      </c>
      <c r="B31" s="10" t="s">
        <v>146</v>
      </c>
      <c r="C31" s="13">
        <v>19.3</v>
      </c>
      <c r="D31" s="13">
        <v>13.5</v>
      </c>
      <c r="E31" s="13">
        <v>41.6</v>
      </c>
      <c r="F31" s="13">
        <v>47.4</v>
      </c>
      <c r="G31" s="13">
        <v>17.8</v>
      </c>
    </row>
    <row r="32" spans="1:7">
      <c r="A32" s="10" t="s">
        <v>145</v>
      </c>
      <c r="B32" s="10" t="s">
        <v>146</v>
      </c>
      <c r="C32" s="13">
        <v>19.3</v>
      </c>
      <c r="D32" s="13">
        <v>13.8</v>
      </c>
      <c r="E32" s="13">
        <v>40.9</v>
      </c>
      <c r="F32" s="13">
        <v>46.5</v>
      </c>
      <c r="G32" s="13">
        <v>16.8</v>
      </c>
    </row>
    <row r="33" spans="1:7">
      <c r="A33" s="10" t="s">
        <v>145</v>
      </c>
      <c r="B33" s="10" t="s">
        <v>146</v>
      </c>
      <c r="C33" s="13">
        <v>19.7</v>
      </c>
      <c r="D33" s="13">
        <v>15.3</v>
      </c>
      <c r="E33" s="13">
        <v>41.9</v>
      </c>
      <c r="F33" s="13">
        <v>48.5</v>
      </c>
      <c r="G33" s="13">
        <v>17.8</v>
      </c>
    </row>
    <row r="34" spans="1:7">
      <c r="A34" s="10" t="s">
        <v>145</v>
      </c>
      <c r="B34" s="10" t="s">
        <v>146</v>
      </c>
      <c r="C34" s="13">
        <v>19.8</v>
      </c>
      <c r="D34" s="13">
        <v>14.2</v>
      </c>
      <c r="E34" s="13">
        <v>43.2</v>
      </c>
      <c r="F34" s="13">
        <v>49.7</v>
      </c>
      <c r="G34" s="13">
        <v>18.600000000000001</v>
      </c>
    </row>
    <row r="35" spans="1:7">
      <c r="A35" s="10" t="s">
        <v>145</v>
      </c>
      <c r="B35" s="10" t="s">
        <v>146</v>
      </c>
      <c r="C35" s="13">
        <v>21.3</v>
      </c>
      <c r="D35" s="13">
        <v>15.7</v>
      </c>
      <c r="E35" s="13">
        <v>47.1</v>
      </c>
      <c r="F35" s="13">
        <v>54.6</v>
      </c>
      <c r="G35" s="13">
        <v>20</v>
      </c>
    </row>
    <row r="36" spans="1:7">
      <c r="A36" s="10" t="s">
        <v>145</v>
      </c>
      <c r="B36" s="10" t="s">
        <v>147</v>
      </c>
      <c r="C36" s="13">
        <v>7.2</v>
      </c>
      <c r="D36" s="13">
        <v>6.5</v>
      </c>
      <c r="E36" s="13">
        <v>14.7</v>
      </c>
      <c r="F36" s="13">
        <v>17.100000000000001</v>
      </c>
      <c r="G36" s="13">
        <v>6.1</v>
      </c>
    </row>
    <row r="37" spans="1:7">
      <c r="A37" s="10" t="s">
        <v>145</v>
      </c>
      <c r="B37" s="10" t="s">
        <v>147</v>
      </c>
      <c r="C37" s="13">
        <v>9</v>
      </c>
      <c r="D37" s="13">
        <v>8.5</v>
      </c>
      <c r="E37" s="13">
        <v>19.3</v>
      </c>
      <c r="F37" s="13">
        <v>22.7</v>
      </c>
      <c r="G37" s="13">
        <v>7.7</v>
      </c>
    </row>
    <row r="38" spans="1:7">
      <c r="A38" s="10" t="s">
        <v>145</v>
      </c>
      <c r="B38" s="10" t="s">
        <v>147</v>
      </c>
      <c r="C38" s="13">
        <v>9.1</v>
      </c>
      <c r="D38" s="13">
        <v>8.1</v>
      </c>
      <c r="E38" s="13">
        <v>18.5</v>
      </c>
      <c r="F38" s="13">
        <v>21.6</v>
      </c>
      <c r="G38" s="13">
        <v>7.7</v>
      </c>
    </row>
    <row r="39" spans="1:7">
      <c r="A39" s="10" t="s">
        <v>145</v>
      </c>
      <c r="B39" s="10" t="s">
        <v>147</v>
      </c>
      <c r="C39" s="13" t="s">
        <v>148</v>
      </c>
      <c r="D39" s="13">
        <v>8.1999999999999993</v>
      </c>
      <c r="E39" s="13">
        <v>19.2</v>
      </c>
      <c r="F39" s="13">
        <v>22.2</v>
      </c>
      <c r="G39" s="13" t="s">
        <v>148</v>
      </c>
    </row>
    <row r="40" spans="1:7">
      <c r="A40" s="10" t="s">
        <v>145</v>
      </c>
      <c r="B40" s="10" t="s">
        <v>147</v>
      </c>
      <c r="C40" s="13">
        <v>9.8000000000000007</v>
      </c>
      <c r="D40" s="13">
        <v>8.9</v>
      </c>
      <c r="E40" s="13">
        <v>20.399999999999999</v>
      </c>
      <c r="F40" s="13">
        <v>23.9</v>
      </c>
      <c r="G40" s="13">
        <v>8.8000000000000007</v>
      </c>
    </row>
    <row r="41" spans="1:7">
      <c r="A41" s="10" t="s">
        <v>145</v>
      </c>
      <c r="B41" s="10" t="s">
        <v>147</v>
      </c>
      <c r="C41" s="13">
        <v>10.1</v>
      </c>
      <c r="D41" s="13">
        <v>9.3000000000000007</v>
      </c>
      <c r="E41" s="13">
        <v>20.9</v>
      </c>
      <c r="F41" s="13">
        <v>24.4</v>
      </c>
      <c r="G41" s="13">
        <v>8.4</v>
      </c>
    </row>
    <row r="42" spans="1:7">
      <c r="A42" s="10" t="s">
        <v>145</v>
      </c>
      <c r="B42" s="10" t="s">
        <v>147</v>
      </c>
      <c r="C42" s="13">
        <v>10.3</v>
      </c>
      <c r="D42" s="13">
        <v>9.5</v>
      </c>
      <c r="E42" s="13">
        <v>21.3</v>
      </c>
      <c r="F42" s="13">
        <v>24.7</v>
      </c>
      <c r="G42" s="13">
        <v>8.9</v>
      </c>
    </row>
    <row r="43" spans="1:7">
      <c r="A43" s="10" t="s">
        <v>145</v>
      </c>
      <c r="B43" s="10" t="s">
        <v>147</v>
      </c>
      <c r="C43" s="13">
        <v>10.4</v>
      </c>
      <c r="D43" s="13">
        <v>9.6999999999999993</v>
      </c>
      <c r="E43" s="13">
        <v>21.7</v>
      </c>
      <c r="F43" s="13">
        <v>25.4</v>
      </c>
      <c r="G43" s="13">
        <v>8.3000000000000007</v>
      </c>
    </row>
    <row r="44" spans="1:7">
      <c r="A44" s="10" t="s">
        <v>145</v>
      </c>
      <c r="B44" s="10" t="s">
        <v>147</v>
      </c>
      <c r="C44" s="13">
        <v>10.8</v>
      </c>
      <c r="D44" s="13">
        <v>9.5</v>
      </c>
      <c r="E44" s="13">
        <v>22.5</v>
      </c>
      <c r="F44" s="13">
        <v>26.3</v>
      </c>
      <c r="G44" s="13">
        <v>9.1</v>
      </c>
    </row>
    <row r="45" spans="1:7">
      <c r="A45" s="10" t="s">
        <v>145</v>
      </c>
      <c r="B45" s="10" t="s">
        <v>147</v>
      </c>
      <c r="C45" s="13">
        <v>11</v>
      </c>
      <c r="D45" s="13">
        <v>9.8000000000000007</v>
      </c>
      <c r="E45" s="13">
        <v>22.5</v>
      </c>
      <c r="F45" s="13">
        <v>25.7</v>
      </c>
      <c r="G45" s="13">
        <v>8.1999999999999993</v>
      </c>
    </row>
    <row r="46" spans="1:7">
      <c r="A46" s="10" t="s">
        <v>145</v>
      </c>
      <c r="B46" s="10" t="s">
        <v>147</v>
      </c>
      <c r="C46" s="13">
        <v>11.2</v>
      </c>
      <c r="D46" s="13">
        <v>10</v>
      </c>
      <c r="E46" s="13">
        <v>22.8</v>
      </c>
      <c r="F46" s="13">
        <v>26.9</v>
      </c>
      <c r="G46" s="13">
        <v>9.4</v>
      </c>
    </row>
    <row r="47" spans="1:7">
      <c r="A47" s="10" t="s">
        <v>145</v>
      </c>
      <c r="B47" s="10" t="s">
        <v>147</v>
      </c>
      <c r="C47" s="13">
        <v>11.5</v>
      </c>
      <c r="D47" s="13">
        <v>11</v>
      </c>
      <c r="E47" s="13">
        <v>24.7</v>
      </c>
      <c r="F47" s="13">
        <v>29.2</v>
      </c>
      <c r="G47" s="13">
        <v>10.1</v>
      </c>
    </row>
    <row r="48" spans="1:7">
      <c r="A48" s="10" t="s">
        <v>145</v>
      </c>
      <c r="B48" s="10" t="s">
        <v>147</v>
      </c>
      <c r="C48" s="13">
        <v>11.6</v>
      </c>
      <c r="D48" s="13">
        <v>11</v>
      </c>
      <c r="E48" s="13">
        <v>24.6</v>
      </c>
      <c r="F48" s="13">
        <v>28.5</v>
      </c>
      <c r="G48" s="13">
        <v>10.4</v>
      </c>
    </row>
    <row r="49" spans="1:7">
      <c r="A49" s="10" t="s">
        <v>145</v>
      </c>
      <c r="B49" s="10" t="s">
        <v>147</v>
      </c>
      <c r="C49" s="13">
        <v>11.6</v>
      </c>
      <c r="D49" s="13">
        <v>11.4</v>
      </c>
      <c r="E49" s="13">
        <v>23.7</v>
      </c>
      <c r="F49" s="13">
        <v>27.7</v>
      </c>
      <c r="G49" s="13">
        <v>10</v>
      </c>
    </row>
    <row r="50" spans="1:7">
      <c r="A50" s="10" t="s">
        <v>145</v>
      </c>
      <c r="B50" s="10" t="s">
        <v>147</v>
      </c>
      <c r="C50" s="13">
        <v>11.7</v>
      </c>
      <c r="D50" s="13">
        <v>10.6</v>
      </c>
      <c r="E50" s="13">
        <v>24.9</v>
      </c>
      <c r="F50" s="13">
        <v>28.5</v>
      </c>
      <c r="G50" s="13">
        <v>10.4</v>
      </c>
    </row>
    <row r="51" spans="1:7">
      <c r="A51" s="10" t="s">
        <v>145</v>
      </c>
      <c r="B51" s="10" t="s">
        <v>147</v>
      </c>
      <c r="C51" s="13">
        <v>11.9</v>
      </c>
      <c r="D51" s="13">
        <v>11.4</v>
      </c>
      <c r="E51" s="13">
        <v>26</v>
      </c>
      <c r="F51" s="13">
        <v>30.1</v>
      </c>
      <c r="G51" s="13">
        <v>10.9</v>
      </c>
    </row>
    <row r="52" spans="1:7">
      <c r="A52" s="10" t="s">
        <v>145</v>
      </c>
      <c r="B52" s="10" t="s">
        <v>147</v>
      </c>
      <c r="C52" s="13">
        <v>12</v>
      </c>
      <c r="D52" s="13">
        <v>10.7</v>
      </c>
      <c r="E52" s="13">
        <v>24.6</v>
      </c>
      <c r="F52" s="13">
        <v>28.9</v>
      </c>
      <c r="G52" s="13">
        <v>10.5</v>
      </c>
    </row>
    <row r="53" spans="1:7">
      <c r="A53" s="10" t="s">
        <v>145</v>
      </c>
      <c r="B53" s="10" t="s">
        <v>147</v>
      </c>
      <c r="C53" s="13">
        <v>12</v>
      </c>
      <c r="D53" s="13">
        <v>11.1</v>
      </c>
      <c r="E53" s="13">
        <v>25.4</v>
      </c>
      <c r="F53" s="13">
        <v>29.2</v>
      </c>
      <c r="G53" s="13">
        <v>11</v>
      </c>
    </row>
    <row r="54" spans="1:7">
      <c r="A54" s="10" t="s">
        <v>145</v>
      </c>
      <c r="B54" s="10" t="s">
        <v>147</v>
      </c>
      <c r="C54" s="13">
        <v>12.6</v>
      </c>
      <c r="D54" s="13">
        <v>12.2</v>
      </c>
      <c r="E54" s="13">
        <v>26.1</v>
      </c>
      <c r="F54" s="13">
        <v>31.6</v>
      </c>
      <c r="G54" s="13">
        <v>11.2</v>
      </c>
    </row>
    <row r="55" spans="1:7">
      <c r="A55" s="10" t="s">
        <v>145</v>
      </c>
      <c r="B55" s="10" t="s">
        <v>147</v>
      </c>
      <c r="C55" s="13">
        <v>12.8</v>
      </c>
      <c r="D55" s="13">
        <v>11.7</v>
      </c>
      <c r="E55" s="13">
        <v>27.1</v>
      </c>
      <c r="F55" s="13">
        <v>31.2</v>
      </c>
      <c r="G55" s="13">
        <v>11.9</v>
      </c>
    </row>
    <row r="56" spans="1:7">
      <c r="A56" s="10" t="s">
        <v>145</v>
      </c>
      <c r="B56" s="10" t="s">
        <v>147</v>
      </c>
      <c r="C56" s="13">
        <v>13.1</v>
      </c>
      <c r="D56" s="13">
        <v>11.5</v>
      </c>
      <c r="E56" s="13">
        <v>27.6</v>
      </c>
      <c r="F56" s="13">
        <v>32.6</v>
      </c>
      <c r="G56" s="13">
        <v>11.1</v>
      </c>
    </row>
    <row r="57" spans="1:7">
      <c r="A57" s="10" t="s">
        <v>145</v>
      </c>
      <c r="B57" s="10" t="s">
        <v>147</v>
      </c>
      <c r="C57" s="13">
        <v>13.2</v>
      </c>
      <c r="D57" s="13">
        <v>12.2</v>
      </c>
      <c r="E57" s="13">
        <v>27.9</v>
      </c>
      <c r="F57" s="13">
        <v>32.1</v>
      </c>
      <c r="G57" s="13">
        <v>11.5</v>
      </c>
    </row>
    <row r="58" spans="1:7">
      <c r="A58" s="10" t="s">
        <v>145</v>
      </c>
      <c r="B58" s="10" t="s">
        <v>147</v>
      </c>
      <c r="C58" s="13">
        <v>13.4</v>
      </c>
      <c r="D58" s="13">
        <v>11.8</v>
      </c>
      <c r="E58" s="13">
        <v>28.4</v>
      </c>
      <c r="F58" s="13">
        <v>32.700000000000003</v>
      </c>
      <c r="G58" s="13">
        <v>11.7</v>
      </c>
    </row>
    <row r="59" spans="1:7">
      <c r="A59" s="10" t="s">
        <v>145</v>
      </c>
      <c r="B59" s="10" t="s">
        <v>147</v>
      </c>
      <c r="C59" s="13">
        <v>13.7</v>
      </c>
      <c r="D59" s="13">
        <v>12.5</v>
      </c>
      <c r="E59" s="13">
        <v>28.6</v>
      </c>
      <c r="F59" s="13">
        <v>33.799999999999997</v>
      </c>
      <c r="G59" s="13">
        <v>11.9</v>
      </c>
    </row>
    <row r="60" spans="1:7">
      <c r="A60" s="10" t="s">
        <v>145</v>
      </c>
      <c r="B60" s="10" t="s">
        <v>147</v>
      </c>
      <c r="C60" s="13">
        <v>13.9</v>
      </c>
      <c r="D60" s="13">
        <v>13</v>
      </c>
      <c r="E60" s="13">
        <v>30</v>
      </c>
      <c r="F60" s="13">
        <v>34.9</v>
      </c>
      <c r="G60" s="13">
        <v>13.1</v>
      </c>
    </row>
    <row r="61" spans="1:7">
      <c r="A61" s="10" t="s">
        <v>145</v>
      </c>
      <c r="B61" s="10" t="s">
        <v>147</v>
      </c>
      <c r="C61" s="13">
        <v>14.7</v>
      </c>
      <c r="D61" s="13">
        <v>12.5</v>
      </c>
      <c r="E61" s="13">
        <v>30.1</v>
      </c>
      <c r="F61" s="13">
        <v>34.700000000000003</v>
      </c>
      <c r="G61" s="13">
        <v>12.5</v>
      </c>
    </row>
    <row r="62" spans="1:7">
      <c r="A62" s="10" t="s">
        <v>145</v>
      </c>
      <c r="B62" s="10" t="s">
        <v>147</v>
      </c>
      <c r="C62" s="13">
        <v>14.9</v>
      </c>
      <c r="D62" s="13">
        <v>13.2</v>
      </c>
      <c r="E62" s="13">
        <v>30.1</v>
      </c>
      <c r="F62" s="13">
        <v>35.6</v>
      </c>
      <c r="G62" s="13">
        <v>12</v>
      </c>
    </row>
    <row r="63" spans="1:7">
      <c r="A63" s="10" t="s">
        <v>145</v>
      </c>
      <c r="B63" s="10" t="s">
        <v>147</v>
      </c>
      <c r="C63" s="13">
        <v>15</v>
      </c>
      <c r="D63" s="13">
        <v>14.2</v>
      </c>
      <c r="E63" s="13">
        <v>32.799999999999997</v>
      </c>
      <c r="F63" s="13">
        <v>37.4</v>
      </c>
      <c r="G63" s="13">
        <v>14</v>
      </c>
    </row>
    <row r="64" spans="1:7">
      <c r="A64" s="10" t="s">
        <v>145</v>
      </c>
      <c r="B64" s="10" t="s">
        <v>147</v>
      </c>
      <c r="C64" s="13">
        <v>15.1</v>
      </c>
      <c r="D64" s="13">
        <v>13.3</v>
      </c>
      <c r="E64" s="13">
        <v>31.8</v>
      </c>
      <c r="F64" s="13">
        <v>36.299999999999997</v>
      </c>
      <c r="G64" s="13">
        <v>13.5</v>
      </c>
    </row>
    <row r="65" spans="1:7">
      <c r="A65" s="10" t="s">
        <v>145</v>
      </c>
      <c r="B65" s="10" t="s">
        <v>147</v>
      </c>
      <c r="C65" s="13">
        <v>15.1</v>
      </c>
      <c r="D65" s="13">
        <v>13.5</v>
      </c>
      <c r="E65" s="13">
        <v>31.9</v>
      </c>
      <c r="F65" s="13">
        <v>37</v>
      </c>
      <c r="G65" s="13">
        <v>13.8</v>
      </c>
    </row>
    <row r="66" spans="1:7">
      <c r="A66" s="10" t="s">
        <v>145</v>
      </c>
      <c r="B66" s="10" t="s">
        <v>147</v>
      </c>
      <c r="C66" s="13">
        <v>15.1</v>
      </c>
      <c r="D66" s="13">
        <v>13.8</v>
      </c>
      <c r="E66" s="13">
        <v>31.7</v>
      </c>
      <c r="F66" s="13">
        <v>36.6</v>
      </c>
      <c r="G66" s="13">
        <v>13</v>
      </c>
    </row>
    <row r="67" spans="1:7">
      <c r="A67" s="10" t="s">
        <v>145</v>
      </c>
      <c r="B67" s="10" t="s">
        <v>147</v>
      </c>
      <c r="C67" s="13">
        <v>15.2</v>
      </c>
      <c r="D67" s="13">
        <v>14.3</v>
      </c>
      <c r="E67" s="13">
        <v>33.9</v>
      </c>
      <c r="F67" s="13">
        <v>38.5</v>
      </c>
      <c r="G67" s="13">
        <v>14.7</v>
      </c>
    </row>
    <row r="68" spans="1:7">
      <c r="A68" s="10" t="s">
        <v>145</v>
      </c>
      <c r="B68" s="10" t="s">
        <v>147</v>
      </c>
      <c r="C68" s="13">
        <v>15.3</v>
      </c>
      <c r="D68" s="13">
        <v>14.2</v>
      </c>
      <c r="E68" s="13">
        <v>32.6</v>
      </c>
      <c r="F68" s="13">
        <v>38.299999999999997</v>
      </c>
      <c r="G68" s="13">
        <v>13.8</v>
      </c>
    </row>
    <row r="69" spans="1:7">
      <c r="A69" s="10" t="s">
        <v>145</v>
      </c>
      <c r="B69" s="10" t="s">
        <v>147</v>
      </c>
      <c r="C69" s="13">
        <v>15.5</v>
      </c>
      <c r="D69" s="13">
        <v>13.8</v>
      </c>
      <c r="E69" s="13">
        <v>33.4</v>
      </c>
      <c r="F69" s="13">
        <v>38.700000000000003</v>
      </c>
      <c r="G69" s="13">
        <v>14.7</v>
      </c>
    </row>
    <row r="70" spans="1:7">
      <c r="A70" s="10" t="s">
        <v>145</v>
      </c>
      <c r="B70" s="10" t="s">
        <v>147</v>
      </c>
      <c r="C70" s="13">
        <v>15.6</v>
      </c>
      <c r="D70" s="13">
        <v>13.9</v>
      </c>
      <c r="E70" s="13">
        <v>32.799999999999997</v>
      </c>
      <c r="F70" s="13">
        <v>37.9</v>
      </c>
      <c r="G70" s="13">
        <v>13.4</v>
      </c>
    </row>
    <row r="71" spans="1:7">
      <c r="A71" s="10" t="s">
        <v>145</v>
      </c>
      <c r="B71" s="10" t="s">
        <v>147</v>
      </c>
      <c r="C71" s="13">
        <v>15.6</v>
      </c>
      <c r="D71" s="13">
        <v>14.7</v>
      </c>
      <c r="E71" s="13">
        <v>33.9</v>
      </c>
      <c r="F71" s="13">
        <v>39.5</v>
      </c>
      <c r="G71" s="13">
        <v>14.3</v>
      </c>
    </row>
    <row r="72" spans="1:7">
      <c r="A72" s="10" t="s">
        <v>145</v>
      </c>
      <c r="B72" s="10" t="s">
        <v>147</v>
      </c>
      <c r="C72" s="13">
        <v>15.8</v>
      </c>
      <c r="D72" s="13">
        <v>15</v>
      </c>
      <c r="E72" s="13">
        <v>34.5</v>
      </c>
      <c r="F72" s="13">
        <v>40.299999999999997</v>
      </c>
      <c r="G72" s="13">
        <v>15.3</v>
      </c>
    </row>
    <row r="73" spans="1:7">
      <c r="A73" s="10" t="s">
        <v>145</v>
      </c>
      <c r="B73" s="10" t="s">
        <v>147</v>
      </c>
      <c r="C73" s="13">
        <v>16.2</v>
      </c>
      <c r="D73" s="13">
        <v>15.2</v>
      </c>
      <c r="E73" s="13">
        <v>34.5</v>
      </c>
      <c r="F73" s="13">
        <v>40.1</v>
      </c>
      <c r="G73" s="13">
        <v>13.9</v>
      </c>
    </row>
    <row r="74" spans="1:7">
      <c r="A74" s="10" t="s">
        <v>145</v>
      </c>
      <c r="B74" s="10" t="s">
        <v>147</v>
      </c>
      <c r="C74" s="13">
        <v>16.399999999999999</v>
      </c>
      <c r="D74" s="13">
        <v>14</v>
      </c>
      <c r="E74" s="13">
        <v>34.200000000000003</v>
      </c>
      <c r="F74" s="13">
        <v>39.799999999999997</v>
      </c>
      <c r="G74" s="13">
        <v>15.2</v>
      </c>
    </row>
    <row r="75" spans="1:7">
      <c r="A75" s="10" t="s">
        <v>145</v>
      </c>
      <c r="B75" s="10" t="s">
        <v>147</v>
      </c>
      <c r="C75" s="13">
        <v>16.7</v>
      </c>
      <c r="D75" s="13">
        <v>16.100000000000001</v>
      </c>
      <c r="E75" s="13">
        <v>36.6</v>
      </c>
      <c r="F75" s="13">
        <v>41.9</v>
      </c>
      <c r="G75" s="13">
        <v>15.4</v>
      </c>
    </row>
    <row r="76" spans="1:7">
      <c r="A76" s="10" t="s">
        <v>145</v>
      </c>
      <c r="B76" s="10" t="s">
        <v>147</v>
      </c>
      <c r="C76" s="13">
        <v>17.399999999999999</v>
      </c>
      <c r="D76" s="13">
        <v>16.899999999999999</v>
      </c>
      <c r="E76" s="13">
        <v>38.200000000000003</v>
      </c>
      <c r="F76" s="13">
        <v>44.1</v>
      </c>
      <c r="G76" s="13">
        <v>16.600000000000001</v>
      </c>
    </row>
    <row r="77" spans="1:7">
      <c r="A77" s="10" t="s">
        <v>145</v>
      </c>
      <c r="B77" s="10" t="s">
        <v>147</v>
      </c>
      <c r="C77" s="13">
        <v>17.5</v>
      </c>
      <c r="D77" s="13">
        <v>16.7</v>
      </c>
      <c r="E77" s="13">
        <v>38.6</v>
      </c>
      <c r="F77" s="13">
        <v>44.5</v>
      </c>
      <c r="G77" s="13">
        <v>17</v>
      </c>
    </row>
    <row r="78" spans="1:7">
      <c r="A78" s="10" t="s">
        <v>145</v>
      </c>
      <c r="B78" s="10" t="s">
        <v>147</v>
      </c>
      <c r="C78" s="13">
        <v>19.2</v>
      </c>
      <c r="D78" s="13">
        <v>16.5</v>
      </c>
      <c r="E78" s="13">
        <v>40.9</v>
      </c>
      <c r="F78" s="13">
        <v>47.9</v>
      </c>
      <c r="G78" s="13">
        <v>18.100000000000001</v>
      </c>
    </row>
    <row r="79" spans="1:7">
      <c r="A79" s="10" t="s">
        <v>149</v>
      </c>
      <c r="B79" s="10" t="s">
        <v>146</v>
      </c>
      <c r="C79" s="13">
        <v>9.1</v>
      </c>
      <c r="D79" s="13">
        <v>6.9</v>
      </c>
      <c r="E79" s="13">
        <v>16.7</v>
      </c>
      <c r="F79" s="13">
        <v>18.600000000000001</v>
      </c>
      <c r="G79" s="13">
        <v>7.4</v>
      </c>
    </row>
    <row r="80" spans="1:7">
      <c r="A80" s="10" t="s">
        <v>149</v>
      </c>
      <c r="B80" s="10" t="s">
        <v>146</v>
      </c>
      <c r="C80" s="13">
        <v>10.7</v>
      </c>
      <c r="D80" s="13">
        <v>8.6</v>
      </c>
      <c r="E80" s="13">
        <v>20.7</v>
      </c>
      <c r="F80" s="13">
        <v>22.7</v>
      </c>
      <c r="G80" s="13">
        <v>9.1999999999999993</v>
      </c>
    </row>
    <row r="81" spans="1:7">
      <c r="A81" s="10" t="s">
        <v>149</v>
      </c>
      <c r="B81" s="10" t="s">
        <v>146</v>
      </c>
      <c r="C81" s="13">
        <v>11.4</v>
      </c>
      <c r="D81" s="13">
        <v>9</v>
      </c>
      <c r="E81" s="13">
        <v>22.7</v>
      </c>
      <c r="F81" s="13">
        <v>24.8</v>
      </c>
      <c r="G81" s="13">
        <v>10.1</v>
      </c>
    </row>
    <row r="82" spans="1:7">
      <c r="A82" s="10" t="s">
        <v>149</v>
      </c>
      <c r="B82" s="10" t="s">
        <v>146</v>
      </c>
      <c r="C82" s="13">
        <v>12.5</v>
      </c>
      <c r="D82" s="13">
        <v>9.4</v>
      </c>
      <c r="E82" s="13">
        <v>24.2</v>
      </c>
      <c r="F82" s="13">
        <v>27</v>
      </c>
      <c r="G82" s="13">
        <v>11.2</v>
      </c>
    </row>
    <row r="83" spans="1:7">
      <c r="A83" s="10" t="s">
        <v>149</v>
      </c>
      <c r="B83" s="10" t="s">
        <v>146</v>
      </c>
      <c r="C83" s="13">
        <v>12.7</v>
      </c>
      <c r="D83" s="13">
        <v>10.4</v>
      </c>
      <c r="E83" s="13">
        <v>26</v>
      </c>
      <c r="F83" s="13">
        <v>28.8</v>
      </c>
      <c r="G83" s="13">
        <v>12.1</v>
      </c>
    </row>
    <row r="84" spans="1:7">
      <c r="A84" s="10" t="s">
        <v>149</v>
      </c>
      <c r="B84" s="10" t="s">
        <v>146</v>
      </c>
      <c r="C84" s="13">
        <v>13.2</v>
      </c>
      <c r="D84" s="13">
        <v>11</v>
      </c>
      <c r="E84" s="13">
        <v>27.1</v>
      </c>
      <c r="F84" s="13">
        <v>30.4</v>
      </c>
      <c r="G84" s="13">
        <v>12.2</v>
      </c>
    </row>
    <row r="85" spans="1:7">
      <c r="A85" s="10" t="s">
        <v>149</v>
      </c>
      <c r="B85" s="10" t="s">
        <v>146</v>
      </c>
      <c r="C85" s="13">
        <v>13.4</v>
      </c>
      <c r="D85" s="13">
        <v>10.1</v>
      </c>
      <c r="E85" s="13">
        <v>26.6</v>
      </c>
      <c r="F85" s="13">
        <v>29.6</v>
      </c>
      <c r="G85" s="13">
        <v>12</v>
      </c>
    </row>
    <row r="86" spans="1:7">
      <c r="A86" s="10" t="s">
        <v>149</v>
      </c>
      <c r="B86" s="10" t="s">
        <v>146</v>
      </c>
      <c r="C86" s="13">
        <v>14</v>
      </c>
      <c r="D86" s="13">
        <v>11.5</v>
      </c>
      <c r="E86" s="13">
        <v>29.2</v>
      </c>
      <c r="F86" s="13">
        <v>32.200000000000003</v>
      </c>
      <c r="G86" s="13">
        <v>13.1</v>
      </c>
    </row>
    <row r="87" spans="1:7">
      <c r="A87" s="10" t="s">
        <v>149</v>
      </c>
      <c r="B87" s="10" t="s">
        <v>146</v>
      </c>
      <c r="C87" s="13">
        <v>14.1</v>
      </c>
      <c r="D87" s="13">
        <v>10.4</v>
      </c>
      <c r="E87" s="13">
        <v>28.9</v>
      </c>
      <c r="F87" s="13">
        <v>31.8</v>
      </c>
      <c r="G87" s="13">
        <v>13.5</v>
      </c>
    </row>
    <row r="88" spans="1:7">
      <c r="A88" s="10" t="s">
        <v>149</v>
      </c>
      <c r="B88" s="10" t="s">
        <v>146</v>
      </c>
      <c r="C88" s="13">
        <v>14.1</v>
      </c>
      <c r="D88" s="13">
        <v>10.7</v>
      </c>
      <c r="E88" s="13">
        <v>28.7</v>
      </c>
      <c r="F88" s="13">
        <v>31.9</v>
      </c>
      <c r="G88" s="13">
        <v>13.3</v>
      </c>
    </row>
    <row r="89" spans="1:7">
      <c r="A89" s="10" t="s">
        <v>149</v>
      </c>
      <c r="B89" s="10" t="s">
        <v>146</v>
      </c>
      <c r="C89" s="13">
        <v>14.2</v>
      </c>
      <c r="D89" s="13">
        <v>10.6</v>
      </c>
      <c r="E89" s="13">
        <v>28.7</v>
      </c>
      <c r="F89" s="13">
        <v>31.7</v>
      </c>
      <c r="G89" s="13">
        <v>12.9</v>
      </c>
    </row>
    <row r="90" spans="1:7">
      <c r="A90" s="10" t="s">
        <v>149</v>
      </c>
      <c r="B90" s="10" t="s">
        <v>146</v>
      </c>
      <c r="C90" s="13">
        <v>14.2</v>
      </c>
      <c r="D90" s="13">
        <v>10.7</v>
      </c>
      <c r="E90" s="13">
        <v>27.8</v>
      </c>
      <c r="F90" s="13">
        <v>30.9</v>
      </c>
      <c r="G90" s="13">
        <v>12.7</v>
      </c>
    </row>
    <row r="91" spans="1:7">
      <c r="A91" s="10" t="s">
        <v>149</v>
      </c>
      <c r="B91" s="10" t="s">
        <v>146</v>
      </c>
      <c r="C91" s="13">
        <v>14.2</v>
      </c>
      <c r="D91" s="13">
        <v>11.3</v>
      </c>
      <c r="E91" s="13">
        <v>29.2</v>
      </c>
      <c r="F91" s="13">
        <v>32.200000000000003</v>
      </c>
      <c r="G91" s="13">
        <v>13.5</v>
      </c>
    </row>
    <row r="92" spans="1:7">
      <c r="A92" s="10" t="s">
        <v>149</v>
      </c>
      <c r="B92" s="10" t="s">
        <v>146</v>
      </c>
      <c r="C92" s="13">
        <v>14.6</v>
      </c>
      <c r="D92" s="13">
        <v>11.3</v>
      </c>
      <c r="E92" s="13">
        <v>29.9</v>
      </c>
      <c r="F92" s="13">
        <v>33.5</v>
      </c>
      <c r="G92" s="13">
        <v>12.8</v>
      </c>
    </row>
    <row r="93" spans="1:7">
      <c r="A93" s="10" t="s">
        <v>149</v>
      </c>
      <c r="B93" s="10" t="s">
        <v>146</v>
      </c>
      <c r="C93" s="13">
        <v>15.4</v>
      </c>
      <c r="D93" s="13">
        <v>11.1</v>
      </c>
      <c r="E93" s="13">
        <v>30.2</v>
      </c>
      <c r="F93" s="13">
        <v>33.6</v>
      </c>
      <c r="G93" s="13">
        <v>13.5</v>
      </c>
    </row>
    <row r="94" spans="1:7">
      <c r="A94" s="10" t="s">
        <v>149</v>
      </c>
      <c r="B94" s="10" t="s">
        <v>146</v>
      </c>
      <c r="C94" s="13">
        <v>15.7</v>
      </c>
      <c r="D94" s="13">
        <v>12.2</v>
      </c>
      <c r="E94" s="13">
        <v>31.7</v>
      </c>
      <c r="F94" s="13">
        <v>34.200000000000003</v>
      </c>
      <c r="G94" s="13">
        <v>14.2</v>
      </c>
    </row>
    <row r="95" spans="1:7">
      <c r="A95" s="10" t="s">
        <v>149</v>
      </c>
      <c r="B95" s="10" t="s">
        <v>146</v>
      </c>
      <c r="C95" s="13">
        <v>16.2</v>
      </c>
      <c r="D95" s="13">
        <v>11.8</v>
      </c>
      <c r="E95" s="13">
        <v>32.299999999999997</v>
      </c>
      <c r="F95" s="13">
        <v>35.299999999999997</v>
      </c>
      <c r="G95" s="13">
        <v>14.7</v>
      </c>
    </row>
    <row r="96" spans="1:7">
      <c r="A96" s="10" t="s">
        <v>149</v>
      </c>
      <c r="B96" s="10" t="s">
        <v>146</v>
      </c>
      <c r="C96" s="13">
        <v>16.3</v>
      </c>
      <c r="D96" s="13">
        <v>11.6</v>
      </c>
      <c r="E96" s="13">
        <v>31.6</v>
      </c>
      <c r="F96" s="13">
        <v>34.200000000000003</v>
      </c>
      <c r="G96" s="13">
        <v>14.5</v>
      </c>
    </row>
    <row r="97" spans="1:7">
      <c r="A97" s="10" t="s">
        <v>149</v>
      </c>
      <c r="B97" s="10" t="s">
        <v>146</v>
      </c>
      <c r="C97" s="13">
        <v>17.100000000000001</v>
      </c>
      <c r="D97" s="13">
        <v>12.6</v>
      </c>
      <c r="E97" s="13">
        <v>35</v>
      </c>
      <c r="F97" s="13">
        <v>38.9</v>
      </c>
      <c r="G97" s="13">
        <v>15.7</v>
      </c>
    </row>
    <row r="98" spans="1:7">
      <c r="A98" s="10" t="s">
        <v>149</v>
      </c>
      <c r="B98" s="10" t="s">
        <v>146</v>
      </c>
      <c r="C98" s="13">
        <v>17.5</v>
      </c>
      <c r="D98" s="13">
        <v>12</v>
      </c>
      <c r="E98" s="13">
        <v>34.4</v>
      </c>
      <c r="F98" s="13">
        <v>37.299999999999997</v>
      </c>
      <c r="G98" s="13">
        <v>15.3</v>
      </c>
    </row>
    <row r="99" spans="1:7">
      <c r="A99" s="10" t="s">
        <v>149</v>
      </c>
      <c r="B99" s="10" t="s">
        <v>146</v>
      </c>
      <c r="C99" s="13">
        <v>17.8</v>
      </c>
      <c r="D99" s="13">
        <v>12.5</v>
      </c>
      <c r="E99" s="13">
        <v>36</v>
      </c>
      <c r="F99" s="13">
        <v>39.799999999999997</v>
      </c>
      <c r="G99" s="13">
        <v>16.7</v>
      </c>
    </row>
    <row r="100" spans="1:7">
      <c r="A100" s="10" t="s">
        <v>149</v>
      </c>
      <c r="B100" s="10" t="s">
        <v>146</v>
      </c>
      <c r="C100" s="13">
        <v>17.899999999999999</v>
      </c>
      <c r="D100" s="13">
        <v>12.9</v>
      </c>
      <c r="E100" s="13">
        <v>36.9</v>
      </c>
      <c r="F100" s="13">
        <v>40.9</v>
      </c>
      <c r="G100" s="13">
        <v>16.5</v>
      </c>
    </row>
    <row r="101" spans="1:7">
      <c r="A101" s="10" t="s">
        <v>149</v>
      </c>
      <c r="B101" s="10" t="s">
        <v>146</v>
      </c>
      <c r="C101" s="13">
        <v>18</v>
      </c>
      <c r="D101" s="13">
        <v>13.4</v>
      </c>
      <c r="E101" s="13">
        <v>36.700000000000003</v>
      </c>
      <c r="F101" s="13">
        <v>41.3</v>
      </c>
      <c r="G101" s="13">
        <v>17.100000000000001</v>
      </c>
    </row>
    <row r="102" spans="1:7">
      <c r="A102" s="10" t="s">
        <v>149</v>
      </c>
      <c r="B102" s="10" t="s">
        <v>146</v>
      </c>
      <c r="C102" s="13">
        <v>18.399999999999999</v>
      </c>
      <c r="D102" s="13">
        <v>13.4</v>
      </c>
      <c r="E102" s="13">
        <v>37.9</v>
      </c>
      <c r="F102" s="13">
        <v>42.2</v>
      </c>
      <c r="G102" s="13">
        <v>17.7</v>
      </c>
    </row>
    <row r="103" spans="1:7">
      <c r="A103" s="10" t="s">
        <v>149</v>
      </c>
      <c r="B103" s="10" t="s">
        <v>146</v>
      </c>
      <c r="C103" s="13">
        <v>18.600000000000001</v>
      </c>
      <c r="D103" s="13">
        <v>13.4</v>
      </c>
      <c r="E103" s="13">
        <v>37.799999999999997</v>
      </c>
      <c r="F103" s="13">
        <v>41.9</v>
      </c>
      <c r="G103" s="13">
        <v>17.3</v>
      </c>
    </row>
    <row r="104" spans="1:7">
      <c r="A104" s="10" t="s">
        <v>149</v>
      </c>
      <c r="B104" s="10" t="s">
        <v>146</v>
      </c>
      <c r="C104" s="13">
        <v>18.600000000000001</v>
      </c>
      <c r="D104" s="13">
        <v>13.5</v>
      </c>
      <c r="E104" s="13">
        <v>36.9</v>
      </c>
      <c r="F104" s="13">
        <v>40.200000000000003</v>
      </c>
      <c r="G104" s="13">
        <v>17</v>
      </c>
    </row>
    <row r="105" spans="1:7">
      <c r="A105" s="10" t="s">
        <v>149</v>
      </c>
      <c r="B105" s="10" t="s">
        <v>146</v>
      </c>
      <c r="C105" s="13">
        <v>18.8</v>
      </c>
      <c r="D105" s="13">
        <v>13.4</v>
      </c>
      <c r="E105" s="13">
        <v>37.200000000000003</v>
      </c>
      <c r="F105" s="13">
        <v>41.1</v>
      </c>
      <c r="G105" s="13">
        <v>17.5</v>
      </c>
    </row>
    <row r="106" spans="1:7">
      <c r="A106" s="10" t="s">
        <v>149</v>
      </c>
      <c r="B106" s="10" t="s">
        <v>146</v>
      </c>
      <c r="C106" s="13">
        <v>19.399999999999999</v>
      </c>
      <c r="D106" s="13">
        <v>14.1</v>
      </c>
      <c r="E106" s="13">
        <v>39.1</v>
      </c>
      <c r="F106" s="13">
        <v>43.2</v>
      </c>
      <c r="G106" s="13">
        <v>17.8</v>
      </c>
    </row>
    <row r="107" spans="1:7">
      <c r="A107" s="10" t="s">
        <v>149</v>
      </c>
      <c r="B107" s="10" t="s">
        <v>146</v>
      </c>
      <c r="C107" s="13">
        <v>19.399999999999999</v>
      </c>
      <c r="D107" s="13">
        <v>14.4</v>
      </c>
      <c r="E107" s="13">
        <v>39.799999999999997</v>
      </c>
      <c r="F107" s="13">
        <v>44.3</v>
      </c>
      <c r="G107" s="13">
        <v>17.899999999999999</v>
      </c>
    </row>
    <row r="108" spans="1:7">
      <c r="A108" s="10" t="s">
        <v>149</v>
      </c>
      <c r="B108" s="10" t="s">
        <v>146</v>
      </c>
      <c r="C108" s="13">
        <v>20.6</v>
      </c>
      <c r="D108" s="13">
        <v>14.4</v>
      </c>
      <c r="E108" s="13">
        <v>42.8</v>
      </c>
      <c r="F108" s="13">
        <v>46.5</v>
      </c>
      <c r="G108" s="13">
        <v>19.600000000000001</v>
      </c>
    </row>
    <row r="109" spans="1:7">
      <c r="A109" s="10" t="s">
        <v>149</v>
      </c>
      <c r="B109" s="10" t="s">
        <v>146</v>
      </c>
      <c r="C109" s="13">
        <v>21</v>
      </c>
      <c r="D109" s="13">
        <v>15</v>
      </c>
      <c r="E109" s="13">
        <v>42.9</v>
      </c>
      <c r="F109" s="13">
        <v>47.2</v>
      </c>
      <c r="G109" s="13">
        <v>19.399999999999999</v>
      </c>
    </row>
    <row r="110" spans="1:7">
      <c r="A110" s="10" t="s">
        <v>149</v>
      </c>
      <c r="B110" s="10" t="s">
        <v>146</v>
      </c>
      <c r="C110" s="13">
        <v>21.5</v>
      </c>
      <c r="D110" s="13">
        <v>15.5</v>
      </c>
      <c r="E110" s="13">
        <v>45.5</v>
      </c>
      <c r="F110" s="13">
        <v>49.7</v>
      </c>
      <c r="G110" s="13">
        <v>20.9</v>
      </c>
    </row>
    <row r="111" spans="1:7">
      <c r="A111" s="10" t="s">
        <v>149</v>
      </c>
      <c r="B111" s="10" t="s">
        <v>146</v>
      </c>
      <c r="C111" s="13">
        <v>21.6</v>
      </c>
      <c r="D111" s="13">
        <v>15.4</v>
      </c>
      <c r="E111" s="13">
        <v>45.7</v>
      </c>
      <c r="F111" s="13">
        <v>49.7</v>
      </c>
      <c r="G111" s="13">
        <v>20.6</v>
      </c>
    </row>
    <row r="112" spans="1:7">
      <c r="A112" s="10" t="s">
        <v>149</v>
      </c>
      <c r="B112" s="10" t="s">
        <v>146</v>
      </c>
      <c r="C112" s="13">
        <v>23</v>
      </c>
      <c r="D112" s="13">
        <v>16.8</v>
      </c>
      <c r="E112" s="13">
        <v>47.2</v>
      </c>
      <c r="F112" s="13">
        <v>52.1</v>
      </c>
      <c r="G112" s="13">
        <v>21.5</v>
      </c>
    </row>
    <row r="113" spans="1:7">
      <c r="A113" s="10" t="s">
        <v>149</v>
      </c>
      <c r="B113" s="10" t="s">
        <v>146</v>
      </c>
      <c r="C113" s="13">
        <v>23.1</v>
      </c>
      <c r="D113" s="13">
        <v>15.7</v>
      </c>
      <c r="E113" s="13">
        <v>47.6</v>
      </c>
      <c r="F113" s="13">
        <v>52.8</v>
      </c>
      <c r="G113" s="13">
        <v>21.6</v>
      </c>
    </row>
    <row r="114" spans="1:7">
      <c r="A114" s="10" t="s">
        <v>149</v>
      </c>
      <c r="B114" s="10" t="s">
        <v>147</v>
      </c>
      <c r="C114" s="13">
        <v>10.7</v>
      </c>
      <c r="D114" s="13">
        <v>9.6999999999999993</v>
      </c>
      <c r="E114" s="13">
        <v>21.4</v>
      </c>
      <c r="F114" s="13">
        <v>24</v>
      </c>
      <c r="G114" s="13">
        <v>9.8000000000000007</v>
      </c>
    </row>
    <row r="115" spans="1:7">
      <c r="A115" s="10" t="s">
        <v>149</v>
      </c>
      <c r="B115" s="10" t="s">
        <v>147</v>
      </c>
      <c r="C115" s="13">
        <v>11.4</v>
      </c>
      <c r="D115" s="13">
        <v>9.1999999999999993</v>
      </c>
      <c r="E115" s="13">
        <v>21.7</v>
      </c>
      <c r="F115" s="13">
        <v>24.1</v>
      </c>
      <c r="G115" s="13">
        <v>9.6999999999999993</v>
      </c>
    </row>
    <row r="116" spans="1:7">
      <c r="A116" s="10" t="s">
        <v>149</v>
      </c>
      <c r="B116" s="10" t="s">
        <v>147</v>
      </c>
      <c r="C116" s="13">
        <v>12.5</v>
      </c>
      <c r="D116" s="13">
        <v>10</v>
      </c>
      <c r="E116" s="13">
        <v>24.1</v>
      </c>
      <c r="F116" s="13">
        <v>27</v>
      </c>
      <c r="G116" s="13">
        <v>10.9</v>
      </c>
    </row>
    <row r="117" spans="1:7">
      <c r="A117" s="10" t="s">
        <v>149</v>
      </c>
      <c r="B117" s="10" t="s">
        <v>147</v>
      </c>
      <c r="C117" s="13">
        <v>12.6</v>
      </c>
      <c r="D117" s="13">
        <v>11.5</v>
      </c>
      <c r="E117" s="13">
        <v>25</v>
      </c>
      <c r="F117" s="13">
        <v>28.1</v>
      </c>
      <c r="G117" s="13">
        <v>11.5</v>
      </c>
    </row>
    <row r="118" spans="1:7">
      <c r="A118" s="10" t="s">
        <v>149</v>
      </c>
      <c r="B118" s="10" t="s">
        <v>147</v>
      </c>
      <c r="C118" s="13">
        <v>14</v>
      </c>
      <c r="D118" s="13">
        <v>11.9</v>
      </c>
      <c r="E118" s="13">
        <v>27</v>
      </c>
      <c r="F118" s="13">
        <v>31.4</v>
      </c>
      <c r="G118" s="13">
        <v>12.6</v>
      </c>
    </row>
    <row r="119" spans="1:7">
      <c r="A119" s="10" t="s">
        <v>149</v>
      </c>
      <c r="B119" s="10" t="s">
        <v>147</v>
      </c>
      <c r="C119" s="13">
        <v>14</v>
      </c>
      <c r="D119" s="13">
        <v>12.8</v>
      </c>
      <c r="E119" s="13">
        <v>28.8</v>
      </c>
      <c r="F119" s="13">
        <v>32.4</v>
      </c>
      <c r="G119" s="13">
        <v>12.7</v>
      </c>
    </row>
    <row r="120" spans="1:7">
      <c r="A120" s="10" t="s">
        <v>149</v>
      </c>
      <c r="B120" s="10" t="s">
        <v>147</v>
      </c>
      <c r="C120" s="13">
        <v>14.3</v>
      </c>
      <c r="D120" s="13">
        <v>12.2</v>
      </c>
      <c r="E120" s="13">
        <v>28.1</v>
      </c>
      <c r="F120" s="13">
        <v>31.8</v>
      </c>
      <c r="G120" s="13">
        <v>12.5</v>
      </c>
    </row>
    <row r="121" spans="1:7">
      <c r="A121" s="10" t="s">
        <v>149</v>
      </c>
      <c r="B121" s="10" t="s">
        <v>147</v>
      </c>
      <c r="C121" s="13">
        <v>14.7</v>
      </c>
      <c r="D121" s="13">
        <v>13.2</v>
      </c>
      <c r="E121" s="13">
        <v>29.6</v>
      </c>
      <c r="F121" s="13">
        <v>33.4</v>
      </c>
      <c r="G121" s="13">
        <v>12.9</v>
      </c>
    </row>
    <row r="122" spans="1:7">
      <c r="A122" s="10" t="s">
        <v>149</v>
      </c>
      <c r="B122" s="10" t="s">
        <v>147</v>
      </c>
      <c r="C122" s="13">
        <v>14.9</v>
      </c>
      <c r="D122" s="13">
        <v>13</v>
      </c>
      <c r="E122" s="13">
        <v>30</v>
      </c>
      <c r="F122" s="13">
        <v>33.700000000000003</v>
      </c>
      <c r="G122" s="13">
        <v>13.3</v>
      </c>
    </row>
    <row r="123" spans="1:7">
      <c r="A123" s="10" t="s">
        <v>149</v>
      </c>
      <c r="B123" s="10" t="s">
        <v>147</v>
      </c>
      <c r="C123" s="13">
        <v>15</v>
      </c>
      <c r="D123" s="13">
        <v>12.3</v>
      </c>
      <c r="E123" s="13">
        <v>30.1</v>
      </c>
      <c r="F123" s="13">
        <v>33.299999999999997</v>
      </c>
      <c r="G123" s="13">
        <v>14</v>
      </c>
    </row>
    <row r="124" spans="1:7">
      <c r="A124" s="10" t="s">
        <v>149</v>
      </c>
      <c r="B124" s="10" t="s">
        <v>147</v>
      </c>
      <c r="C124" s="13">
        <v>15.6</v>
      </c>
      <c r="D124" s="13">
        <v>13.5</v>
      </c>
      <c r="E124" s="13">
        <v>31.2</v>
      </c>
      <c r="F124" s="13">
        <v>35.1</v>
      </c>
      <c r="G124" s="13">
        <v>14.1</v>
      </c>
    </row>
    <row r="125" spans="1:7">
      <c r="A125" s="10" t="s">
        <v>149</v>
      </c>
      <c r="B125" s="10" t="s">
        <v>147</v>
      </c>
      <c r="C125" s="13">
        <v>15.6</v>
      </c>
      <c r="D125" s="13">
        <v>14</v>
      </c>
      <c r="E125" s="13">
        <v>31.6</v>
      </c>
      <c r="F125" s="13">
        <v>35.299999999999997</v>
      </c>
      <c r="G125" s="13">
        <v>13.8</v>
      </c>
    </row>
    <row r="126" spans="1:7">
      <c r="A126" s="10" t="s">
        <v>149</v>
      </c>
      <c r="B126" s="10" t="s">
        <v>147</v>
      </c>
      <c r="C126" s="13">
        <v>15.6</v>
      </c>
      <c r="D126" s="13">
        <v>14.1</v>
      </c>
      <c r="E126" s="13">
        <v>31</v>
      </c>
      <c r="F126" s="13">
        <v>34.5</v>
      </c>
      <c r="G126" s="13">
        <v>13.8</v>
      </c>
    </row>
    <row r="127" spans="1:7">
      <c r="A127" s="10" t="s">
        <v>149</v>
      </c>
      <c r="B127" s="10" t="s">
        <v>147</v>
      </c>
      <c r="C127" s="13">
        <v>15.7</v>
      </c>
      <c r="D127" s="13">
        <v>13.6</v>
      </c>
      <c r="E127" s="13">
        <v>31</v>
      </c>
      <c r="F127" s="13">
        <v>34.799999999999997</v>
      </c>
      <c r="G127" s="13">
        <v>13.8</v>
      </c>
    </row>
    <row r="128" spans="1:7">
      <c r="A128" s="10" t="s">
        <v>149</v>
      </c>
      <c r="B128" s="10" t="s">
        <v>147</v>
      </c>
      <c r="C128" s="13">
        <v>16.100000000000001</v>
      </c>
      <c r="D128" s="13">
        <v>13.7</v>
      </c>
      <c r="E128" s="13">
        <v>31.4</v>
      </c>
      <c r="F128" s="13">
        <v>36.1</v>
      </c>
      <c r="G128" s="13">
        <v>13.9</v>
      </c>
    </row>
    <row r="129" spans="1:7">
      <c r="A129" s="10" t="s">
        <v>149</v>
      </c>
      <c r="B129" s="10" t="s">
        <v>147</v>
      </c>
      <c r="C129" s="13">
        <v>16.2</v>
      </c>
      <c r="D129" s="13">
        <v>14</v>
      </c>
      <c r="E129" s="13">
        <v>31.6</v>
      </c>
      <c r="F129" s="13">
        <v>35.6</v>
      </c>
      <c r="G129" s="13">
        <v>13.7</v>
      </c>
    </row>
    <row r="130" spans="1:7">
      <c r="A130" s="10" t="s">
        <v>149</v>
      </c>
      <c r="B130" s="10" t="s">
        <v>147</v>
      </c>
      <c r="C130" s="13">
        <v>16.7</v>
      </c>
      <c r="D130" s="13">
        <v>14.3</v>
      </c>
      <c r="E130" s="13">
        <v>32.299999999999997</v>
      </c>
      <c r="F130" s="13">
        <v>37</v>
      </c>
      <c r="G130" s="13">
        <v>14.7</v>
      </c>
    </row>
    <row r="131" spans="1:7">
      <c r="A131" s="10" t="s">
        <v>149</v>
      </c>
      <c r="B131" s="10" t="s">
        <v>147</v>
      </c>
      <c r="C131" s="13">
        <v>17.100000000000001</v>
      </c>
      <c r="D131" s="13">
        <v>14.5</v>
      </c>
      <c r="E131" s="13">
        <v>33.1</v>
      </c>
      <c r="F131" s="13">
        <v>37.200000000000003</v>
      </c>
      <c r="G131" s="13">
        <v>14.6</v>
      </c>
    </row>
    <row r="132" spans="1:7">
      <c r="A132" s="10" t="s">
        <v>149</v>
      </c>
      <c r="B132" s="10" t="s">
        <v>147</v>
      </c>
      <c r="C132" s="13">
        <v>17.5</v>
      </c>
      <c r="D132" s="13">
        <v>14.4</v>
      </c>
      <c r="E132" s="13">
        <v>34.5</v>
      </c>
      <c r="F132" s="13">
        <v>39</v>
      </c>
      <c r="G132" s="13">
        <v>16</v>
      </c>
    </row>
    <row r="133" spans="1:7">
      <c r="A133" s="10" t="s">
        <v>149</v>
      </c>
      <c r="B133" s="10" t="s">
        <v>147</v>
      </c>
      <c r="C133" s="13">
        <v>17.5</v>
      </c>
      <c r="D133" s="13">
        <v>14.7</v>
      </c>
      <c r="E133" s="13">
        <v>33.299999999999997</v>
      </c>
      <c r="F133" s="13">
        <v>37.6</v>
      </c>
      <c r="G133" s="13">
        <v>14.6</v>
      </c>
    </row>
    <row r="134" spans="1:7">
      <c r="A134" s="10" t="s">
        <v>149</v>
      </c>
      <c r="B134" s="10" t="s">
        <v>147</v>
      </c>
      <c r="C134" s="13">
        <v>17.600000000000001</v>
      </c>
      <c r="D134" s="13">
        <v>14</v>
      </c>
      <c r="E134" s="13">
        <v>34</v>
      </c>
      <c r="F134" s="13">
        <v>38.6</v>
      </c>
      <c r="G134" s="13">
        <v>15.5</v>
      </c>
    </row>
    <row r="135" spans="1:7">
      <c r="A135" s="10" t="s">
        <v>149</v>
      </c>
      <c r="B135" s="10" t="s">
        <v>147</v>
      </c>
      <c r="C135" s="13">
        <v>18</v>
      </c>
      <c r="D135" s="13">
        <v>14.9</v>
      </c>
      <c r="E135" s="13">
        <v>34.700000000000003</v>
      </c>
      <c r="F135" s="13">
        <v>39.5</v>
      </c>
      <c r="G135" s="13">
        <v>15.7</v>
      </c>
    </row>
    <row r="136" spans="1:7">
      <c r="A136" s="10" t="s">
        <v>149</v>
      </c>
      <c r="B136" s="10" t="s">
        <v>147</v>
      </c>
      <c r="C136" s="13">
        <v>18</v>
      </c>
      <c r="D136" s="13">
        <v>16.3</v>
      </c>
      <c r="E136" s="13">
        <v>37.9</v>
      </c>
      <c r="F136" s="13">
        <v>43</v>
      </c>
      <c r="G136" s="13">
        <v>17.2</v>
      </c>
    </row>
    <row r="137" spans="1:7">
      <c r="A137" s="10" t="s">
        <v>149</v>
      </c>
      <c r="B137" s="10" t="s">
        <v>147</v>
      </c>
      <c r="C137" s="13">
        <v>18.3</v>
      </c>
      <c r="D137" s="13">
        <v>15.7</v>
      </c>
      <c r="E137" s="13">
        <v>35.1</v>
      </c>
      <c r="F137" s="13">
        <v>40.5</v>
      </c>
      <c r="G137" s="13">
        <v>16.100000000000001</v>
      </c>
    </row>
    <row r="138" spans="1:7">
      <c r="A138" s="10" t="s">
        <v>149</v>
      </c>
      <c r="B138" s="10" t="s">
        <v>147</v>
      </c>
      <c r="C138" s="13">
        <v>18.399999999999999</v>
      </c>
      <c r="D138" s="13">
        <v>15.5</v>
      </c>
      <c r="E138" s="13">
        <v>35.6</v>
      </c>
      <c r="F138" s="13">
        <v>40</v>
      </c>
      <c r="G138" s="13">
        <v>15.9</v>
      </c>
    </row>
    <row r="139" spans="1:7">
      <c r="A139" s="10" t="s">
        <v>149</v>
      </c>
      <c r="B139" s="10" t="s">
        <v>147</v>
      </c>
      <c r="C139" s="13">
        <v>18.399999999999999</v>
      </c>
      <c r="D139" s="13">
        <v>15.7</v>
      </c>
      <c r="E139" s="13">
        <v>36.5</v>
      </c>
      <c r="F139" s="13">
        <v>41.6</v>
      </c>
      <c r="G139" s="13">
        <v>16.399999999999999</v>
      </c>
    </row>
    <row r="140" spans="1:7">
      <c r="A140" s="10" t="s">
        <v>149</v>
      </c>
      <c r="B140" s="10" t="s">
        <v>147</v>
      </c>
      <c r="C140" s="13">
        <v>18.5</v>
      </c>
      <c r="D140" s="13">
        <v>14.6</v>
      </c>
      <c r="E140" s="13">
        <v>37</v>
      </c>
      <c r="F140" s="13">
        <v>42</v>
      </c>
      <c r="G140" s="13">
        <v>16.600000000000001</v>
      </c>
    </row>
    <row r="141" spans="1:7">
      <c r="A141" s="10" t="s">
        <v>149</v>
      </c>
      <c r="B141" s="10" t="s">
        <v>147</v>
      </c>
      <c r="C141" s="13">
        <v>18.600000000000001</v>
      </c>
      <c r="D141" s="13">
        <v>14.5</v>
      </c>
      <c r="E141" s="13">
        <v>34.700000000000003</v>
      </c>
      <c r="F141" s="13">
        <v>39.4</v>
      </c>
      <c r="G141" s="13">
        <v>15</v>
      </c>
    </row>
    <row r="142" spans="1:7">
      <c r="A142" s="10" t="s">
        <v>149</v>
      </c>
      <c r="B142" s="10" t="s">
        <v>147</v>
      </c>
      <c r="C142" s="13">
        <v>18.8</v>
      </c>
      <c r="D142" s="13">
        <v>15.2</v>
      </c>
      <c r="E142" s="13">
        <v>35.799999999999997</v>
      </c>
      <c r="F142" s="13">
        <v>40.5</v>
      </c>
      <c r="G142" s="13">
        <v>16.600000000000001</v>
      </c>
    </row>
    <row r="143" spans="1:7">
      <c r="A143" s="10" t="s">
        <v>149</v>
      </c>
      <c r="B143" s="10" t="s">
        <v>147</v>
      </c>
      <c r="C143" s="13">
        <v>19.100000000000001</v>
      </c>
      <c r="D143" s="13">
        <v>16</v>
      </c>
      <c r="E143" s="13">
        <v>37.799999999999997</v>
      </c>
      <c r="F143" s="13">
        <v>42.3</v>
      </c>
      <c r="G143" s="13">
        <v>16.8</v>
      </c>
    </row>
    <row r="144" spans="1:7">
      <c r="A144" s="10" t="s">
        <v>149</v>
      </c>
      <c r="B144" s="10" t="s">
        <v>147</v>
      </c>
      <c r="C144" s="13">
        <v>19.100000000000001</v>
      </c>
      <c r="D144" s="13">
        <v>16.3</v>
      </c>
      <c r="E144" s="13">
        <v>37.9</v>
      </c>
      <c r="F144" s="13">
        <v>42.6</v>
      </c>
      <c r="G144" s="13">
        <v>17.2</v>
      </c>
    </row>
    <row r="145" spans="1:7">
      <c r="A145" s="10" t="s">
        <v>149</v>
      </c>
      <c r="B145" s="10" t="s">
        <v>147</v>
      </c>
      <c r="C145" s="13">
        <v>19.7</v>
      </c>
      <c r="D145" s="13">
        <v>16.7</v>
      </c>
      <c r="E145" s="13">
        <v>39.9</v>
      </c>
      <c r="F145" s="13">
        <v>43.6</v>
      </c>
      <c r="G145" s="13">
        <v>18.2</v>
      </c>
    </row>
    <row r="146" spans="1:7">
      <c r="A146" s="10" t="s">
        <v>149</v>
      </c>
      <c r="B146" s="10" t="s">
        <v>147</v>
      </c>
      <c r="C146" s="13">
        <v>19.899999999999999</v>
      </c>
      <c r="D146" s="13">
        <v>16.600000000000001</v>
      </c>
      <c r="E146" s="13">
        <v>39.4</v>
      </c>
      <c r="F146" s="13">
        <v>43.9</v>
      </c>
      <c r="G146" s="13">
        <v>17.899999999999999</v>
      </c>
    </row>
    <row r="147" spans="1:7">
      <c r="A147" s="10" t="s">
        <v>149</v>
      </c>
      <c r="B147" s="10" t="s">
        <v>147</v>
      </c>
      <c r="C147" s="13">
        <v>20</v>
      </c>
      <c r="D147" s="13">
        <v>16.7</v>
      </c>
      <c r="E147" s="13">
        <v>40.4</v>
      </c>
      <c r="F147" s="13">
        <v>45.1</v>
      </c>
      <c r="G147" s="13">
        <v>17.7</v>
      </c>
    </row>
    <row r="148" spans="1:7">
      <c r="A148" s="10" t="s">
        <v>149</v>
      </c>
      <c r="B148" s="10" t="s">
        <v>147</v>
      </c>
      <c r="C148" s="13">
        <v>20.100000000000001</v>
      </c>
      <c r="D148" s="13">
        <v>17.2</v>
      </c>
      <c r="E148" s="13">
        <v>39.799999999999997</v>
      </c>
      <c r="F148" s="13">
        <v>44.1</v>
      </c>
      <c r="G148" s="13">
        <v>18.600000000000001</v>
      </c>
    </row>
    <row r="149" spans="1:7">
      <c r="A149" s="10" t="s">
        <v>149</v>
      </c>
      <c r="B149" s="10" t="s">
        <v>147</v>
      </c>
      <c r="C149" s="13" t="s">
        <v>148</v>
      </c>
      <c r="D149" s="13">
        <v>16</v>
      </c>
      <c r="E149" s="13">
        <v>39.4</v>
      </c>
      <c r="F149" s="13">
        <v>44.1</v>
      </c>
      <c r="G149" s="13" t="s">
        <v>148</v>
      </c>
    </row>
    <row r="150" spans="1:7">
      <c r="A150" s="10" t="s">
        <v>149</v>
      </c>
      <c r="B150" s="10" t="s">
        <v>147</v>
      </c>
      <c r="C150" s="13">
        <v>20.5</v>
      </c>
      <c r="D150" s="13">
        <v>17.5</v>
      </c>
      <c r="E150" s="13">
        <v>40</v>
      </c>
      <c r="F150" s="13">
        <v>45.5</v>
      </c>
      <c r="G150" s="13">
        <v>19.2</v>
      </c>
    </row>
    <row r="151" spans="1:7">
      <c r="A151" s="10" t="s">
        <v>149</v>
      </c>
      <c r="B151" s="10" t="s">
        <v>147</v>
      </c>
      <c r="C151" s="13">
        <v>20.9</v>
      </c>
      <c r="D151" s="13">
        <v>16.5</v>
      </c>
      <c r="E151" s="13">
        <v>39.9</v>
      </c>
      <c r="F151" s="13">
        <v>44.7</v>
      </c>
      <c r="G151" s="13">
        <v>17.5</v>
      </c>
    </row>
    <row r="152" spans="1:7">
      <c r="A152" s="10" t="s">
        <v>149</v>
      </c>
      <c r="B152" s="10" t="s">
        <v>147</v>
      </c>
      <c r="C152" s="13">
        <v>21.3</v>
      </c>
      <c r="D152" s="13">
        <v>18.399999999999999</v>
      </c>
      <c r="E152" s="13">
        <v>43.8</v>
      </c>
      <c r="F152" s="13">
        <v>48.4</v>
      </c>
      <c r="G152" s="13">
        <v>20</v>
      </c>
    </row>
    <row r="153" spans="1:7">
      <c r="A153" s="10" t="s">
        <v>149</v>
      </c>
      <c r="B153" s="10" t="s">
        <v>147</v>
      </c>
      <c r="C153" s="13">
        <v>21.4</v>
      </c>
      <c r="D153" s="13">
        <v>18</v>
      </c>
      <c r="E153" s="13">
        <v>41.2</v>
      </c>
      <c r="F153" s="13">
        <v>46.2</v>
      </c>
      <c r="G153" s="13">
        <v>18.7</v>
      </c>
    </row>
    <row r="154" spans="1:7">
      <c r="A154" s="10" t="s">
        <v>149</v>
      </c>
      <c r="B154" s="10" t="s">
        <v>147</v>
      </c>
      <c r="C154" s="13">
        <v>21.7</v>
      </c>
      <c r="D154" s="13">
        <v>17.100000000000001</v>
      </c>
      <c r="E154" s="13">
        <v>41.7</v>
      </c>
      <c r="F154" s="13">
        <v>47.2</v>
      </c>
      <c r="G154" s="13">
        <v>19.600000000000001</v>
      </c>
    </row>
    <row r="155" spans="1:7">
      <c r="A155" s="10" t="s">
        <v>149</v>
      </c>
      <c r="B155" s="10" t="s">
        <v>147</v>
      </c>
      <c r="C155" s="13">
        <v>21.9</v>
      </c>
      <c r="D155" s="13">
        <v>17.2</v>
      </c>
      <c r="E155" s="13">
        <v>42.6</v>
      </c>
      <c r="F155" s="13">
        <v>47.4</v>
      </c>
      <c r="G155" s="13">
        <v>19.5</v>
      </c>
    </row>
    <row r="156" spans="1:7">
      <c r="A156" s="10" t="s">
        <v>149</v>
      </c>
      <c r="B156" s="10" t="s">
        <v>147</v>
      </c>
      <c r="C156" s="13">
        <v>22.5</v>
      </c>
      <c r="D156" s="13">
        <v>17.2</v>
      </c>
      <c r="E156" s="13">
        <v>43</v>
      </c>
      <c r="F156" s="13">
        <v>48.7</v>
      </c>
      <c r="G156" s="13">
        <v>19.8</v>
      </c>
    </row>
    <row r="157" spans="1:7">
      <c r="A157" s="10" t="s">
        <v>149</v>
      </c>
      <c r="B157" s="10" t="s">
        <v>147</v>
      </c>
      <c r="C157" s="13">
        <v>23.1</v>
      </c>
      <c r="D157" s="13">
        <v>20.2</v>
      </c>
      <c r="E157" s="13">
        <v>46.2</v>
      </c>
      <c r="F157" s="13">
        <v>52.5</v>
      </c>
      <c r="G157" s="13">
        <v>21.1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B22"/>
  <sheetViews>
    <sheetView workbookViewId="0">
      <pane ySplit="1" topLeftCell="A2" activePane="bottomLeft" state="frozen"/>
      <selection pane="bottomLeft" activeCell="I17" sqref="I17"/>
    </sheetView>
  </sheetViews>
  <sheetFormatPr defaultColWidth="9" defaultRowHeight="14"/>
  <cols>
    <col min="1" max="1" width="10.3984375" customWidth="1"/>
  </cols>
  <sheetData>
    <row r="1" spans="1:2">
      <c r="A1" s="11" t="s">
        <v>150</v>
      </c>
      <c r="B1" s="11" t="s">
        <v>151</v>
      </c>
    </row>
    <row r="2" spans="1:2">
      <c r="A2" s="10" t="s">
        <v>128</v>
      </c>
      <c r="B2" s="13">
        <v>4.9000000000000004</v>
      </c>
    </row>
    <row r="3" spans="1:2">
      <c r="A3" s="10" t="s">
        <v>128</v>
      </c>
      <c r="B3" s="13">
        <v>4.0999999999999996</v>
      </c>
    </row>
    <row r="4" spans="1:2">
      <c r="A4" s="10" t="s">
        <v>128</v>
      </c>
      <c r="B4" s="13">
        <v>10.7</v>
      </c>
    </row>
    <row r="5" spans="1:2">
      <c r="A5" s="10" t="s">
        <v>128</v>
      </c>
      <c r="B5" s="13">
        <v>8.4</v>
      </c>
    </row>
    <row r="6" spans="1:2">
      <c r="A6" s="10" t="s">
        <v>128</v>
      </c>
      <c r="B6" s="13">
        <v>5.8</v>
      </c>
    </row>
    <row r="7" spans="1:2">
      <c r="A7" s="10" t="s">
        <v>128</v>
      </c>
      <c r="B7" s="13">
        <v>9.1</v>
      </c>
    </row>
    <row r="8" spans="1:2">
      <c r="A8" s="10" t="s">
        <v>128</v>
      </c>
      <c r="B8" s="13">
        <v>6.8</v>
      </c>
    </row>
    <row r="9" spans="1:2">
      <c r="A9" s="10" t="s">
        <v>129</v>
      </c>
      <c r="B9" s="13">
        <v>2.2999999999999998</v>
      </c>
    </row>
    <row r="10" spans="1:2">
      <c r="A10" s="10" t="s">
        <v>129</v>
      </c>
      <c r="B10" s="13">
        <v>6.8</v>
      </c>
    </row>
    <row r="11" spans="1:2">
      <c r="A11" s="10" t="s">
        <v>129</v>
      </c>
      <c r="B11" s="13">
        <v>5.6</v>
      </c>
    </row>
    <row r="12" spans="1:2">
      <c r="A12" s="10" t="s">
        <v>129</v>
      </c>
      <c r="B12" s="13">
        <v>7.1</v>
      </c>
    </row>
    <row r="13" spans="1:2">
      <c r="A13" s="10" t="s">
        <v>129</v>
      </c>
      <c r="B13" s="13">
        <v>4.7</v>
      </c>
    </row>
    <row r="14" spans="1:2">
      <c r="A14" s="10" t="s">
        <v>129</v>
      </c>
      <c r="B14" s="13">
        <v>2.6</v>
      </c>
    </row>
    <row r="15" spans="1:2">
      <c r="A15" s="10" t="s">
        <v>129</v>
      </c>
      <c r="B15" s="13">
        <v>5</v>
      </c>
    </row>
    <row r="16" spans="1:2">
      <c r="A16" s="10" t="s">
        <v>130</v>
      </c>
      <c r="B16" s="13">
        <v>3.2</v>
      </c>
    </row>
    <row r="17" spans="1:2">
      <c r="A17" s="10" t="s">
        <v>130</v>
      </c>
      <c r="B17" s="13">
        <v>2</v>
      </c>
    </row>
    <row r="18" spans="1:2">
      <c r="A18" s="10" t="s">
        <v>130</v>
      </c>
      <c r="B18" s="13">
        <v>3.4</v>
      </c>
    </row>
    <row r="19" spans="1:2">
      <c r="A19" s="10" t="s">
        <v>130</v>
      </c>
      <c r="B19" s="13">
        <v>2.6</v>
      </c>
    </row>
    <row r="20" spans="1:2">
      <c r="A20" s="10" t="s">
        <v>130</v>
      </c>
      <c r="B20" s="13">
        <v>1</v>
      </c>
    </row>
    <row r="21" spans="1:2">
      <c r="A21" s="10" t="s">
        <v>130</v>
      </c>
      <c r="B21" s="13">
        <v>2.4</v>
      </c>
    </row>
    <row r="22" spans="1:2">
      <c r="A22" s="10" t="s">
        <v>130</v>
      </c>
      <c r="B22" s="13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1953342X765"/>
  <dimension ref="A1:E994"/>
  <sheetViews>
    <sheetView workbookViewId="0">
      <pane ySplit="1" topLeftCell="A5" activePane="bottomLeft" state="frozen"/>
      <selection pane="bottomLeft" activeCell="M26" sqref="M26"/>
    </sheetView>
  </sheetViews>
  <sheetFormatPr defaultColWidth="9" defaultRowHeight="14"/>
  <sheetData>
    <row r="1" spans="1:5">
      <c r="A1" s="16" t="s">
        <v>152</v>
      </c>
      <c r="B1" s="16" t="s">
        <v>139</v>
      </c>
      <c r="C1" s="16" t="s">
        <v>153</v>
      </c>
      <c r="D1" s="16" t="s">
        <v>154</v>
      </c>
      <c r="E1" s="16" t="s">
        <v>155</v>
      </c>
    </row>
    <row r="2" spans="1:5">
      <c r="A2" s="15" t="s">
        <v>156</v>
      </c>
      <c r="B2" s="15" t="s">
        <v>157</v>
      </c>
      <c r="C2" s="15" t="s">
        <v>158</v>
      </c>
      <c r="D2" s="15">
        <v>60</v>
      </c>
      <c r="E2" s="15">
        <v>56</v>
      </c>
    </row>
    <row r="3" spans="1:5">
      <c r="A3" s="15" t="s">
        <v>156</v>
      </c>
      <c r="B3" s="15" t="s">
        <v>157</v>
      </c>
      <c r="C3" s="15" t="s">
        <v>158</v>
      </c>
      <c r="D3" s="15">
        <v>63</v>
      </c>
      <c r="E3" s="15">
        <v>61</v>
      </c>
    </row>
    <row r="4" spans="1:5">
      <c r="A4" s="15" t="s">
        <v>156</v>
      </c>
      <c r="B4" s="15" t="s">
        <v>157</v>
      </c>
      <c r="C4" s="15" t="s">
        <v>158</v>
      </c>
      <c r="D4" s="15">
        <v>69</v>
      </c>
      <c r="E4" s="15">
        <v>67</v>
      </c>
    </row>
    <row r="5" spans="1:5">
      <c r="A5" s="15" t="s">
        <v>156</v>
      </c>
      <c r="B5" s="15" t="s">
        <v>157</v>
      </c>
      <c r="C5" s="15" t="s">
        <v>158</v>
      </c>
      <c r="D5" s="15">
        <v>65</v>
      </c>
      <c r="E5" s="15">
        <v>62</v>
      </c>
    </row>
    <row r="6" spans="1:5">
      <c r="A6" s="15" t="s">
        <v>156</v>
      </c>
      <c r="B6" s="15" t="s">
        <v>157</v>
      </c>
      <c r="C6" s="15" t="s">
        <v>158</v>
      </c>
      <c r="D6" s="15">
        <v>64</v>
      </c>
      <c r="E6" s="15">
        <v>62</v>
      </c>
    </row>
    <row r="7" spans="1:5">
      <c r="A7" s="15" t="s">
        <v>156</v>
      </c>
      <c r="B7" s="15" t="s">
        <v>157</v>
      </c>
      <c r="C7" s="15" t="s">
        <v>158</v>
      </c>
      <c r="D7" s="15">
        <v>70</v>
      </c>
      <c r="E7" s="15">
        <v>68</v>
      </c>
    </row>
    <row r="8" spans="1:5">
      <c r="A8" s="15" t="s">
        <v>156</v>
      </c>
      <c r="B8" s="15" t="s">
        <v>157</v>
      </c>
      <c r="C8" s="15" t="s">
        <v>158</v>
      </c>
      <c r="D8" s="15">
        <v>60</v>
      </c>
      <c r="E8" s="15">
        <v>58</v>
      </c>
    </row>
    <row r="9" spans="1:5">
      <c r="A9" s="15" t="s">
        <v>156</v>
      </c>
      <c r="B9" s="15" t="s">
        <v>157</v>
      </c>
      <c r="C9" s="15" t="s">
        <v>158</v>
      </c>
      <c r="D9" s="15">
        <v>59</v>
      </c>
      <c r="E9" s="15">
        <v>56</v>
      </c>
    </row>
    <row r="10" spans="1:5">
      <c r="A10" s="15" t="s">
        <v>156</v>
      </c>
      <c r="B10" s="15" t="s">
        <v>157</v>
      </c>
      <c r="C10" s="15" t="s">
        <v>158</v>
      </c>
      <c r="D10" s="15">
        <v>63</v>
      </c>
      <c r="E10" s="15">
        <v>60</v>
      </c>
    </row>
    <row r="11" spans="1:5">
      <c r="A11" s="15" t="s">
        <v>156</v>
      </c>
      <c r="B11" s="15" t="s">
        <v>157</v>
      </c>
      <c r="C11" s="15" t="s">
        <v>158</v>
      </c>
      <c r="D11" s="15">
        <v>64</v>
      </c>
      <c r="E11" s="15">
        <v>60</v>
      </c>
    </row>
    <row r="12" spans="1:5">
      <c r="A12" s="15" t="s">
        <v>156</v>
      </c>
      <c r="B12" s="15" t="s">
        <v>157</v>
      </c>
      <c r="C12" s="15" t="s">
        <v>158</v>
      </c>
      <c r="D12" s="15">
        <v>68</v>
      </c>
      <c r="E12" s="15">
        <v>67</v>
      </c>
    </row>
    <row r="13" spans="1:5">
      <c r="A13" s="15" t="s">
        <v>156</v>
      </c>
      <c r="B13" s="15" t="s">
        <v>157</v>
      </c>
      <c r="C13" s="15" t="s">
        <v>158</v>
      </c>
      <c r="D13" s="15">
        <v>65</v>
      </c>
      <c r="E13" s="15">
        <v>64</v>
      </c>
    </row>
    <row r="14" spans="1:5">
      <c r="A14" s="15" t="s">
        <v>156</v>
      </c>
      <c r="B14" s="15" t="s">
        <v>157</v>
      </c>
      <c r="C14" s="15" t="s">
        <v>158</v>
      </c>
      <c r="D14" s="15">
        <v>62</v>
      </c>
      <c r="E14" s="15">
        <v>60</v>
      </c>
    </row>
    <row r="15" spans="1:5">
      <c r="A15" s="15" t="s">
        <v>156</v>
      </c>
      <c r="B15" s="15" t="s">
        <v>157</v>
      </c>
      <c r="C15" s="15" t="s">
        <v>158</v>
      </c>
      <c r="D15" s="15">
        <v>61</v>
      </c>
      <c r="E15" s="15">
        <v>58</v>
      </c>
    </row>
    <row r="16" spans="1:5">
      <c r="A16" s="15" t="s">
        <v>156</v>
      </c>
      <c r="B16" s="15" t="s">
        <v>157</v>
      </c>
      <c r="C16" s="15" t="s">
        <v>158</v>
      </c>
      <c r="D16" s="15">
        <v>74</v>
      </c>
      <c r="E16" s="15">
        <v>72</v>
      </c>
    </row>
    <row r="17" spans="1:5">
      <c r="A17" s="15" t="s">
        <v>156</v>
      </c>
      <c r="B17" s="15" t="s">
        <v>157</v>
      </c>
      <c r="C17" s="15" t="s">
        <v>158</v>
      </c>
      <c r="D17" s="15">
        <v>56</v>
      </c>
      <c r="E17" s="15">
        <v>52</v>
      </c>
    </row>
    <row r="18" spans="1:5">
      <c r="A18" s="15" t="s">
        <v>156</v>
      </c>
      <c r="B18" s="15" t="s">
        <v>157</v>
      </c>
      <c r="C18" s="15" t="s">
        <v>158</v>
      </c>
      <c r="D18" s="15">
        <v>49</v>
      </c>
      <c r="E18" s="15">
        <v>48</v>
      </c>
    </row>
    <row r="19" spans="1:5">
      <c r="A19" s="15" t="s">
        <v>156</v>
      </c>
      <c r="B19" s="15" t="s">
        <v>157</v>
      </c>
      <c r="C19" s="15" t="s">
        <v>158</v>
      </c>
      <c r="D19" s="15">
        <v>58</v>
      </c>
      <c r="E19" s="15">
        <v>54</v>
      </c>
    </row>
    <row r="20" spans="1:5">
      <c r="A20" s="15" t="s">
        <v>156</v>
      </c>
      <c r="B20" s="15" t="s">
        <v>157</v>
      </c>
      <c r="C20" s="15" t="s">
        <v>158</v>
      </c>
      <c r="D20" s="15">
        <v>69</v>
      </c>
      <c r="E20" s="15">
        <v>67</v>
      </c>
    </row>
    <row r="21" spans="1:5">
      <c r="A21" s="15" t="s">
        <v>156</v>
      </c>
      <c r="B21" s="15" t="s">
        <v>157</v>
      </c>
      <c r="C21" s="15" t="s">
        <v>158</v>
      </c>
      <c r="D21" s="15">
        <v>68</v>
      </c>
      <c r="E21" s="15">
        <v>65</v>
      </c>
    </row>
    <row r="22" spans="1:5">
      <c r="A22" s="15" t="s">
        <v>156</v>
      </c>
      <c r="B22" s="15" t="s">
        <v>157</v>
      </c>
      <c r="C22" s="15" t="s">
        <v>158</v>
      </c>
      <c r="D22" s="15">
        <v>52</v>
      </c>
      <c r="E22" s="15">
        <v>50</v>
      </c>
    </row>
    <row r="23" spans="1:5">
      <c r="A23" s="15" t="s">
        <v>156</v>
      </c>
      <c r="B23" s="15" t="s">
        <v>157</v>
      </c>
      <c r="C23" s="15" t="s">
        <v>158</v>
      </c>
      <c r="D23" s="15">
        <v>50</v>
      </c>
      <c r="E23" s="15">
        <v>46</v>
      </c>
    </row>
    <row r="24" spans="1:5">
      <c r="A24" s="15" t="s">
        <v>156</v>
      </c>
      <c r="B24" s="15" t="s">
        <v>157</v>
      </c>
      <c r="C24" s="15" t="s">
        <v>158</v>
      </c>
      <c r="D24" s="15">
        <v>74</v>
      </c>
      <c r="E24" s="15">
        <v>72</v>
      </c>
    </row>
    <row r="25" spans="1:5">
      <c r="A25" s="15" t="s">
        <v>156</v>
      </c>
      <c r="B25" s="15" t="s">
        <v>157</v>
      </c>
      <c r="C25" s="15" t="s">
        <v>158</v>
      </c>
      <c r="D25" s="15">
        <v>65</v>
      </c>
      <c r="E25" s="15">
        <v>62</v>
      </c>
    </row>
    <row r="26" spans="1:5">
      <c r="A26" s="15" t="s">
        <v>156</v>
      </c>
      <c r="B26" s="15" t="s">
        <v>157</v>
      </c>
      <c r="C26" s="15" t="s">
        <v>158</v>
      </c>
      <c r="D26" s="15">
        <v>63</v>
      </c>
      <c r="E26" s="15">
        <v>61</v>
      </c>
    </row>
    <row r="27" spans="1:5">
      <c r="A27" s="15" t="s">
        <v>156</v>
      </c>
      <c r="B27" s="15" t="s">
        <v>157</v>
      </c>
      <c r="C27" s="15" t="s">
        <v>158</v>
      </c>
      <c r="D27" s="15">
        <v>69</v>
      </c>
      <c r="E27" s="15">
        <v>67</v>
      </c>
    </row>
    <row r="28" spans="1:5">
      <c r="A28" s="15" t="s">
        <v>156</v>
      </c>
      <c r="B28" s="15" t="s">
        <v>157</v>
      </c>
      <c r="C28" s="15" t="s">
        <v>158</v>
      </c>
      <c r="D28" s="15">
        <v>52</v>
      </c>
      <c r="E28" s="15">
        <v>50</v>
      </c>
    </row>
    <row r="29" spans="1:5">
      <c r="A29" s="15" t="s">
        <v>156</v>
      </c>
      <c r="B29" s="15" t="s">
        <v>157</v>
      </c>
      <c r="C29" s="15" t="s">
        <v>158</v>
      </c>
      <c r="D29" s="15">
        <v>50</v>
      </c>
      <c r="E29" s="15">
        <v>46</v>
      </c>
    </row>
    <row r="30" spans="1:5">
      <c r="A30" s="15" t="s">
        <v>156</v>
      </c>
      <c r="B30" s="15" t="s">
        <v>157</v>
      </c>
      <c r="C30" s="15" t="s">
        <v>158</v>
      </c>
      <c r="D30" s="15">
        <v>74</v>
      </c>
      <c r="E30" s="15">
        <v>72</v>
      </c>
    </row>
    <row r="31" spans="1:5">
      <c r="A31" s="15" t="s">
        <v>156</v>
      </c>
      <c r="B31" s="15" t="s">
        <v>157</v>
      </c>
      <c r="C31" s="15" t="s">
        <v>158</v>
      </c>
      <c r="D31" s="15">
        <v>65</v>
      </c>
      <c r="E31" s="15">
        <v>62</v>
      </c>
    </row>
    <row r="32" spans="1:5">
      <c r="A32" s="15" t="s">
        <v>156</v>
      </c>
      <c r="B32" s="15" t="s">
        <v>157</v>
      </c>
      <c r="C32" s="15" t="s">
        <v>158</v>
      </c>
      <c r="D32" s="15">
        <v>63</v>
      </c>
      <c r="E32" s="15">
        <v>61</v>
      </c>
    </row>
    <row r="33" spans="1:5">
      <c r="A33" s="15" t="s">
        <v>156</v>
      </c>
      <c r="B33" s="15" t="s">
        <v>157</v>
      </c>
      <c r="C33" s="15" t="s">
        <v>158</v>
      </c>
      <c r="D33" s="15">
        <v>69</v>
      </c>
      <c r="E33" s="15">
        <v>67</v>
      </c>
    </row>
    <row r="34" spans="1:5">
      <c r="A34" s="15" t="s">
        <v>156</v>
      </c>
      <c r="B34" s="15" t="s">
        <v>157</v>
      </c>
      <c r="C34" s="15" t="s">
        <v>158</v>
      </c>
      <c r="D34" s="15">
        <v>62</v>
      </c>
      <c r="E34" s="15">
        <v>59</v>
      </c>
    </row>
    <row r="35" spans="1:5">
      <c r="A35" s="15" t="s">
        <v>156</v>
      </c>
      <c r="B35" s="15" t="s">
        <v>157</v>
      </c>
      <c r="C35" s="15" t="s">
        <v>158</v>
      </c>
      <c r="D35" s="15">
        <v>68</v>
      </c>
      <c r="E35" s="15">
        <v>65</v>
      </c>
    </row>
    <row r="36" spans="1:5">
      <c r="A36" s="15" t="s">
        <v>156</v>
      </c>
      <c r="B36" s="15" t="s">
        <v>159</v>
      </c>
      <c r="C36" s="15" t="s">
        <v>158</v>
      </c>
      <c r="D36" s="15">
        <v>60</v>
      </c>
      <c r="E36" s="15">
        <v>57</v>
      </c>
    </row>
    <row r="37" spans="1:5">
      <c r="A37" s="15" t="s">
        <v>156</v>
      </c>
      <c r="B37" s="15" t="s">
        <v>159</v>
      </c>
      <c r="C37" s="15" t="s">
        <v>158</v>
      </c>
      <c r="D37" s="15">
        <v>61</v>
      </c>
      <c r="E37" s="15">
        <v>58</v>
      </c>
    </row>
    <row r="38" spans="1:5">
      <c r="A38" s="15" t="s">
        <v>156</v>
      </c>
      <c r="B38" s="15" t="s">
        <v>159</v>
      </c>
      <c r="C38" s="15" t="s">
        <v>158</v>
      </c>
      <c r="D38" s="15">
        <v>64</v>
      </c>
      <c r="E38" s="15">
        <v>64</v>
      </c>
    </row>
    <row r="39" spans="1:5">
      <c r="A39" s="15" t="s">
        <v>156</v>
      </c>
      <c r="B39" s="15" t="s">
        <v>159</v>
      </c>
      <c r="C39" s="15" t="s">
        <v>158</v>
      </c>
      <c r="D39" s="15">
        <v>71</v>
      </c>
      <c r="E39" s="15">
        <v>67</v>
      </c>
    </row>
    <row r="40" spans="1:5">
      <c r="A40" s="15" t="s">
        <v>156</v>
      </c>
      <c r="B40" s="15" t="s">
        <v>159</v>
      </c>
      <c r="C40" s="15" t="s">
        <v>158</v>
      </c>
      <c r="D40" s="15">
        <v>64</v>
      </c>
      <c r="E40" s="15">
        <v>63</v>
      </c>
    </row>
    <row r="41" spans="1:5">
      <c r="A41" s="15" t="s">
        <v>156</v>
      </c>
      <c r="B41" s="15" t="s">
        <v>159</v>
      </c>
      <c r="C41" s="15" t="s">
        <v>158</v>
      </c>
      <c r="D41" s="15">
        <v>65</v>
      </c>
      <c r="E41" s="15">
        <v>63</v>
      </c>
    </row>
    <row r="42" spans="1:5">
      <c r="A42" s="15" t="s">
        <v>156</v>
      </c>
      <c r="B42" s="15" t="s">
        <v>159</v>
      </c>
      <c r="C42" s="15" t="s">
        <v>158</v>
      </c>
      <c r="D42" s="15">
        <v>62</v>
      </c>
      <c r="E42" s="15">
        <v>60</v>
      </c>
    </row>
    <row r="43" spans="1:5">
      <c r="A43" s="15" t="s">
        <v>156</v>
      </c>
      <c r="B43" s="15" t="s">
        <v>159</v>
      </c>
      <c r="C43" s="15" t="s">
        <v>158</v>
      </c>
      <c r="D43" s="15">
        <v>71</v>
      </c>
      <c r="E43" s="15">
        <v>68</v>
      </c>
    </row>
    <row r="44" spans="1:5">
      <c r="A44" s="15" t="s">
        <v>156</v>
      </c>
      <c r="B44" s="15" t="s">
        <v>159</v>
      </c>
      <c r="C44" s="15" t="s">
        <v>158</v>
      </c>
      <c r="D44" s="15">
        <v>66</v>
      </c>
      <c r="E44" s="15">
        <v>65</v>
      </c>
    </row>
    <row r="45" spans="1:5">
      <c r="A45" s="15" t="s">
        <v>156</v>
      </c>
      <c r="B45" s="15" t="s">
        <v>159</v>
      </c>
      <c r="C45" s="15" t="s">
        <v>158</v>
      </c>
      <c r="D45" s="15">
        <v>68</v>
      </c>
      <c r="E45" s="15">
        <v>65</v>
      </c>
    </row>
    <row r="46" spans="1:5">
      <c r="A46" s="15" t="s">
        <v>156</v>
      </c>
      <c r="B46" s="15" t="s">
        <v>159</v>
      </c>
      <c r="C46" s="15" t="s">
        <v>158</v>
      </c>
      <c r="D46" s="15">
        <v>62</v>
      </c>
      <c r="E46" s="15">
        <v>61</v>
      </c>
    </row>
    <row r="47" spans="1:5">
      <c r="A47" s="15" t="s">
        <v>156</v>
      </c>
      <c r="B47" s="15" t="s">
        <v>159</v>
      </c>
      <c r="C47" s="15" t="s">
        <v>158</v>
      </c>
      <c r="D47" s="15">
        <v>68</v>
      </c>
      <c r="E47" s="15">
        <v>67</v>
      </c>
    </row>
    <row r="48" spans="1:5">
      <c r="A48" s="15" t="s">
        <v>156</v>
      </c>
      <c r="B48" s="15" t="s">
        <v>159</v>
      </c>
      <c r="C48" s="15" t="s">
        <v>158</v>
      </c>
      <c r="D48" s="15">
        <v>62</v>
      </c>
      <c r="E48" s="15">
        <v>61</v>
      </c>
    </row>
    <row r="49" spans="1:5">
      <c r="A49" s="15" t="s">
        <v>156</v>
      </c>
      <c r="B49" s="15" t="s">
        <v>159</v>
      </c>
      <c r="C49" s="15" t="s">
        <v>158</v>
      </c>
      <c r="D49" s="15">
        <v>62</v>
      </c>
      <c r="E49" s="15">
        <v>61</v>
      </c>
    </row>
    <row r="50" spans="1:5">
      <c r="A50" s="15" t="s">
        <v>156</v>
      </c>
      <c r="B50" s="15" t="s">
        <v>159</v>
      </c>
      <c r="C50" s="15" t="s">
        <v>158</v>
      </c>
      <c r="D50" s="15">
        <v>68</v>
      </c>
      <c r="E50" s="15">
        <v>67</v>
      </c>
    </row>
    <row r="51" spans="1:5">
      <c r="A51" s="15" t="s">
        <v>156</v>
      </c>
      <c r="B51" s="15" t="s">
        <v>159</v>
      </c>
      <c r="C51" s="15" t="s">
        <v>158</v>
      </c>
      <c r="D51" s="15">
        <v>62</v>
      </c>
      <c r="E51" s="15">
        <v>61</v>
      </c>
    </row>
    <row r="52" spans="1:5">
      <c r="A52" s="15" t="s">
        <v>156</v>
      </c>
      <c r="B52" s="15" t="s">
        <v>159</v>
      </c>
      <c r="C52" s="15" t="s">
        <v>158</v>
      </c>
      <c r="D52" s="15">
        <v>64</v>
      </c>
      <c r="E52" s="15">
        <v>63</v>
      </c>
    </row>
    <row r="53" spans="1:5">
      <c r="A53" s="15" t="s">
        <v>156</v>
      </c>
      <c r="B53" s="15" t="s">
        <v>159</v>
      </c>
      <c r="C53" s="15" t="s">
        <v>158</v>
      </c>
      <c r="D53" s="15">
        <v>65</v>
      </c>
      <c r="E53" s="15">
        <v>64</v>
      </c>
    </row>
    <row r="54" spans="1:5">
      <c r="A54" s="15" t="s">
        <v>156</v>
      </c>
      <c r="B54" s="15" t="s">
        <v>159</v>
      </c>
      <c r="C54" s="15" t="s">
        <v>158</v>
      </c>
      <c r="D54" s="15">
        <v>62</v>
      </c>
      <c r="E54" s="15">
        <v>62</v>
      </c>
    </row>
    <row r="55" spans="1:5">
      <c r="A55" s="15" t="s">
        <v>156</v>
      </c>
      <c r="B55" s="15" t="s">
        <v>159</v>
      </c>
      <c r="C55" s="15" t="s">
        <v>158</v>
      </c>
      <c r="D55" s="15">
        <v>68</v>
      </c>
      <c r="E55" s="15">
        <v>64</v>
      </c>
    </row>
    <row r="56" spans="1:5">
      <c r="A56" s="15" t="s">
        <v>156</v>
      </c>
      <c r="B56" s="15" t="s">
        <v>159</v>
      </c>
      <c r="C56" s="15" t="s">
        <v>158</v>
      </c>
      <c r="D56" s="15">
        <v>64</v>
      </c>
      <c r="E56" s="15">
        <v>64</v>
      </c>
    </row>
    <row r="57" spans="1:5">
      <c r="A57" s="15" t="s">
        <v>156</v>
      </c>
      <c r="B57" s="15" t="s">
        <v>159</v>
      </c>
      <c r="C57" s="15" t="s">
        <v>158</v>
      </c>
      <c r="D57" s="15">
        <v>65</v>
      </c>
      <c r="E57" s="15">
        <v>63</v>
      </c>
    </row>
    <row r="58" spans="1:5">
      <c r="A58" s="15" t="s">
        <v>156</v>
      </c>
      <c r="B58" s="15" t="s">
        <v>159</v>
      </c>
      <c r="C58" s="15" t="s">
        <v>158</v>
      </c>
      <c r="D58" s="15">
        <v>65</v>
      </c>
      <c r="E58" s="15">
        <v>64</v>
      </c>
    </row>
    <row r="59" spans="1:5">
      <c r="A59" s="15" t="s">
        <v>156</v>
      </c>
      <c r="B59" s="15" t="s">
        <v>157</v>
      </c>
      <c r="C59" s="15" t="s">
        <v>158</v>
      </c>
      <c r="D59" s="15">
        <v>63</v>
      </c>
      <c r="E59" s="15">
        <v>61</v>
      </c>
    </row>
    <row r="60" spans="1:5">
      <c r="A60" s="15" t="s">
        <v>156</v>
      </c>
      <c r="B60" s="15" t="s">
        <v>157</v>
      </c>
      <c r="C60" s="15" t="s">
        <v>158</v>
      </c>
      <c r="D60" s="15">
        <v>64</v>
      </c>
      <c r="E60" s="15">
        <v>63</v>
      </c>
    </row>
    <row r="61" spans="1:5">
      <c r="A61" s="15" t="s">
        <v>156</v>
      </c>
      <c r="B61" s="15" t="s">
        <v>157</v>
      </c>
      <c r="C61" s="15" t="s">
        <v>158</v>
      </c>
      <c r="D61" s="15">
        <v>68</v>
      </c>
      <c r="E61" s="15">
        <v>65</v>
      </c>
    </row>
    <row r="62" spans="1:5">
      <c r="A62" s="15" t="s">
        <v>156</v>
      </c>
      <c r="B62" s="15" t="s">
        <v>157</v>
      </c>
      <c r="C62" s="15" t="s">
        <v>158</v>
      </c>
      <c r="D62" s="15">
        <v>58</v>
      </c>
      <c r="E62" s="15">
        <v>52</v>
      </c>
    </row>
    <row r="63" spans="1:5">
      <c r="A63" s="15" t="s">
        <v>156</v>
      </c>
      <c r="B63" s="15" t="s">
        <v>157</v>
      </c>
      <c r="C63" s="15" t="s">
        <v>158</v>
      </c>
      <c r="D63" s="15">
        <v>68</v>
      </c>
      <c r="E63" s="15">
        <v>67</v>
      </c>
    </row>
    <row r="64" spans="1:5">
      <c r="A64" s="15" t="s">
        <v>156</v>
      </c>
      <c r="B64" s="15" t="s">
        <v>157</v>
      </c>
      <c r="C64" s="15" t="s">
        <v>158</v>
      </c>
      <c r="D64" s="15">
        <v>52</v>
      </c>
      <c r="E64" s="15">
        <v>50</v>
      </c>
    </row>
    <row r="65" spans="1:5">
      <c r="A65" s="15" t="s">
        <v>156</v>
      </c>
      <c r="B65" s="15" t="s">
        <v>157</v>
      </c>
      <c r="C65" s="15" t="s">
        <v>158</v>
      </c>
      <c r="D65" s="15">
        <v>54</v>
      </c>
      <c r="E65" s="15">
        <v>52</v>
      </c>
    </row>
    <row r="66" spans="1:5">
      <c r="A66" s="15" t="s">
        <v>156</v>
      </c>
      <c r="B66" s="15" t="s">
        <v>157</v>
      </c>
      <c r="C66" s="15" t="s">
        <v>158</v>
      </c>
      <c r="D66" s="15">
        <v>51</v>
      </c>
      <c r="E66" s="15">
        <v>49</v>
      </c>
    </row>
    <row r="67" spans="1:5">
      <c r="A67" s="15" t="s">
        <v>156</v>
      </c>
      <c r="B67" s="15" t="s">
        <v>157</v>
      </c>
      <c r="C67" s="15" t="s">
        <v>158</v>
      </c>
      <c r="D67" s="15">
        <v>62</v>
      </c>
      <c r="E67" s="15">
        <v>60</v>
      </c>
    </row>
    <row r="68" spans="1:5">
      <c r="A68" s="15" t="s">
        <v>156</v>
      </c>
      <c r="B68" s="15" t="s">
        <v>157</v>
      </c>
      <c r="C68" s="15" t="s">
        <v>158</v>
      </c>
      <c r="D68" s="15">
        <v>67</v>
      </c>
      <c r="E68" s="15">
        <v>66</v>
      </c>
    </row>
    <row r="69" spans="1:5">
      <c r="A69" s="15" t="s">
        <v>156</v>
      </c>
      <c r="B69" s="15" t="s">
        <v>157</v>
      </c>
      <c r="C69" s="15" t="s">
        <v>158</v>
      </c>
      <c r="D69" s="15">
        <v>64</v>
      </c>
      <c r="E69" s="15">
        <v>63</v>
      </c>
    </row>
    <row r="70" spans="1:5">
      <c r="A70" s="15" t="s">
        <v>156</v>
      </c>
      <c r="B70" s="15" t="s">
        <v>157</v>
      </c>
      <c r="C70" s="15" t="s">
        <v>158</v>
      </c>
      <c r="D70" s="15">
        <v>51</v>
      </c>
      <c r="E70" s="15">
        <v>48</v>
      </c>
    </row>
    <row r="71" spans="1:5">
      <c r="A71" s="15" t="s">
        <v>156</v>
      </c>
      <c r="B71" s="15" t="s">
        <v>157</v>
      </c>
      <c r="C71" s="15" t="s">
        <v>158</v>
      </c>
      <c r="D71" s="15">
        <v>71</v>
      </c>
      <c r="E71" s="15">
        <v>70</v>
      </c>
    </row>
    <row r="72" spans="1:5">
      <c r="A72" s="15" t="s">
        <v>156</v>
      </c>
      <c r="B72" s="15" t="s">
        <v>157</v>
      </c>
      <c r="C72" s="15" t="s">
        <v>158</v>
      </c>
      <c r="D72" s="15">
        <v>54</v>
      </c>
      <c r="E72" s="15">
        <v>51</v>
      </c>
    </row>
    <row r="73" spans="1:5">
      <c r="A73" s="15" t="s">
        <v>156</v>
      </c>
      <c r="B73" s="15" t="s">
        <v>157</v>
      </c>
      <c r="C73" s="15" t="s">
        <v>158</v>
      </c>
      <c r="D73" s="15">
        <v>58</v>
      </c>
      <c r="E73" s="15">
        <v>55</v>
      </c>
    </row>
    <row r="74" spans="1:5">
      <c r="A74" s="15" t="s">
        <v>156</v>
      </c>
      <c r="B74" s="15" t="s">
        <v>157</v>
      </c>
      <c r="C74" s="15" t="s">
        <v>158</v>
      </c>
      <c r="D74" s="15">
        <v>52</v>
      </c>
      <c r="E74" s="15">
        <v>51</v>
      </c>
    </row>
    <row r="75" spans="1:5">
      <c r="A75" s="15" t="s">
        <v>156</v>
      </c>
      <c r="B75" s="15" t="s">
        <v>157</v>
      </c>
      <c r="C75" s="15" t="s">
        <v>158</v>
      </c>
      <c r="D75" s="15">
        <v>62</v>
      </c>
      <c r="E75" s="15">
        <v>60</v>
      </c>
    </row>
    <row r="76" spans="1:5">
      <c r="A76" s="15" t="s">
        <v>156</v>
      </c>
      <c r="B76" s="15" t="s">
        <v>157</v>
      </c>
      <c r="C76" s="15" t="s">
        <v>158</v>
      </c>
      <c r="D76" s="15">
        <v>63</v>
      </c>
      <c r="E76" s="15">
        <v>63</v>
      </c>
    </row>
    <row r="77" spans="1:5">
      <c r="A77" s="15" t="s">
        <v>156</v>
      </c>
      <c r="B77" s="15" t="s">
        <v>157</v>
      </c>
      <c r="C77" s="15" t="s">
        <v>158</v>
      </c>
      <c r="D77" s="15">
        <v>51</v>
      </c>
      <c r="E77" s="15">
        <v>50</v>
      </c>
    </row>
    <row r="78" spans="1:5">
      <c r="A78" s="15" t="s">
        <v>156</v>
      </c>
      <c r="B78" s="15" t="s">
        <v>157</v>
      </c>
      <c r="C78" s="15" t="s">
        <v>158</v>
      </c>
      <c r="D78" s="15">
        <v>54</v>
      </c>
      <c r="E78" s="15">
        <v>52</v>
      </c>
    </row>
    <row r="79" spans="1:5">
      <c r="A79" s="15" t="s">
        <v>156</v>
      </c>
      <c r="B79" s="15" t="s">
        <v>157</v>
      </c>
      <c r="C79" s="15" t="s">
        <v>158</v>
      </c>
      <c r="D79" s="15">
        <v>52</v>
      </c>
      <c r="E79" s="15">
        <v>50</v>
      </c>
    </row>
    <row r="80" spans="1:5">
      <c r="A80" s="15" t="s">
        <v>156</v>
      </c>
      <c r="B80" s="15" t="s">
        <v>157</v>
      </c>
      <c r="C80" s="15" t="s">
        <v>158</v>
      </c>
      <c r="D80" s="15">
        <v>50</v>
      </c>
      <c r="E80" s="15">
        <v>46</v>
      </c>
    </row>
    <row r="81" spans="1:5">
      <c r="A81" s="15" t="s">
        <v>156</v>
      </c>
      <c r="B81" s="15" t="s">
        <v>157</v>
      </c>
      <c r="C81" s="15" t="s">
        <v>158</v>
      </c>
      <c r="D81" s="15">
        <v>74</v>
      </c>
      <c r="E81" s="15">
        <v>72</v>
      </c>
    </row>
    <row r="82" spans="1:5">
      <c r="A82" s="15" t="s">
        <v>156</v>
      </c>
      <c r="B82" s="15" t="s">
        <v>157</v>
      </c>
      <c r="C82" s="15" t="s">
        <v>158</v>
      </c>
      <c r="D82" s="15">
        <v>65</v>
      </c>
      <c r="E82" s="15">
        <v>62</v>
      </c>
    </row>
    <row r="83" spans="1:5">
      <c r="A83" s="15" t="s">
        <v>156</v>
      </c>
      <c r="B83" s="15" t="s">
        <v>157</v>
      </c>
      <c r="C83" s="15" t="s">
        <v>158</v>
      </c>
      <c r="D83" s="15">
        <v>63</v>
      </c>
      <c r="E83" s="15">
        <v>61</v>
      </c>
    </row>
    <row r="84" spans="1:5">
      <c r="A84" s="15" t="s">
        <v>156</v>
      </c>
      <c r="B84" s="15" t="s">
        <v>157</v>
      </c>
      <c r="C84" s="15" t="s">
        <v>158</v>
      </c>
      <c r="D84" s="15">
        <v>69</v>
      </c>
      <c r="E84" s="15">
        <v>67</v>
      </c>
    </row>
    <row r="85" spans="1:5">
      <c r="A85" s="15" t="s">
        <v>156</v>
      </c>
      <c r="B85" s="15" t="s">
        <v>157</v>
      </c>
      <c r="C85" s="15" t="s">
        <v>158</v>
      </c>
      <c r="D85" s="15">
        <v>52</v>
      </c>
      <c r="E85" s="15">
        <v>50</v>
      </c>
    </row>
    <row r="86" spans="1:5">
      <c r="A86" s="15" t="s">
        <v>156</v>
      </c>
      <c r="B86" s="15" t="s">
        <v>157</v>
      </c>
      <c r="C86" s="15" t="s">
        <v>158</v>
      </c>
      <c r="D86" s="15">
        <v>50</v>
      </c>
      <c r="E86" s="15">
        <v>46</v>
      </c>
    </row>
    <row r="87" spans="1:5">
      <c r="A87" s="15" t="s">
        <v>156</v>
      </c>
      <c r="B87" s="15" t="s">
        <v>157</v>
      </c>
      <c r="C87" s="15" t="s">
        <v>158</v>
      </c>
      <c r="D87" s="15">
        <v>74</v>
      </c>
      <c r="E87" s="15">
        <v>72</v>
      </c>
    </row>
    <row r="88" spans="1:5">
      <c r="A88" s="15" t="s">
        <v>156</v>
      </c>
      <c r="B88" s="15" t="s">
        <v>157</v>
      </c>
      <c r="C88" s="15" t="s">
        <v>158</v>
      </c>
      <c r="D88" s="15">
        <v>65</v>
      </c>
      <c r="E88" s="15">
        <v>62</v>
      </c>
    </row>
    <row r="89" spans="1:5">
      <c r="A89" s="15" t="s">
        <v>156</v>
      </c>
      <c r="B89" s="15" t="s">
        <v>157</v>
      </c>
      <c r="C89" s="15" t="s">
        <v>158</v>
      </c>
      <c r="D89" s="15">
        <v>63</v>
      </c>
      <c r="E89" s="15">
        <v>61</v>
      </c>
    </row>
    <row r="90" spans="1:5">
      <c r="A90" s="15" t="s">
        <v>156</v>
      </c>
      <c r="B90" s="15" t="s">
        <v>157</v>
      </c>
      <c r="C90" s="15" t="s">
        <v>158</v>
      </c>
      <c r="D90" s="15">
        <v>69</v>
      </c>
      <c r="E90" s="15">
        <v>67</v>
      </c>
    </row>
    <row r="91" spans="1:5">
      <c r="A91" s="15" t="s">
        <v>156</v>
      </c>
      <c r="B91" s="15" t="s">
        <v>157</v>
      </c>
      <c r="C91" s="15" t="s">
        <v>158</v>
      </c>
      <c r="D91" s="15">
        <v>62</v>
      </c>
      <c r="E91" s="15">
        <v>59</v>
      </c>
    </row>
    <row r="92" spans="1:5">
      <c r="A92" s="15" t="s">
        <v>156</v>
      </c>
      <c r="B92" s="15" t="s">
        <v>157</v>
      </c>
      <c r="C92" s="15" t="s">
        <v>158</v>
      </c>
      <c r="D92" s="15">
        <v>68</v>
      </c>
      <c r="E92" s="15">
        <v>65</v>
      </c>
    </row>
    <row r="93" spans="1:5">
      <c r="A93" s="15" t="s">
        <v>156</v>
      </c>
      <c r="B93" s="15" t="s">
        <v>157</v>
      </c>
      <c r="C93" s="15" t="s">
        <v>158</v>
      </c>
      <c r="D93" s="15">
        <v>62</v>
      </c>
      <c r="E93" s="15">
        <v>61</v>
      </c>
    </row>
    <row r="94" spans="1:5">
      <c r="A94" s="15" t="s">
        <v>156</v>
      </c>
      <c r="B94" s="15" t="s">
        <v>157</v>
      </c>
      <c r="C94" s="15" t="s">
        <v>158</v>
      </c>
      <c r="D94" s="15">
        <v>72</v>
      </c>
      <c r="E94" s="15">
        <v>70</v>
      </c>
    </row>
    <row r="95" spans="1:5">
      <c r="A95" s="15" t="s">
        <v>156</v>
      </c>
      <c r="B95" s="15" t="s">
        <v>157</v>
      </c>
      <c r="C95" s="15" t="s">
        <v>158</v>
      </c>
      <c r="D95" s="15">
        <v>71</v>
      </c>
      <c r="E95" s="15">
        <v>68</v>
      </c>
    </row>
    <row r="96" spans="1:5">
      <c r="A96" s="15" t="s">
        <v>156</v>
      </c>
      <c r="B96" s="15" t="s">
        <v>157</v>
      </c>
      <c r="C96" s="15" t="s">
        <v>158</v>
      </c>
      <c r="D96" s="15">
        <v>61</v>
      </c>
      <c r="E96" s="15">
        <v>60</v>
      </c>
    </row>
    <row r="97" spans="1:5">
      <c r="A97" s="15" t="s">
        <v>156</v>
      </c>
      <c r="B97" s="15" t="s">
        <v>157</v>
      </c>
      <c r="C97" s="15" t="s">
        <v>158</v>
      </c>
      <c r="D97" s="15">
        <v>69</v>
      </c>
      <c r="E97" s="15">
        <v>68</v>
      </c>
    </row>
    <row r="98" spans="1:5">
      <c r="A98" s="15" t="s">
        <v>156</v>
      </c>
      <c r="B98" s="15" t="s">
        <v>157</v>
      </c>
      <c r="C98" s="15" t="s">
        <v>158</v>
      </c>
      <c r="D98" s="15">
        <v>67</v>
      </c>
      <c r="E98" s="15">
        <v>66</v>
      </c>
    </row>
    <row r="99" spans="1:5">
      <c r="A99" s="15" t="s">
        <v>156</v>
      </c>
      <c r="B99" s="15" t="s">
        <v>157</v>
      </c>
      <c r="C99" s="15" t="s">
        <v>158</v>
      </c>
      <c r="D99" s="15">
        <v>68</v>
      </c>
      <c r="E99" s="15">
        <v>62</v>
      </c>
    </row>
    <row r="100" spans="1:5">
      <c r="A100" s="15" t="s">
        <v>156</v>
      </c>
      <c r="B100" s="15" t="s">
        <v>157</v>
      </c>
      <c r="C100" s="15" t="s">
        <v>158</v>
      </c>
      <c r="D100" s="15">
        <v>69</v>
      </c>
      <c r="E100" s="15">
        <v>68</v>
      </c>
    </row>
    <row r="101" spans="1:5">
      <c r="A101" s="15" t="s">
        <v>156</v>
      </c>
      <c r="B101" s="15" t="s">
        <v>157</v>
      </c>
      <c r="C101" s="15" t="s">
        <v>158</v>
      </c>
      <c r="D101" s="15">
        <v>62</v>
      </c>
      <c r="E101" s="15">
        <v>61</v>
      </c>
    </row>
    <row r="102" spans="1:5">
      <c r="A102" s="15" t="s">
        <v>156</v>
      </c>
      <c r="B102" s="15" t="s">
        <v>157</v>
      </c>
      <c r="C102" s="15" t="s">
        <v>158</v>
      </c>
      <c r="D102" s="15">
        <v>61</v>
      </c>
      <c r="E102" s="15">
        <v>58</v>
      </c>
    </row>
    <row r="103" spans="1:5">
      <c r="A103" s="15" t="s">
        <v>156</v>
      </c>
      <c r="B103" s="15" t="s">
        <v>157</v>
      </c>
      <c r="C103" s="15" t="s">
        <v>158</v>
      </c>
      <c r="D103" s="15">
        <v>63</v>
      </c>
      <c r="E103" s="15">
        <v>61</v>
      </c>
    </row>
    <row r="104" spans="1:5">
      <c r="A104" s="15" t="s">
        <v>156</v>
      </c>
      <c r="B104" s="15" t="s">
        <v>157</v>
      </c>
      <c r="C104" s="15" t="s">
        <v>158</v>
      </c>
      <c r="D104" s="15">
        <v>65</v>
      </c>
      <c r="E104" s="15">
        <v>62</v>
      </c>
    </row>
    <row r="105" spans="1:5">
      <c r="A105" s="15" t="s">
        <v>156</v>
      </c>
      <c r="B105" s="15" t="s">
        <v>157</v>
      </c>
      <c r="C105" s="15" t="s">
        <v>158</v>
      </c>
      <c r="D105" s="15">
        <v>63</v>
      </c>
      <c r="E105" s="15">
        <v>60</v>
      </c>
    </row>
    <row r="106" spans="1:5">
      <c r="A106" s="15" t="s">
        <v>156</v>
      </c>
      <c r="B106" s="15" t="s">
        <v>157</v>
      </c>
      <c r="C106" s="15" t="s">
        <v>158</v>
      </c>
      <c r="D106" s="15">
        <v>63</v>
      </c>
      <c r="E106" s="15">
        <v>60</v>
      </c>
    </row>
    <row r="107" spans="1:5">
      <c r="A107" s="15" t="s">
        <v>156</v>
      </c>
      <c r="B107" s="15" t="s">
        <v>157</v>
      </c>
      <c r="C107" s="15" t="s">
        <v>158</v>
      </c>
      <c r="D107" s="15">
        <v>52</v>
      </c>
      <c r="E107" s="15">
        <v>50</v>
      </c>
    </row>
    <row r="108" spans="1:5">
      <c r="A108" s="15" t="s">
        <v>156</v>
      </c>
      <c r="B108" s="15" t="s">
        <v>157</v>
      </c>
      <c r="C108" s="15" t="s">
        <v>158</v>
      </c>
      <c r="D108" s="15">
        <v>71</v>
      </c>
      <c r="E108" s="15">
        <v>70</v>
      </c>
    </row>
    <row r="109" spans="1:5">
      <c r="A109" s="15" t="s">
        <v>156</v>
      </c>
      <c r="B109" s="15" t="s">
        <v>157</v>
      </c>
      <c r="C109" s="15" t="s">
        <v>158</v>
      </c>
      <c r="D109" s="15">
        <v>54</v>
      </c>
      <c r="E109" s="15">
        <v>50</v>
      </c>
    </row>
    <row r="110" spans="1:5">
      <c r="A110" s="15" t="s">
        <v>156</v>
      </c>
      <c r="B110" s="15" t="s">
        <v>157</v>
      </c>
      <c r="C110" s="15" t="s">
        <v>158</v>
      </c>
      <c r="D110" s="15">
        <v>58</v>
      </c>
      <c r="E110" s="15">
        <v>56</v>
      </c>
    </row>
    <row r="111" spans="1:5">
      <c r="A111" s="15" t="s">
        <v>156</v>
      </c>
      <c r="B111" s="15" t="s">
        <v>157</v>
      </c>
      <c r="C111" s="15" t="s">
        <v>158</v>
      </c>
      <c r="D111" s="15">
        <v>53</v>
      </c>
      <c r="E111" s="15">
        <v>50</v>
      </c>
    </row>
    <row r="112" spans="1:5">
      <c r="A112" s="15" t="s">
        <v>156</v>
      </c>
      <c r="B112" s="15" t="s">
        <v>157</v>
      </c>
      <c r="C112" s="15" t="s">
        <v>158</v>
      </c>
      <c r="D112" s="15">
        <v>69</v>
      </c>
      <c r="E112" s="15">
        <v>67</v>
      </c>
    </row>
    <row r="113" spans="1:5">
      <c r="A113" s="15" t="s">
        <v>156</v>
      </c>
      <c r="B113" s="15" t="s">
        <v>157</v>
      </c>
      <c r="C113" s="15" t="s">
        <v>158</v>
      </c>
      <c r="D113" s="15">
        <v>67</v>
      </c>
      <c r="E113" s="15">
        <v>66</v>
      </c>
    </row>
    <row r="114" spans="1:5">
      <c r="A114" s="15" t="s">
        <v>156</v>
      </c>
      <c r="B114" s="15" t="s">
        <v>157</v>
      </c>
      <c r="C114" s="15" t="s">
        <v>158</v>
      </c>
      <c r="D114" s="15">
        <v>65</v>
      </c>
      <c r="E114" s="15">
        <v>64</v>
      </c>
    </row>
    <row r="115" spans="1:5">
      <c r="A115" s="15" t="s">
        <v>156</v>
      </c>
      <c r="B115" s="15" t="s">
        <v>157</v>
      </c>
      <c r="C115" s="15" t="s">
        <v>158</v>
      </c>
      <c r="D115" s="15">
        <v>62</v>
      </c>
      <c r="E115" s="15">
        <v>60</v>
      </c>
    </row>
    <row r="116" spans="1:5">
      <c r="A116" s="15" t="s">
        <v>156</v>
      </c>
      <c r="B116" s="15" t="s">
        <v>157</v>
      </c>
      <c r="C116" s="15" t="s">
        <v>158</v>
      </c>
      <c r="D116" s="15">
        <v>64</v>
      </c>
      <c r="E116" s="15">
        <v>62</v>
      </c>
    </row>
    <row r="117" spans="1:5">
      <c r="A117" s="15" t="s">
        <v>156</v>
      </c>
      <c r="B117" s="15" t="s">
        <v>157</v>
      </c>
      <c r="C117" s="15" t="s">
        <v>158</v>
      </c>
      <c r="D117" s="15">
        <v>64</v>
      </c>
      <c r="E117" s="15">
        <v>63</v>
      </c>
    </row>
    <row r="118" spans="1:5">
      <c r="A118" s="15" t="s">
        <v>156</v>
      </c>
      <c r="B118" s="15" t="s">
        <v>157</v>
      </c>
      <c r="C118" s="15" t="s">
        <v>158</v>
      </c>
      <c r="D118" s="15">
        <v>62</v>
      </c>
      <c r="E118" s="15">
        <v>60</v>
      </c>
    </row>
    <row r="119" spans="1:5">
      <c r="A119" s="15" t="s">
        <v>156</v>
      </c>
      <c r="B119" s="15" t="s">
        <v>157</v>
      </c>
      <c r="C119" s="15" t="s">
        <v>158</v>
      </c>
      <c r="D119" s="15">
        <v>71</v>
      </c>
      <c r="E119" s="15">
        <v>70</v>
      </c>
    </row>
    <row r="120" spans="1:5">
      <c r="A120" s="15" t="s">
        <v>156</v>
      </c>
      <c r="B120" s="15" t="s">
        <v>157</v>
      </c>
      <c r="C120" s="15" t="s">
        <v>158</v>
      </c>
      <c r="D120" s="15">
        <v>45</v>
      </c>
      <c r="E120" s="15">
        <v>42</v>
      </c>
    </row>
    <row r="121" spans="1:5">
      <c r="A121" s="15" t="s">
        <v>156</v>
      </c>
      <c r="B121" s="15" t="s">
        <v>157</v>
      </c>
      <c r="C121" s="15" t="s">
        <v>158</v>
      </c>
      <c r="D121" s="15">
        <v>59</v>
      </c>
      <c r="E121" s="15">
        <v>54</v>
      </c>
    </row>
    <row r="122" spans="1:5">
      <c r="A122" s="15" t="s">
        <v>156</v>
      </c>
      <c r="B122" s="15" t="s">
        <v>157</v>
      </c>
      <c r="C122" s="15" t="s">
        <v>158</v>
      </c>
      <c r="D122" s="15">
        <v>69</v>
      </c>
      <c r="E122" s="15">
        <v>67</v>
      </c>
    </row>
    <row r="123" spans="1:5">
      <c r="A123" s="15" t="s">
        <v>156</v>
      </c>
      <c r="B123" s="15" t="s">
        <v>157</v>
      </c>
      <c r="C123" s="15" t="s">
        <v>158</v>
      </c>
      <c r="D123" s="15">
        <v>65</v>
      </c>
      <c r="E123" s="15">
        <v>64</v>
      </c>
    </row>
    <row r="124" spans="1:5">
      <c r="A124" s="15" t="s">
        <v>156</v>
      </c>
      <c r="B124" s="15" t="s">
        <v>157</v>
      </c>
      <c r="C124" s="15" t="s">
        <v>158</v>
      </c>
      <c r="D124" s="15">
        <v>66</v>
      </c>
      <c r="E124" s="15">
        <v>63</v>
      </c>
    </row>
    <row r="125" spans="1:5">
      <c r="A125" s="15" t="s">
        <v>156</v>
      </c>
      <c r="B125" s="15" t="s">
        <v>157</v>
      </c>
      <c r="C125" s="15" t="s">
        <v>158</v>
      </c>
      <c r="D125" s="15">
        <v>66</v>
      </c>
      <c r="E125" s="15">
        <v>64</v>
      </c>
    </row>
    <row r="126" spans="1:5">
      <c r="A126" s="15" t="s">
        <v>156</v>
      </c>
      <c r="B126" s="15" t="s">
        <v>157</v>
      </c>
      <c r="C126" s="15" t="s">
        <v>158</v>
      </c>
      <c r="D126" s="15">
        <v>63</v>
      </c>
      <c r="E126" s="15">
        <v>62</v>
      </c>
    </row>
    <row r="127" spans="1:5">
      <c r="A127" s="15" t="s">
        <v>156</v>
      </c>
      <c r="B127" s="15" t="s">
        <v>157</v>
      </c>
      <c r="C127" s="15" t="s">
        <v>158</v>
      </c>
      <c r="D127" s="15">
        <v>53</v>
      </c>
      <c r="E127" s="15">
        <v>50</v>
      </c>
    </row>
    <row r="128" spans="1:5">
      <c r="A128" s="15" t="s">
        <v>156</v>
      </c>
      <c r="B128" s="15" t="s">
        <v>157</v>
      </c>
      <c r="C128" s="15" t="s">
        <v>158</v>
      </c>
      <c r="D128" s="15">
        <v>69</v>
      </c>
      <c r="E128" s="15">
        <v>67</v>
      </c>
    </row>
    <row r="129" spans="1:5">
      <c r="A129" s="15" t="s">
        <v>156</v>
      </c>
      <c r="B129" s="15" t="s">
        <v>157</v>
      </c>
      <c r="C129" s="15" t="s">
        <v>158</v>
      </c>
      <c r="D129" s="15">
        <v>67</v>
      </c>
      <c r="E129" s="15">
        <v>66</v>
      </c>
    </row>
    <row r="130" spans="1:5">
      <c r="A130" s="15" t="s">
        <v>156</v>
      </c>
      <c r="B130" s="15" t="s">
        <v>157</v>
      </c>
      <c r="C130" s="15" t="s">
        <v>158</v>
      </c>
      <c r="D130" s="15">
        <v>65</v>
      </c>
      <c r="E130" s="15">
        <v>64</v>
      </c>
    </row>
    <row r="131" spans="1:5">
      <c r="A131" s="15" t="s">
        <v>156</v>
      </c>
      <c r="B131" s="15" t="s">
        <v>157</v>
      </c>
      <c r="C131" s="15" t="s">
        <v>158</v>
      </c>
      <c r="D131" s="15">
        <v>62</v>
      </c>
      <c r="E131" s="15">
        <v>60</v>
      </c>
    </row>
    <row r="132" spans="1:5">
      <c r="A132" s="15" t="s">
        <v>156</v>
      </c>
      <c r="B132" s="15" t="s">
        <v>159</v>
      </c>
      <c r="C132" s="15" t="s">
        <v>158</v>
      </c>
      <c r="D132" s="15">
        <v>68</v>
      </c>
      <c r="E132" s="15">
        <v>67</v>
      </c>
    </row>
    <row r="133" spans="1:5">
      <c r="A133" s="15" t="s">
        <v>156</v>
      </c>
      <c r="B133" s="15" t="s">
        <v>159</v>
      </c>
      <c r="C133" s="15" t="s">
        <v>158</v>
      </c>
      <c r="D133" s="15">
        <v>62</v>
      </c>
      <c r="E133" s="15">
        <v>61</v>
      </c>
    </row>
    <row r="134" spans="1:5">
      <c r="A134" s="15" t="s">
        <v>156</v>
      </c>
      <c r="B134" s="15" t="s">
        <v>159</v>
      </c>
      <c r="C134" s="15" t="s">
        <v>158</v>
      </c>
      <c r="D134" s="15">
        <v>64</v>
      </c>
      <c r="E134" s="15">
        <v>63</v>
      </c>
    </row>
    <row r="135" spans="1:5">
      <c r="A135" s="15" t="s">
        <v>156</v>
      </c>
      <c r="B135" s="15" t="s">
        <v>159</v>
      </c>
      <c r="C135" s="15" t="s">
        <v>158</v>
      </c>
      <c r="D135" s="15">
        <v>65</v>
      </c>
      <c r="E135" s="15">
        <v>64</v>
      </c>
    </row>
    <row r="136" spans="1:5">
      <c r="A136" s="15" t="s">
        <v>156</v>
      </c>
      <c r="B136" s="15" t="s">
        <v>159</v>
      </c>
      <c r="C136" s="15" t="s">
        <v>158</v>
      </c>
      <c r="D136" s="15">
        <v>71</v>
      </c>
      <c r="E136" s="15">
        <v>67</v>
      </c>
    </row>
    <row r="137" spans="1:5">
      <c r="A137" s="15" t="s">
        <v>156</v>
      </c>
      <c r="B137" s="15" t="s">
        <v>159</v>
      </c>
      <c r="C137" s="15" t="s">
        <v>158</v>
      </c>
      <c r="D137" s="15">
        <v>64</v>
      </c>
      <c r="E137" s="15">
        <v>63</v>
      </c>
    </row>
    <row r="138" spans="1:5">
      <c r="A138" s="15" t="s">
        <v>156</v>
      </c>
      <c r="B138" s="15" t="s">
        <v>159</v>
      </c>
      <c r="C138" s="15" t="s">
        <v>158</v>
      </c>
      <c r="D138" s="15">
        <v>65</v>
      </c>
      <c r="E138" s="15">
        <v>63</v>
      </c>
    </row>
    <row r="139" spans="1:5">
      <c r="A139" s="15" t="s">
        <v>156</v>
      </c>
      <c r="B139" s="15" t="s">
        <v>159</v>
      </c>
      <c r="C139" s="15" t="s">
        <v>158</v>
      </c>
      <c r="D139" s="15">
        <v>62</v>
      </c>
      <c r="E139" s="15">
        <v>60</v>
      </c>
    </row>
    <row r="140" spans="1:5">
      <c r="A140" s="15" t="s">
        <v>156</v>
      </c>
      <c r="B140" s="15" t="s">
        <v>159</v>
      </c>
      <c r="C140" s="15" t="s">
        <v>158</v>
      </c>
      <c r="D140" s="15">
        <v>63</v>
      </c>
      <c r="E140" s="15">
        <v>63</v>
      </c>
    </row>
    <row r="141" spans="1:5">
      <c r="A141" s="15" t="s">
        <v>156</v>
      </c>
      <c r="B141" s="15" t="s">
        <v>159</v>
      </c>
      <c r="C141" s="15" t="s">
        <v>158</v>
      </c>
      <c r="D141" s="15">
        <v>51</v>
      </c>
      <c r="E141" s="15">
        <v>50</v>
      </c>
    </row>
    <row r="142" spans="1:5">
      <c r="A142" s="15" t="s">
        <v>156</v>
      </c>
      <c r="B142" s="15" t="s">
        <v>159</v>
      </c>
      <c r="C142" s="15" t="s">
        <v>158</v>
      </c>
      <c r="D142" s="15">
        <v>54</v>
      </c>
      <c r="E142" s="15">
        <v>52</v>
      </c>
    </row>
    <row r="143" spans="1:5">
      <c r="A143" s="15" t="s">
        <v>156</v>
      </c>
      <c r="B143" s="15" t="s">
        <v>159</v>
      </c>
      <c r="C143" s="15" t="s">
        <v>158</v>
      </c>
      <c r="D143" s="15">
        <v>52</v>
      </c>
      <c r="E143" s="15">
        <v>50</v>
      </c>
    </row>
    <row r="144" spans="1:5">
      <c r="A144" s="15" t="s">
        <v>156</v>
      </c>
      <c r="B144" s="15" t="s">
        <v>159</v>
      </c>
      <c r="C144" s="15" t="s">
        <v>158</v>
      </c>
      <c r="D144" s="15">
        <v>50</v>
      </c>
      <c r="E144" s="15">
        <v>46</v>
      </c>
    </row>
    <row r="145" spans="1:5">
      <c r="A145" s="15" t="s">
        <v>156</v>
      </c>
      <c r="B145" s="15" t="s">
        <v>159</v>
      </c>
      <c r="C145" s="15" t="s">
        <v>158</v>
      </c>
      <c r="D145" s="15">
        <v>74</v>
      </c>
      <c r="E145" s="15">
        <v>72</v>
      </c>
    </row>
    <row r="146" spans="1:5">
      <c r="A146" s="15" t="s">
        <v>156</v>
      </c>
      <c r="B146" s="15" t="s">
        <v>159</v>
      </c>
      <c r="C146" s="15" t="s">
        <v>158</v>
      </c>
      <c r="D146" s="15">
        <v>65</v>
      </c>
      <c r="E146" s="15">
        <v>62</v>
      </c>
    </row>
    <row r="147" spans="1:5">
      <c r="A147" s="15" t="s">
        <v>156</v>
      </c>
      <c r="B147" s="15" t="s">
        <v>157</v>
      </c>
      <c r="C147" s="15" t="s">
        <v>158</v>
      </c>
      <c r="D147" s="15">
        <v>65</v>
      </c>
      <c r="E147" s="15">
        <v>64</v>
      </c>
    </row>
    <row r="148" spans="1:5">
      <c r="A148" s="15" t="s">
        <v>156</v>
      </c>
      <c r="B148" s="15" t="s">
        <v>157</v>
      </c>
      <c r="C148" s="15" t="s">
        <v>158</v>
      </c>
      <c r="D148" s="15">
        <v>62</v>
      </c>
      <c r="E148" s="15">
        <v>60</v>
      </c>
    </row>
    <row r="149" spans="1:5">
      <c r="A149" s="15" t="s">
        <v>156</v>
      </c>
      <c r="B149" s="15" t="s">
        <v>157</v>
      </c>
      <c r="C149" s="15" t="s">
        <v>158</v>
      </c>
      <c r="D149" s="15">
        <v>61</v>
      </c>
      <c r="E149" s="15">
        <v>58</v>
      </c>
    </row>
    <row r="150" spans="1:5">
      <c r="A150" s="15" t="s">
        <v>156</v>
      </c>
      <c r="B150" s="15" t="s">
        <v>157</v>
      </c>
      <c r="C150" s="15" t="s">
        <v>158</v>
      </c>
      <c r="D150" s="15">
        <v>74</v>
      </c>
      <c r="E150" s="15">
        <v>72</v>
      </c>
    </row>
    <row r="151" spans="1:5">
      <c r="A151" s="15" t="s">
        <v>156</v>
      </c>
      <c r="B151" s="15" t="s">
        <v>157</v>
      </c>
      <c r="C151" s="15" t="s">
        <v>158</v>
      </c>
      <c r="D151" s="15">
        <v>56</v>
      </c>
      <c r="E151" s="15">
        <v>52</v>
      </c>
    </row>
    <row r="152" spans="1:5">
      <c r="A152" s="15" t="s">
        <v>156</v>
      </c>
      <c r="B152" s="15" t="s">
        <v>157</v>
      </c>
      <c r="C152" s="15" t="s">
        <v>158</v>
      </c>
      <c r="D152" s="15">
        <v>49</v>
      </c>
      <c r="E152" s="15">
        <v>48</v>
      </c>
    </row>
    <row r="153" spans="1:5">
      <c r="A153" s="15" t="s">
        <v>156</v>
      </c>
      <c r="B153" s="15" t="s">
        <v>157</v>
      </c>
      <c r="C153" s="15" t="s">
        <v>158</v>
      </c>
      <c r="D153" s="15">
        <v>58</v>
      </c>
      <c r="E153" s="15">
        <v>54</v>
      </c>
    </row>
    <row r="154" spans="1:5">
      <c r="A154" s="15" t="s">
        <v>156</v>
      </c>
      <c r="B154" s="15" t="s">
        <v>157</v>
      </c>
      <c r="C154" s="15" t="s">
        <v>158</v>
      </c>
      <c r="D154" s="15">
        <v>69</v>
      </c>
      <c r="E154" s="15">
        <v>67</v>
      </c>
    </row>
    <row r="155" spans="1:5">
      <c r="A155" s="15" t="s">
        <v>156</v>
      </c>
      <c r="B155" s="15" t="s">
        <v>157</v>
      </c>
      <c r="C155" s="15" t="s">
        <v>158</v>
      </c>
      <c r="D155" s="15">
        <v>68</v>
      </c>
      <c r="E155" s="15">
        <v>65</v>
      </c>
    </row>
    <row r="156" spans="1:5">
      <c r="A156" s="15" t="s">
        <v>156</v>
      </c>
      <c r="B156" s="15" t="s">
        <v>157</v>
      </c>
      <c r="C156" s="15" t="s">
        <v>158</v>
      </c>
      <c r="D156" s="15">
        <v>52</v>
      </c>
      <c r="E156" s="15">
        <v>50</v>
      </c>
    </row>
    <row r="157" spans="1:5">
      <c r="A157" s="15" t="s">
        <v>156</v>
      </c>
      <c r="B157" s="15" t="s">
        <v>157</v>
      </c>
      <c r="C157" s="15" t="s">
        <v>158</v>
      </c>
      <c r="D157" s="15">
        <v>50</v>
      </c>
      <c r="E157" s="15">
        <v>46</v>
      </c>
    </row>
    <row r="158" spans="1:5">
      <c r="A158" s="15" t="s">
        <v>156</v>
      </c>
      <c r="B158" s="15" t="s">
        <v>157</v>
      </c>
      <c r="C158" s="15" t="s">
        <v>158</v>
      </c>
      <c r="D158" s="15">
        <v>74</v>
      </c>
      <c r="E158" s="15">
        <v>72</v>
      </c>
    </row>
    <row r="159" spans="1:5">
      <c r="A159" s="15" t="s">
        <v>156</v>
      </c>
      <c r="B159" s="15" t="s">
        <v>157</v>
      </c>
      <c r="C159" s="15" t="s">
        <v>158</v>
      </c>
      <c r="D159" s="15">
        <v>65</v>
      </c>
      <c r="E159" s="15">
        <v>62</v>
      </c>
    </row>
    <row r="160" spans="1:5">
      <c r="A160" s="15" t="s">
        <v>156</v>
      </c>
      <c r="B160" s="15" t="s">
        <v>157</v>
      </c>
      <c r="C160" s="15" t="s">
        <v>158</v>
      </c>
      <c r="D160" s="15">
        <v>63</v>
      </c>
      <c r="E160" s="15">
        <v>61</v>
      </c>
    </row>
    <row r="161" spans="1:5">
      <c r="A161" s="15" t="s">
        <v>156</v>
      </c>
      <c r="B161" s="15" t="s">
        <v>157</v>
      </c>
      <c r="C161" s="15" t="s">
        <v>158</v>
      </c>
      <c r="D161" s="15">
        <v>69</v>
      </c>
      <c r="E161" s="15">
        <v>67</v>
      </c>
    </row>
    <row r="162" spans="1:5">
      <c r="A162" s="15" t="s">
        <v>156</v>
      </c>
      <c r="B162" s="15" t="s">
        <v>157</v>
      </c>
      <c r="C162" s="15" t="s">
        <v>158</v>
      </c>
      <c r="D162" s="15">
        <v>63</v>
      </c>
      <c r="E162" s="15">
        <v>60</v>
      </c>
    </row>
    <row r="163" spans="1:5">
      <c r="A163" s="15" t="s">
        <v>156</v>
      </c>
      <c r="B163" s="15" t="s">
        <v>157</v>
      </c>
      <c r="C163" s="15" t="s">
        <v>158</v>
      </c>
      <c r="D163" s="15">
        <v>52</v>
      </c>
      <c r="E163" s="15">
        <v>50</v>
      </c>
    </row>
    <row r="164" spans="1:5">
      <c r="A164" s="15" t="s">
        <v>156</v>
      </c>
      <c r="B164" s="15" t="s">
        <v>157</v>
      </c>
      <c r="C164" s="15" t="s">
        <v>158</v>
      </c>
      <c r="D164" s="15">
        <v>71</v>
      </c>
      <c r="E164" s="15">
        <v>70</v>
      </c>
    </row>
    <row r="165" spans="1:5">
      <c r="A165" s="15" t="s">
        <v>156</v>
      </c>
      <c r="B165" s="15" t="s">
        <v>157</v>
      </c>
      <c r="C165" s="15" t="s">
        <v>158</v>
      </c>
      <c r="D165" s="15">
        <v>54</v>
      </c>
      <c r="E165" s="15">
        <v>50</v>
      </c>
    </row>
    <row r="166" spans="1:5">
      <c r="A166" s="15" t="s">
        <v>156</v>
      </c>
      <c r="B166" s="15" t="s">
        <v>157</v>
      </c>
      <c r="C166" s="15" t="s">
        <v>158</v>
      </c>
      <c r="D166" s="15">
        <v>58</v>
      </c>
      <c r="E166" s="15">
        <v>56</v>
      </c>
    </row>
    <row r="167" spans="1:5">
      <c r="A167" s="15" t="s">
        <v>156</v>
      </c>
      <c r="B167" s="15" t="s">
        <v>157</v>
      </c>
      <c r="C167" s="15" t="s">
        <v>158</v>
      </c>
      <c r="D167" s="15">
        <v>53</v>
      </c>
      <c r="E167" s="15">
        <v>50</v>
      </c>
    </row>
    <row r="168" spans="1:5">
      <c r="A168" s="15" t="s">
        <v>156</v>
      </c>
      <c r="B168" s="15" t="s">
        <v>157</v>
      </c>
      <c r="C168" s="15" t="s">
        <v>158</v>
      </c>
      <c r="D168" s="15">
        <v>65</v>
      </c>
      <c r="E168" s="15">
        <v>62</v>
      </c>
    </row>
    <row r="169" spans="1:5">
      <c r="A169" s="15" t="s">
        <v>156</v>
      </c>
      <c r="B169" s="15" t="s">
        <v>157</v>
      </c>
      <c r="C169" s="15" t="s">
        <v>158</v>
      </c>
      <c r="D169" s="15">
        <v>63</v>
      </c>
      <c r="E169" s="15">
        <v>61</v>
      </c>
    </row>
    <row r="170" spans="1:5">
      <c r="A170" s="15" t="s">
        <v>156</v>
      </c>
      <c r="B170" s="15" t="s">
        <v>157</v>
      </c>
      <c r="C170" s="15" t="s">
        <v>158</v>
      </c>
      <c r="D170" s="15">
        <v>69</v>
      </c>
      <c r="E170" s="15">
        <v>67</v>
      </c>
    </row>
    <row r="171" spans="1:5">
      <c r="A171" s="15" t="s">
        <v>156</v>
      </c>
      <c r="B171" s="15" t="s">
        <v>157</v>
      </c>
      <c r="C171" s="15" t="s">
        <v>158</v>
      </c>
      <c r="D171" s="15">
        <v>62</v>
      </c>
      <c r="E171" s="15">
        <v>59</v>
      </c>
    </row>
    <row r="172" spans="1:5">
      <c r="A172" s="15" t="s">
        <v>156</v>
      </c>
      <c r="B172" s="15" t="s">
        <v>157</v>
      </c>
      <c r="C172" s="15" t="s">
        <v>158</v>
      </c>
      <c r="D172" s="15">
        <v>68</v>
      </c>
      <c r="E172" s="15">
        <v>65</v>
      </c>
    </row>
    <row r="173" spans="1:5">
      <c r="A173" s="15" t="s">
        <v>156</v>
      </c>
      <c r="B173" s="15" t="s">
        <v>157</v>
      </c>
      <c r="C173" s="15" t="s">
        <v>158</v>
      </c>
      <c r="D173" s="15">
        <v>62</v>
      </c>
      <c r="E173" s="15">
        <v>61</v>
      </c>
    </row>
    <row r="174" spans="1:5">
      <c r="A174" s="15" t="s">
        <v>156</v>
      </c>
      <c r="B174" s="15" t="s">
        <v>157</v>
      </c>
      <c r="C174" s="15" t="s">
        <v>158</v>
      </c>
      <c r="D174" s="15">
        <v>72</v>
      </c>
      <c r="E174" s="15">
        <v>70</v>
      </c>
    </row>
    <row r="175" spans="1:5">
      <c r="A175" s="15" t="s">
        <v>156</v>
      </c>
      <c r="B175" s="15" t="s">
        <v>157</v>
      </c>
      <c r="C175" s="15" t="s">
        <v>158</v>
      </c>
      <c r="D175" s="15">
        <v>71</v>
      </c>
      <c r="E175" s="15">
        <v>68</v>
      </c>
    </row>
    <row r="176" spans="1:5">
      <c r="A176" s="15" t="s">
        <v>156</v>
      </c>
      <c r="B176" s="15" t="s">
        <v>157</v>
      </c>
      <c r="C176" s="15" t="s">
        <v>158</v>
      </c>
      <c r="D176" s="15">
        <v>61</v>
      </c>
      <c r="E176" s="15">
        <v>60</v>
      </c>
    </row>
    <row r="177" spans="1:5">
      <c r="A177" s="15" t="s">
        <v>156</v>
      </c>
      <c r="B177" s="15" t="s">
        <v>157</v>
      </c>
      <c r="C177" s="15" t="s">
        <v>158</v>
      </c>
      <c r="D177" s="15">
        <v>69</v>
      </c>
      <c r="E177" s="15">
        <v>68</v>
      </c>
    </row>
    <row r="178" spans="1:5">
      <c r="A178" s="15" t="s">
        <v>156</v>
      </c>
      <c r="B178" s="15" t="s">
        <v>157</v>
      </c>
      <c r="C178" s="15" t="s">
        <v>158</v>
      </c>
      <c r="D178" s="15">
        <v>67</v>
      </c>
      <c r="E178" s="15">
        <v>66</v>
      </c>
    </row>
    <row r="179" spans="1:5">
      <c r="A179" s="15" t="s">
        <v>156</v>
      </c>
      <c r="B179" s="15" t="s">
        <v>157</v>
      </c>
      <c r="C179" s="15" t="s">
        <v>158</v>
      </c>
      <c r="D179" s="15">
        <v>68</v>
      </c>
      <c r="E179" s="15">
        <v>62</v>
      </c>
    </row>
    <row r="180" spans="1:5">
      <c r="A180" s="15" t="s">
        <v>156</v>
      </c>
      <c r="B180" s="15" t="s">
        <v>157</v>
      </c>
      <c r="C180" s="15" t="s">
        <v>158</v>
      </c>
      <c r="D180" s="15">
        <v>63</v>
      </c>
      <c r="E180" s="15">
        <v>62</v>
      </c>
    </row>
    <row r="181" spans="1:5">
      <c r="A181" s="15" t="s">
        <v>156</v>
      </c>
      <c r="B181" s="15" t="s">
        <v>157</v>
      </c>
      <c r="C181" s="15" t="s">
        <v>158</v>
      </c>
      <c r="D181" s="15">
        <v>53</v>
      </c>
      <c r="E181" s="15">
        <v>50</v>
      </c>
    </row>
    <row r="182" spans="1:5">
      <c r="A182" s="15" t="s">
        <v>156</v>
      </c>
      <c r="B182" s="15" t="s">
        <v>157</v>
      </c>
      <c r="C182" s="15" t="s">
        <v>158</v>
      </c>
      <c r="D182" s="15">
        <v>69</v>
      </c>
      <c r="E182" s="15">
        <v>67</v>
      </c>
    </row>
    <row r="183" spans="1:5">
      <c r="A183" s="15" t="s">
        <v>156</v>
      </c>
      <c r="B183" s="15" t="s">
        <v>157</v>
      </c>
      <c r="C183" s="15" t="s">
        <v>158</v>
      </c>
      <c r="D183" s="15">
        <v>67</v>
      </c>
      <c r="E183" s="15">
        <v>66</v>
      </c>
    </row>
    <row r="184" spans="1:5">
      <c r="A184" s="15" t="s">
        <v>156</v>
      </c>
      <c r="B184" s="15" t="s">
        <v>157</v>
      </c>
      <c r="C184" s="15" t="s">
        <v>158</v>
      </c>
      <c r="D184" s="15">
        <v>65</v>
      </c>
      <c r="E184" s="15">
        <v>64</v>
      </c>
    </row>
    <row r="185" spans="1:5">
      <c r="A185" s="15" t="s">
        <v>156</v>
      </c>
      <c r="B185" s="15" t="s">
        <v>157</v>
      </c>
      <c r="C185" s="15" t="s">
        <v>158</v>
      </c>
      <c r="D185" s="15">
        <v>62</v>
      </c>
      <c r="E185" s="15">
        <v>60</v>
      </c>
    </row>
    <row r="186" spans="1:5">
      <c r="A186" s="15" t="s">
        <v>156</v>
      </c>
      <c r="B186" s="15" t="s">
        <v>157</v>
      </c>
      <c r="C186" s="15" t="s">
        <v>158</v>
      </c>
      <c r="D186" s="15">
        <v>61</v>
      </c>
      <c r="E186" s="15">
        <v>58</v>
      </c>
    </row>
    <row r="187" spans="1:5">
      <c r="A187" s="15" t="s">
        <v>156</v>
      </c>
      <c r="B187" s="15" t="s">
        <v>157</v>
      </c>
      <c r="C187" s="15" t="s">
        <v>158</v>
      </c>
      <c r="D187" s="15">
        <v>63</v>
      </c>
      <c r="E187" s="15">
        <v>61</v>
      </c>
    </row>
    <row r="188" spans="1:5">
      <c r="A188" s="15" t="s">
        <v>156</v>
      </c>
      <c r="B188" s="15" t="s">
        <v>157</v>
      </c>
      <c r="C188" s="15" t="s">
        <v>158</v>
      </c>
      <c r="D188" s="15">
        <v>65</v>
      </c>
      <c r="E188" s="15">
        <v>62</v>
      </c>
    </row>
    <row r="189" spans="1:5">
      <c r="A189" s="15" t="s">
        <v>156</v>
      </c>
      <c r="B189" s="15" t="s">
        <v>157</v>
      </c>
      <c r="C189" s="15" t="s">
        <v>158</v>
      </c>
      <c r="D189" s="15">
        <v>63</v>
      </c>
      <c r="E189" s="15">
        <v>60</v>
      </c>
    </row>
    <row r="190" spans="1:5">
      <c r="A190" s="15" t="s">
        <v>156</v>
      </c>
      <c r="B190" s="15" t="s">
        <v>157</v>
      </c>
      <c r="C190" s="15" t="s">
        <v>158</v>
      </c>
      <c r="D190" s="15">
        <v>63</v>
      </c>
      <c r="E190" s="15">
        <v>60</v>
      </c>
    </row>
    <row r="191" spans="1:5">
      <c r="A191" s="15" t="s">
        <v>156</v>
      </c>
      <c r="B191" s="15" t="s">
        <v>157</v>
      </c>
      <c r="C191" s="15" t="s">
        <v>158</v>
      </c>
      <c r="D191" s="15">
        <v>52</v>
      </c>
      <c r="E191" s="15">
        <v>50</v>
      </c>
    </row>
    <row r="192" spans="1:5">
      <c r="A192" s="15" t="s">
        <v>156</v>
      </c>
      <c r="B192" s="15" t="s">
        <v>157</v>
      </c>
      <c r="C192" s="15" t="s">
        <v>158</v>
      </c>
      <c r="D192" s="15">
        <v>50</v>
      </c>
      <c r="E192" s="15">
        <v>46</v>
      </c>
    </row>
    <row r="193" spans="1:5">
      <c r="A193" s="15" t="s">
        <v>156</v>
      </c>
      <c r="B193" s="15" t="s">
        <v>157</v>
      </c>
      <c r="C193" s="15" t="s">
        <v>158</v>
      </c>
      <c r="D193" s="15">
        <v>74</v>
      </c>
      <c r="E193" s="15">
        <v>72</v>
      </c>
    </row>
    <row r="194" spans="1:5">
      <c r="A194" s="15" t="s">
        <v>156</v>
      </c>
      <c r="B194" s="15" t="s">
        <v>157</v>
      </c>
      <c r="C194" s="15" t="s">
        <v>158</v>
      </c>
      <c r="D194" s="15">
        <v>65</v>
      </c>
      <c r="E194" s="15">
        <v>62</v>
      </c>
    </row>
    <row r="195" spans="1:5">
      <c r="A195" s="15" t="s">
        <v>156</v>
      </c>
      <c r="B195" s="15" t="s">
        <v>157</v>
      </c>
      <c r="C195" s="15" t="s">
        <v>158</v>
      </c>
      <c r="D195" s="15">
        <v>63</v>
      </c>
      <c r="E195" s="15">
        <v>61</v>
      </c>
    </row>
    <row r="196" spans="1:5">
      <c r="A196" s="15" t="s">
        <v>156</v>
      </c>
      <c r="B196" s="15" t="s">
        <v>157</v>
      </c>
      <c r="C196" s="15" t="s">
        <v>158</v>
      </c>
      <c r="D196" s="15">
        <v>69</v>
      </c>
      <c r="E196" s="15">
        <v>67</v>
      </c>
    </row>
    <row r="197" spans="1:5">
      <c r="A197" s="15" t="s">
        <v>156</v>
      </c>
      <c r="B197" s="15" t="s">
        <v>157</v>
      </c>
      <c r="C197" s="15" t="s">
        <v>158</v>
      </c>
      <c r="D197" s="15">
        <v>52</v>
      </c>
      <c r="E197" s="15">
        <v>50</v>
      </c>
    </row>
    <row r="198" spans="1:5">
      <c r="A198" s="15" t="s">
        <v>156</v>
      </c>
      <c r="B198" s="15" t="s">
        <v>157</v>
      </c>
      <c r="C198" s="15" t="s">
        <v>158</v>
      </c>
      <c r="D198" s="15">
        <v>50</v>
      </c>
      <c r="E198" s="15">
        <v>46</v>
      </c>
    </row>
    <row r="199" spans="1:5">
      <c r="A199" s="15" t="s">
        <v>156</v>
      </c>
      <c r="B199" s="15" t="s">
        <v>157</v>
      </c>
      <c r="C199" s="15" t="s">
        <v>158</v>
      </c>
      <c r="D199" s="15">
        <v>74</v>
      </c>
      <c r="E199" s="15">
        <v>72</v>
      </c>
    </row>
    <row r="200" spans="1:5">
      <c r="A200" s="15" t="s">
        <v>156</v>
      </c>
      <c r="B200" s="15" t="s">
        <v>157</v>
      </c>
      <c r="C200" s="15" t="s">
        <v>158</v>
      </c>
      <c r="D200" s="15">
        <v>65</v>
      </c>
      <c r="E200" s="15">
        <v>62</v>
      </c>
    </row>
    <row r="201" spans="1:5">
      <c r="A201" s="15" t="s">
        <v>156</v>
      </c>
      <c r="B201" s="15" t="s">
        <v>157</v>
      </c>
      <c r="C201" s="15" t="s">
        <v>158</v>
      </c>
      <c r="D201" s="15">
        <v>63</v>
      </c>
      <c r="E201" s="15">
        <v>61</v>
      </c>
    </row>
    <row r="202" spans="1:5">
      <c r="A202" s="15" t="s">
        <v>156</v>
      </c>
      <c r="B202" s="15" t="s">
        <v>157</v>
      </c>
      <c r="C202" s="15" t="s">
        <v>158</v>
      </c>
      <c r="D202" s="15">
        <v>68</v>
      </c>
      <c r="E202" s="15">
        <v>67</v>
      </c>
    </row>
    <row r="203" spans="1:5">
      <c r="A203" s="15" t="s">
        <v>156</v>
      </c>
      <c r="B203" s="15" t="s">
        <v>157</v>
      </c>
      <c r="C203" s="15" t="s">
        <v>158</v>
      </c>
      <c r="D203" s="15">
        <v>65</v>
      </c>
      <c r="E203" s="15">
        <v>63</v>
      </c>
    </row>
    <row r="204" spans="1:5">
      <c r="A204" s="15" t="s">
        <v>156</v>
      </c>
      <c r="B204" s="15" t="s">
        <v>157</v>
      </c>
      <c r="C204" s="15" t="s">
        <v>158</v>
      </c>
      <c r="D204" s="15">
        <v>62</v>
      </c>
      <c r="E204" s="15">
        <v>60</v>
      </c>
    </row>
    <row r="205" spans="1:5">
      <c r="A205" s="15" t="s">
        <v>156</v>
      </c>
      <c r="B205" s="15" t="s">
        <v>157</v>
      </c>
      <c r="C205" s="15" t="s">
        <v>158</v>
      </c>
      <c r="D205" s="15">
        <v>74</v>
      </c>
      <c r="E205" s="15">
        <v>71</v>
      </c>
    </row>
    <row r="206" spans="1:5">
      <c r="A206" s="15" t="s">
        <v>156</v>
      </c>
      <c r="B206" s="15" t="s">
        <v>157</v>
      </c>
      <c r="C206" s="15" t="s">
        <v>158</v>
      </c>
      <c r="D206" s="15">
        <v>73</v>
      </c>
      <c r="E206" s="15">
        <v>70</v>
      </c>
    </row>
    <row r="207" spans="1:5">
      <c r="A207" s="15" t="s">
        <v>156</v>
      </c>
      <c r="B207" s="15" t="s">
        <v>157</v>
      </c>
      <c r="C207" s="15" t="s">
        <v>158</v>
      </c>
      <c r="D207" s="15">
        <v>52</v>
      </c>
      <c r="E207" s="15">
        <v>49</v>
      </c>
    </row>
    <row r="208" spans="1:5">
      <c r="A208" s="15" t="s">
        <v>156</v>
      </c>
      <c r="B208" s="15" t="s">
        <v>157</v>
      </c>
      <c r="C208" s="15" t="s">
        <v>158</v>
      </c>
      <c r="D208" s="15">
        <v>69</v>
      </c>
      <c r="E208" s="15">
        <v>65</v>
      </c>
    </row>
    <row r="209" spans="1:5">
      <c r="A209" s="15" t="s">
        <v>156</v>
      </c>
      <c r="B209" s="15" t="s">
        <v>157</v>
      </c>
      <c r="C209" s="15" t="s">
        <v>158</v>
      </c>
      <c r="D209" s="15">
        <v>65</v>
      </c>
      <c r="E209" s="15">
        <v>62</v>
      </c>
    </row>
    <row r="210" spans="1:5">
      <c r="A210" s="15" t="s">
        <v>156</v>
      </c>
      <c r="B210" s="15" t="s">
        <v>157</v>
      </c>
      <c r="C210" s="15" t="s">
        <v>158</v>
      </c>
      <c r="D210" s="15">
        <v>63</v>
      </c>
      <c r="E210" s="15">
        <v>63</v>
      </c>
    </row>
    <row r="211" spans="1:5">
      <c r="A211" s="15" t="s">
        <v>156</v>
      </c>
      <c r="B211" s="15" t="s">
        <v>157</v>
      </c>
      <c r="C211" s="15" t="s">
        <v>158</v>
      </c>
      <c r="D211" s="15">
        <v>68</v>
      </c>
      <c r="E211" s="15">
        <v>64</v>
      </c>
    </row>
    <row r="212" spans="1:5">
      <c r="A212" s="15" t="s">
        <v>156</v>
      </c>
      <c r="B212" s="15" t="s">
        <v>157</v>
      </c>
      <c r="C212" s="15" t="s">
        <v>158</v>
      </c>
      <c r="D212" s="15">
        <v>64</v>
      </c>
      <c r="E212" s="15">
        <v>61</v>
      </c>
    </row>
    <row r="213" spans="1:5">
      <c r="A213" s="15" t="s">
        <v>156</v>
      </c>
      <c r="B213" s="15" t="s">
        <v>157</v>
      </c>
      <c r="C213" s="15" t="s">
        <v>158</v>
      </c>
      <c r="D213" s="15">
        <v>66</v>
      </c>
      <c r="E213" s="15">
        <v>63</v>
      </c>
    </row>
    <row r="214" spans="1:5">
      <c r="A214" s="15" t="s">
        <v>156</v>
      </c>
      <c r="B214" s="15" t="s">
        <v>157</v>
      </c>
      <c r="C214" s="15" t="s">
        <v>158</v>
      </c>
      <c r="D214" s="15">
        <v>66</v>
      </c>
      <c r="E214" s="15">
        <v>64</v>
      </c>
    </row>
    <row r="215" spans="1:5">
      <c r="A215" s="15" t="s">
        <v>156</v>
      </c>
      <c r="B215" s="15" t="s">
        <v>157</v>
      </c>
      <c r="C215" s="15" t="s">
        <v>158</v>
      </c>
      <c r="D215" s="15">
        <v>63</v>
      </c>
      <c r="E215" s="15">
        <v>62</v>
      </c>
    </row>
    <row r="216" spans="1:5">
      <c r="A216" s="15" t="s">
        <v>156</v>
      </c>
      <c r="B216" s="15" t="s">
        <v>157</v>
      </c>
      <c r="C216" s="15" t="s">
        <v>158</v>
      </c>
      <c r="D216" s="15">
        <v>53</v>
      </c>
      <c r="E216" s="15">
        <v>50</v>
      </c>
    </row>
    <row r="217" spans="1:5">
      <c r="A217" s="15" t="s">
        <v>156</v>
      </c>
      <c r="B217" s="15" t="s">
        <v>157</v>
      </c>
      <c r="C217" s="15" t="s">
        <v>158</v>
      </c>
      <c r="D217" s="15">
        <v>69</v>
      </c>
      <c r="E217" s="15">
        <v>67</v>
      </c>
    </row>
    <row r="218" spans="1:5">
      <c r="A218" s="15" t="s">
        <v>156</v>
      </c>
      <c r="B218" s="15" t="s">
        <v>157</v>
      </c>
      <c r="C218" s="15" t="s">
        <v>158</v>
      </c>
      <c r="D218" s="15">
        <v>64</v>
      </c>
      <c r="E218" s="15">
        <v>63</v>
      </c>
    </row>
    <row r="219" spans="1:5">
      <c r="A219" s="15" t="s">
        <v>156</v>
      </c>
      <c r="B219" s="15" t="s">
        <v>157</v>
      </c>
      <c r="C219" s="15" t="s">
        <v>158</v>
      </c>
      <c r="D219" s="15">
        <v>62</v>
      </c>
      <c r="E219" s="15">
        <v>60</v>
      </c>
    </row>
    <row r="220" spans="1:5">
      <c r="A220" s="15" t="s">
        <v>156</v>
      </c>
      <c r="B220" s="15" t="s">
        <v>157</v>
      </c>
      <c r="C220" s="15" t="s">
        <v>158</v>
      </c>
      <c r="D220" s="15">
        <v>71</v>
      </c>
      <c r="E220" s="15">
        <v>70</v>
      </c>
    </row>
    <row r="221" spans="1:5">
      <c r="A221" s="15" t="s">
        <v>156</v>
      </c>
      <c r="B221" s="15" t="s">
        <v>157</v>
      </c>
      <c r="C221" s="15" t="s">
        <v>158</v>
      </c>
      <c r="D221" s="15">
        <v>52</v>
      </c>
      <c r="E221" s="15">
        <v>50</v>
      </c>
    </row>
    <row r="222" spans="1:5">
      <c r="A222" s="15" t="s">
        <v>156</v>
      </c>
      <c r="B222" s="15" t="s">
        <v>157</v>
      </c>
      <c r="C222" s="15" t="s">
        <v>158</v>
      </c>
      <c r="D222" s="15">
        <v>50</v>
      </c>
      <c r="E222" s="15">
        <v>46</v>
      </c>
    </row>
    <row r="223" spans="1:5">
      <c r="A223" s="15" t="s">
        <v>156</v>
      </c>
      <c r="B223" s="15" t="s">
        <v>157</v>
      </c>
      <c r="C223" s="15" t="s">
        <v>158</v>
      </c>
      <c r="D223" s="15">
        <v>74</v>
      </c>
      <c r="E223" s="15">
        <v>72</v>
      </c>
    </row>
    <row r="224" spans="1:5">
      <c r="A224" s="15" t="s">
        <v>156</v>
      </c>
      <c r="B224" s="15" t="s">
        <v>157</v>
      </c>
      <c r="C224" s="15" t="s">
        <v>158</v>
      </c>
      <c r="D224" s="15">
        <v>65</v>
      </c>
      <c r="E224" s="15">
        <v>62</v>
      </c>
    </row>
    <row r="225" spans="1:5">
      <c r="A225" s="15" t="s">
        <v>156</v>
      </c>
      <c r="B225" s="15" t="s">
        <v>157</v>
      </c>
      <c r="C225" s="15" t="s">
        <v>158</v>
      </c>
      <c r="D225" s="15">
        <v>63</v>
      </c>
      <c r="E225" s="15">
        <v>61</v>
      </c>
    </row>
    <row r="226" spans="1:5">
      <c r="A226" s="15" t="s">
        <v>156</v>
      </c>
      <c r="B226" s="15" t="s">
        <v>157</v>
      </c>
      <c r="C226" s="15" t="s">
        <v>158</v>
      </c>
      <c r="D226" s="15">
        <v>69</v>
      </c>
      <c r="E226" s="15">
        <v>67</v>
      </c>
    </row>
    <row r="227" spans="1:5">
      <c r="A227" s="15" t="s">
        <v>156</v>
      </c>
      <c r="B227" s="15" t="s">
        <v>157</v>
      </c>
      <c r="C227" s="15" t="s">
        <v>158</v>
      </c>
      <c r="D227" s="15">
        <v>67</v>
      </c>
      <c r="E227" s="15">
        <v>66</v>
      </c>
    </row>
    <row r="228" spans="1:5">
      <c r="A228" s="15" t="s">
        <v>156</v>
      </c>
      <c r="B228" s="15" t="s">
        <v>157</v>
      </c>
      <c r="C228" s="15" t="s">
        <v>158</v>
      </c>
      <c r="D228" s="15">
        <v>65</v>
      </c>
      <c r="E228" s="15">
        <v>64</v>
      </c>
    </row>
    <row r="229" spans="1:5">
      <c r="A229" s="15" t="s">
        <v>156</v>
      </c>
      <c r="B229" s="15" t="s">
        <v>157</v>
      </c>
      <c r="C229" s="15" t="s">
        <v>158</v>
      </c>
      <c r="D229" s="15">
        <v>62</v>
      </c>
      <c r="E229" s="15">
        <v>60</v>
      </c>
    </row>
    <row r="230" spans="1:5">
      <c r="A230" s="15" t="s">
        <v>156</v>
      </c>
      <c r="B230" s="15" t="s">
        <v>159</v>
      </c>
      <c r="C230" s="15" t="s">
        <v>158</v>
      </c>
      <c r="D230" s="15">
        <v>51</v>
      </c>
      <c r="E230" s="15">
        <v>48</v>
      </c>
    </row>
    <row r="231" spans="1:5">
      <c r="A231" s="15" t="s">
        <v>156</v>
      </c>
      <c r="B231" s="15" t="s">
        <v>159</v>
      </c>
      <c r="C231" s="15" t="s">
        <v>158</v>
      </c>
      <c r="D231" s="15">
        <v>71</v>
      </c>
      <c r="E231" s="15">
        <v>70</v>
      </c>
    </row>
    <row r="232" spans="1:5">
      <c r="A232" s="15" t="s">
        <v>156</v>
      </c>
      <c r="B232" s="15" t="s">
        <v>159</v>
      </c>
      <c r="C232" s="15" t="s">
        <v>158</v>
      </c>
      <c r="D232" s="15">
        <v>54</v>
      </c>
      <c r="E232" s="15">
        <v>51</v>
      </c>
    </row>
    <row r="233" spans="1:5">
      <c r="A233" s="15" t="s">
        <v>156</v>
      </c>
      <c r="B233" s="15" t="s">
        <v>159</v>
      </c>
      <c r="C233" s="15" t="s">
        <v>158</v>
      </c>
      <c r="D233" s="15">
        <v>58</v>
      </c>
      <c r="E233" s="15">
        <v>55</v>
      </c>
    </row>
    <row r="234" spans="1:5">
      <c r="A234" s="15" t="s">
        <v>156</v>
      </c>
      <c r="B234" s="15" t="s">
        <v>159</v>
      </c>
      <c r="C234" s="15" t="s">
        <v>158</v>
      </c>
      <c r="D234" s="15">
        <v>52</v>
      </c>
      <c r="E234" s="15">
        <v>51</v>
      </c>
    </row>
    <row r="235" spans="1:5">
      <c r="A235" s="15" t="s">
        <v>156</v>
      </c>
      <c r="B235" s="15" t="s">
        <v>159</v>
      </c>
      <c r="C235" s="15" t="s">
        <v>158</v>
      </c>
      <c r="D235" s="15">
        <v>62</v>
      </c>
      <c r="E235" s="15">
        <v>60</v>
      </c>
    </row>
    <row r="236" spans="1:5">
      <c r="A236" s="15" t="s">
        <v>156</v>
      </c>
      <c r="B236" s="15" t="s">
        <v>159</v>
      </c>
      <c r="C236" s="15" t="s">
        <v>158</v>
      </c>
      <c r="D236" s="15">
        <v>63</v>
      </c>
      <c r="E236" s="15">
        <v>63</v>
      </c>
    </row>
    <row r="237" spans="1:5">
      <c r="A237" s="15" t="s">
        <v>156</v>
      </c>
      <c r="B237" s="15" t="s">
        <v>159</v>
      </c>
      <c r="C237" s="15" t="s">
        <v>158</v>
      </c>
      <c r="D237" s="15">
        <v>51</v>
      </c>
      <c r="E237" s="15">
        <v>50</v>
      </c>
    </row>
    <row r="238" spans="1:5">
      <c r="A238" s="15" t="s">
        <v>156</v>
      </c>
      <c r="B238" s="15" t="s">
        <v>159</v>
      </c>
      <c r="C238" s="15" t="s">
        <v>158</v>
      </c>
      <c r="D238" s="15">
        <v>69</v>
      </c>
      <c r="E238" s="15">
        <v>67</v>
      </c>
    </row>
    <row r="239" spans="1:5">
      <c r="A239" s="15" t="s">
        <v>156</v>
      </c>
      <c r="B239" s="15" t="s">
        <v>159</v>
      </c>
      <c r="C239" s="15" t="s">
        <v>158</v>
      </c>
      <c r="D239" s="15">
        <v>62</v>
      </c>
      <c r="E239" s="15">
        <v>59</v>
      </c>
    </row>
    <row r="240" spans="1:5">
      <c r="A240" s="15" t="s">
        <v>156</v>
      </c>
      <c r="B240" s="15" t="s">
        <v>159</v>
      </c>
      <c r="C240" s="15" t="s">
        <v>158</v>
      </c>
      <c r="D240" s="15">
        <v>68</v>
      </c>
      <c r="E240" s="15">
        <v>65</v>
      </c>
    </row>
    <row r="241" spans="1:5">
      <c r="A241" s="15" t="s">
        <v>156</v>
      </c>
      <c r="B241" s="15" t="s">
        <v>159</v>
      </c>
      <c r="C241" s="15" t="s">
        <v>158</v>
      </c>
      <c r="D241" s="15">
        <v>62</v>
      </c>
      <c r="E241" s="15">
        <v>61</v>
      </c>
    </row>
    <row r="242" spans="1:5">
      <c r="A242" s="15" t="s">
        <v>156</v>
      </c>
      <c r="B242" s="15" t="s">
        <v>159</v>
      </c>
      <c r="C242" s="15" t="s">
        <v>158</v>
      </c>
      <c r="D242" s="15">
        <v>72</v>
      </c>
      <c r="E242" s="15">
        <v>70</v>
      </c>
    </row>
    <row r="243" spans="1:5">
      <c r="A243" s="15" t="s">
        <v>156</v>
      </c>
      <c r="B243" s="15" t="s">
        <v>159</v>
      </c>
      <c r="C243" s="15" t="s">
        <v>158</v>
      </c>
      <c r="D243" s="15">
        <v>71</v>
      </c>
      <c r="E243" s="15">
        <v>68</v>
      </c>
    </row>
    <row r="244" spans="1:5">
      <c r="A244" s="15" t="s">
        <v>156</v>
      </c>
      <c r="B244" s="15" t="s">
        <v>159</v>
      </c>
      <c r="C244" s="15" t="s">
        <v>158</v>
      </c>
      <c r="D244" s="15">
        <v>61</v>
      </c>
      <c r="E244" s="15">
        <v>60</v>
      </c>
    </row>
    <row r="245" spans="1:5">
      <c r="A245" s="15" t="s">
        <v>156</v>
      </c>
      <c r="B245" s="15" t="s">
        <v>159</v>
      </c>
      <c r="C245" s="15" t="s">
        <v>158</v>
      </c>
      <c r="D245" s="15">
        <v>63</v>
      </c>
      <c r="E245" s="15">
        <v>63</v>
      </c>
    </row>
    <row r="246" spans="1:5">
      <c r="A246" s="15" t="s">
        <v>156</v>
      </c>
      <c r="B246" s="15" t="s">
        <v>159</v>
      </c>
      <c r="C246" s="15" t="s">
        <v>158</v>
      </c>
      <c r="D246" s="15">
        <v>51</v>
      </c>
      <c r="E246" s="15">
        <v>50</v>
      </c>
    </row>
    <row r="247" spans="1:5">
      <c r="A247" s="15" t="s">
        <v>156</v>
      </c>
      <c r="B247" s="15" t="s">
        <v>159</v>
      </c>
      <c r="C247" s="15" t="s">
        <v>158</v>
      </c>
      <c r="D247" s="15">
        <v>54</v>
      </c>
      <c r="E247" s="15">
        <v>52</v>
      </c>
    </row>
    <row r="248" spans="1:5">
      <c r="A248" s="15" t="s">
        <v>156</v>
      </c>
      <c r="B248" s="15" t="s">
        <v>159</v>
      </c>
      <c r="C248" s="15" t="s">
        <v>158</v>
      </c>
      <c r="D248" s="15">
        <v>52</v>
      </c>
      <c r="E248" s="15">
        <v>50</v>
      </c>
    </row>
    <row r="249" spans="1:5">
      <c r="A249" s="15" t="s">
        <v>156</v>
      </c>
      <c r="B249" s="15" t="s">
        <v>159</v>
      </c>
      <c r="C249" s="15" t="s">
        <v>158</v>
      </c>
      <c r="D249" s="15">
        <v>50</v>
      </c>
      <c r="E249" s="15">
        <v>46</v>
      </c>
    </row>
    <row r="250" spans="1:5">
      <c r="A250" s="15" t="s">
        <v>156</v>
      </c>
      <c r="B250" s="15" t="s">
        <v>159</v>
      </c>
      <c r="C250" s="15" t="s">
        <v>158</v>
      </c>
      <c r="D250" s="15">
        <v>74</v>
      </c>
      <c r="E250" s="15">
        <v>72</v>
      </c>
    </row>
    <row r="251" spans="1:5">
      <c r="A251" s="15" t="s">
        <v>156</v>
      </c>
      <c r="B251" s="15" t="s">
        <v>159</v>
      </c>
      <c r="C251" s="15" t="s">
        <v>158</v>
      </c>
      <c r="D251" s="15">
        <v>65</v>
      </c>
      <c r="E251" s="15">
        <v>62</v>
      </c>
    </row>
    <row r="252" spans="1:5">
      <c r="A252" s="15" t="s">
        <v>156</v>
      </c>
      <c r="B252" s="15" t="s">
        <v>159</v>
      </c>
      <c r="C252" s="15" t="s">
        <v>158</v>
      </c>
      <c r="D252" s="15">
        <v>63</v>
      </c>
      <c r="E252" s="15">
        <v>61</v>
      </c>
    </row>
    <row r="253" spans="1:5">
      <c r="A253" s="15" t="s">
        <v>156</v>
      </c>
      <c r="B253" s="15" t="s">
        <v>157</v>
      </c>
      <c r="C253" s="15" t="s">
        <v>158</v>
      </c>
      <c r="D253" s="15">
        <v>72</v>
      </c>
      <c r="E253" s="15">
        <v>69</v>
      </c>
    </row>
    <row r="254" spans="1:5">
      <c r="A254" s="15" t="s">
        <v>156</v>
      </c>
      <c r="B254" s="15" t="s">
        <v>157</v>
      </c>
      <c r="C254" s="15" t="s">
        <v>158</v>
      </c>
      <c r="D254" s="15">
        <v>69</v>
      </c>
      <c r="E254" s="15">
        <v>68</v>
      </c>
    </row>
    <row r="255" spans="1:5">
      <c r="A255" s="15" t="s">
        <v>156</v>
      </c>
      <c r="B255" s="15" t="s">
        <v>157</v>
      </c>
      <c r="C255" s="15" t="s">
        <v>158</v>
      </c>
      <c r="D255" s="15">
        <v>65</v>
      </c>
      <c r="E255" s="15">
        <v>62</v>
      </c>
    </row>
    <row r="256" spans="1:5">
      <c r="A256" s="15" t="s">
        <v>156</v>
      </c>
      <c r="B256" s="15" t="s">
        <v>157</v>
      </c>
      <c r="C256" s="15" t="s">
        <v>158</v>
      </c>
      <c r="D256" s="15">
        <v>68</v>
      </c>
      <c r="E256" s="15">
        <v>67</v>
      </c>
    </row>
    <row r="257" spans="1:5">
      <c r="A257" s="15" t="s">
        <v>156</v>
      </c>
      <c r="B257" s="15" t="s">
        <v>157</v>
      </c>
      <c r="C257" s="15" t="s">
        <v>158</v>
      </c>
      <c r="D257" s="15">
        <v>62</v>
      </c>
      <c r="E257" s="15">
        <v>61</v>
      </c>
    </row>
    <row r="258" spans="1:5">
      <c r="A258" s="15" t="s">
        <v>156</v>
      </c>
      <c r="B258" s="15" t="s">
        <v>157</v>
      </c>
      <c r="C258" s="15" t="s">
        <v>158</v>
      </c>
      <c r="D258" s="15">
        <v>64</v>
      </c>
      <c r="E258" s="15">
        <v>63</v>
      </c>
    </row>
    <row r="259" spans="1:5">
      <c r="A259" s="15" t="s">
        <v>156</v>
      </c>
      <c r="B259" s="15" t="s">
        <v>157</v>
      </c>
      <c r="C259" s="15" t="s">
        <v>158</v>
      </c>
      <c r="D259" s="15">
        <v>67</v>
      </c>
      <c r="E259" s="15">
        <v>65</v>
      </c>
    </row>
    <row r="260" spans="1:5">
      <c r="A260" s="15" t="s">
        <v>156</v>
      </c>
      <c r="B260" s="15" t="s">
        <v>157</v>
      </c>
      <c r="C260" s="15" t="s">
        <v>158</v>
      </c>
      <c r="D260" s="15">
        <v>65</v>
      </c>
      <c r="E260" s="15">
        <v>63</v>
      </c>
    </row>
    <row r="261" spans="1:5">
      <c r="A261" s="15" t="s">
        <v>156</v>
      </c>
      <c r="B261" s="15" t="s">
        <v>157</v>
      </c>
      <c r="C261" s="15" t="s">
        <v>158</v>
      </c>
      <c r="D261" s="15">
        <v>63</v>
      </c>
      <c r="E261" s="15">
        <v>60</v>
      </c>
    </row>
    <row r="262" spans="1:5">
      <c r="A262" s="15" t="s">
        <v>156</v>
      </c>
      <c r="B262" s="15" t="s">
        <v>157</v>
      </c>
      <c r="C262" s="15" t="s">
        <v>158</v>
      </c>
      <c r="D262" s="15">
        <v>64</v>
      </c>
      <c r="E262" s="15">
        <v>60</v>
      </c>
    </row>
    <row r="263" spans="1:5">
      <c r="A263" s="15" t="s">
        <v>156</v>
      </c>
      <c r="B263" s="15" t="s">
        <v>157</v>
      </c>
      <c r="C263" s="15" t="s">
        <v>158</v>
      </c>
      <c r="D263" s="15">
        <v>62</v>
      </c>
      <c r="E263" s="15">
        <v>60</v>
      </c>
    </row>
    <row r="264" spans="1:5">
      <c r="A264" s="15" t="s">
        <v>156</v>
      </c>
      <c r="B264" s="15" t="s">
        <v>157</v>
      </c>
      <c r="C264" s="15" t="s">
        <v>158</v>
      </c>
      <c r="D264" s="15">
        <v>63</v>
      </c>
      <c r="E264" s="15">
        <v>63</v>
      </c>
    </row>
    <row r="265" spans="1:5">
      <c r="A265" s="15" t="s">
        <v>156</v>
      </c>
      <c r="B265" s="15" t="s">
        <v>157</v>
      </c>
      <c r="C265" s="15" t="s">
        <v>158</v>
      </c>
      <c r="D265" s="15">
        <v>51</v>
      </c>
      <c r="E265" s="15">
        <v>50</v>
      </c>
    </row>
    <row r="266" spans="1:5">
      <c r="A266" s="15" t="s">
        <v>156</v>
      </c>
      <c r="B266" s="15" t="s">
        <v>157</v>
      </c>
      <c r="C266" s="15" t="s">
        <v>158</v>
      </c>
      <c r="D266" s="15">
        <v>54</v>
      </c>
      <c r="E266" s="15">
        <v>52</v>
      </c>
    </row>
    <row r="267" spans="1:5">
      <c r="A267" s="15" t="s">
        <v>156</v>
      </c>
      <c r="B267" s="15" t="s">
        <v>157</v>
      </c>
      <c r="C267" s="15" t="s">
        <v>158</v>
      </c>
      <c r="D267" s="15">
        <v>63</v>
      </c>
      <c r="E267" s="15">
        <v>61</v>
      </c>
    </row>
    <row r="268" spans="1:5">
      <c r="A268" s="15" t="s">
        <v>156</v>
      </c>
      <c r="B268" s="15" t="s">
        <v>157</v>
      </c>
      <c r="C268" s="15" t="s">
        <v>158</v>
      </c>
      <c r="D268" s="15">
        <v>68</v>
      </c>
      <c r="E268" s="15">
        <v>67</v>
      </c>
    </row>
    <row r="269" spans="1:5">
      <c r="A269" s="15" t="s">
        <v>156</v>
      </c>
      <c r="B269" s="15" t="s">
        <v>157</v>
      </c>
      <c r="C269" s="15" t="s">
        <v>158</v>
      </c>
      <c r="D269" s="15">
        <v>54</v>
      </c>
      <c r="E269" s="15">
        <v>52</v>
      </c>
    </row>
    <row r="270" spans="1:5">
      <c r="A270" s="15" t="s">
        <v>156</v>
      </c>
      <c r="B270" s="15" t="s">
        <v>157</v>
      </c>
      <c r="C270" s="15" t="s">
        <v>158</v>
      </c>
      <c r="D270" s="15">
        <v>63</v>
      </c>
      <c r="E270" s="15">
        <v>61</v>
      </c>
    </row>
    <row r="271" spans="1:5">
      <c r="A271" s="15" t="s">
        <v>156</v>
      </c>
      <c r="B271" s="15" t="s">
        <v>157</v>
      </c>
      <c r="C271" s="15" t="s">
        <v>158</v>
      </c>
      <c r="D271" s="15">
        <v>68</v>
      </c>
      <c r="E271" s="15">
        <v>67</v>
      </c>
    </row>
    <row r="272" spans="1:5">
      <c r="A272" s="15" t="s">
        <v>156</v>
      </c>
      <c r="B272" s="15" t="s">
        <v>157</v>
      </c>
      <c r="C272" s="15" t="s">
        <v>158</v>
      </c>
      <c r="D272" s="15">
        <v>68</v>
      </c>
      <c r="E272" s="15">
        <v>65</v>
      </c>
    </row>
    <row r="273" spans="1:5">
      <c r="A273" s="15" t="s">
        <v>156</v>
      </c>
      <c r="B273" s="15" t="s">
        <v>157</v>
      </c>
      <c r="C273" s="15" t="s">
        <v>158</v>
      </c>
      <c r="D273" s="15">
        <v>52</v>
      </c>
      <c r="E273" s="15">
        <v>50</v>
      </c>
    </row>
    <row r="274" spans="1:5">
      <c r="A274" s="15" t="s">
        <v>156</v>
      </c>
      <c r="B274" s="15" t="s">
        <v>157</v>
      </c>
      <c r="C274" s="15" t="s">
        <v>158</v>
      </c>
      <c r="D274" s="15">
        <v>50</v>
      </c>
      <c r="E274" s="15">
        <v>46</v>
      </c>
    </row>
    <row r="275" spans="1:5">
      <c r="A275" s="15" t="s">
        <v>156</v>
      </c>
      <c r="B275" s="15" t="s">
        <v>157</v>
      </c>
      <c r="C275" s="15" t="s">
        <v>158</v>
      </c>
      <c r="D275" s="15">
        <v>74</v>
      </c>
      <c r="E275" s="15">
        <v>72</v>
      </c>
    </row>
    <row r="276" spans="1:5">
      <c r="A276" s="15" t="s">
        <v>156</v>
      </c>
      <c r="B276" s="15" t="s">
        <v>157</v>
      </c>
      <c r="C276" s="15" t="s">
        <v>158</v>
      </c>
      <c r="D276" s="15">
        <v>65</v>
      </c>
      <c r="E276" s="15">
        <v>62</v>
      </c>
    </row>
    <row r="277" spans="1:5">
      <c r="A277" s="15" t="s">
        <v>156</v>
      </c>
      <c r="B277" s="15" t="s">
        <v>157</v>
      </c>
      <c r="C277" s="15" t="s">
        <v>158</v>
      </c>
      <c r="D277" s="15">
        <v>63</v>
      </c>
      <c r="E277" s="15">
        <v>61</v>
      </c>
    </row>
    <row r="278" spans="1:5">
      <c r="A278" s="15" t="s">
        <v>156</v>
      </c>
      <c r="B278" s="15" t="s">
        <v>157</v>
      </c>
      <c r="C278" s="15" t="s">
        <v>158</v>
      </c>
      <c r="D278" s="15">
        <v>69</v>
      </c>
      <c r="E278" s="15">
        <v>67</v>
      </c>
    </row>
    <row r="279" spans="1:5">
      <c r="A279" s="15" t="s">
        <v>156</v>
      </c>
      <c r="B279" s="15" t="s">
        <v>157</v>
      </c>
      <c r="C279" s="15" t="s">
        <v>158</v>
      </c>
      <c r="D279" s="15">
        <v>52</v>
      </c>
      <c r="E279" s="15">
        <v>50</v>
      </c>
    </row>
    <row r="280" spans="1:5">
      <c r="A280" s="15" t="s">
        <v>156</v>
      </c>
      <c r="B280" s="15" t="s">
        <v>157</v>
      </c>
      <c r="C280" s="15" t="s">
        <v>158</v>
      </c>
      <c r="D280" s="15">
        <v>50</v>
      </c>
      <c r="E280" s="15">
        <v>46</v>
      </c>
    </row>
    <row r="281" spans="1:5">
      <c r="A281" s="15" t="s">
        <v>156</v>
      </c>
      <c r="B281" s="15" t="s">
        <v>157</v>
      </c>
      <c r="C281" s="15" t="s">
        <v>158</v>
      </c>
      <c r="D281" s="15">
        <v>74</v>
      </c>
      <c r="E281" s="15">
        <v>72</v>
      </c>
    </row>
    <row r="282" spans="1:5">
      <c r="A282" s="15" t="s">
        <v>156</v>
      </c>
      <c r="B282" s="15" t="s">
        <v>157</v>
      </c>
      <c r="C282" s="15" t="s">
        <v>158</v>
      </c>
      <c r="D282" s="15">
        <v>65</v>
      </c>
      <c r="E282" s="15">
        <v>62</v>
      </c>
    </row>
    <row r="283" spans="1:5">
      <c r="A283" s="15" t="s">
        <v>156</v>
      </c>
      <c r="B283" s="15" t="s">
        <v>157</v>
      </c>
      <c r="C283" s="15" t="s">
        <v>158</v>
      </c>
      <c r="D283" s="15">
        <v>63</v>
      </c>
      <c r="E283" s="15">
        <v>61</v>
      </c>
    </row>
    <row r="284" spans="1:5">
      <c r="A284" s="15" t="s">
        <v>156</v>
      </c>
      <c r="B284" s="15" t="s">
        <v>157</v>
      </c>
      <c r="C284" s="15" t="s">
        <v>158</v>
      </c>
      <c r="D284" s="15">
        <v>69</v>
      </c>
      <c r="E284" s="15">
        <v>67</v>
      </c>
    </row>
    <row r="285" spans="1:5">
      <c r="A285" s="15" t="s">
        <v>156</v>
      </c>
      <c r="B285" s="15" t="s">
        <v>157</v>
      </c>
      <c r="C285" s="15" t="s">
        <v>158</v>
      </c>
      <c r="D285" s="15">
        <v>62</v>
      </c>
      <c r="E285" s="15">
        <v>59</v>
      </c>
    </row>
    <row r="286" spans="1:5">
      <c r="A286" s="15" t="s">
        <v>156</v>
      </c>
      <c r="B286" s="15" t="s">
        <v>157</v>
      </c>
      <c r="C286" s="15" t="s">
        <v>158</v>
      </c>
      <c r="D286" s="15">
        <v>68</v>
      </c>
      <c r="E286" s="15">
        <v>65</v>
      </c>
    </row>
    <row r="287" spans="1:5">
      <c r="A287" s="15" t="s">
        <v>156</v>
      </c>
      <c r="B287" s="15" t="s">
        <v>157</v>
      </c>
      <c r="C287" s="15" t="s">
        <v>158</v>
      </c>
      <c r="D287" s="15">
        <v>67</v>
      </c>
      <c r="E287" s="15">
        <v>61</v>
      </c>
    </row>
    <row r="288" spans="1:5">
      <c r="A288" s="15" t="s">
        <v>156</v>
      </c>
      <c r="B288" s="15" t="s">
        <v>157</v>
      </c>
      <c r="C288" s="15" t="s">
        <v>158</v>
      </c>
      <c r="D288" s="15">
        <v>67</v>
      </c>
      <c r="E288" s="15">
        <v>65</v>
      </c>
    </row>
    <row r="289" spans="1:5">
      <c r="A289" s="15" t="s">
        <v>156</v>
      </c>
      <c r="B289" s="15" t="s">
        <v>157</v>
      </c>
      <c r="C289" s="15" t="s">
        <v>158</v>
      </c>
      <c r="D289" s="15">
        <v>61</v>
      </c>
      <c r="E289" s="15">
        <v>58</v>
      </c>
    </row>
    <row r="290" spans="1:5">
      <c r="A290" s="15" t="s">
        <v>156</v>
      </c>
      <c r="B290" s="15" t="s">
        <v>157</v>
      </c>
      <c r="C290" s="15" t="s">
        <v>158</v>
      </c>
      <c r="D290" s="15">
        <v>58</v>
      </c>
      <c r="E290" s="15">
        <v>56</v>
      </c>
    </row>
    <row r="291" spans="1:5">
      <c r="A291" s="15" t="s">
        <v>156</v>
      </c>
      <c r="B291" s="15" t="s">
        <v>157</v>
      </c>
      <c r="C291" s="15" t="s">
        <v>158</v>
      </c>
      <c r="D291" s="15">
        <v>69</v>
      </c>
      <c r="E291" s="15">
        <v>65</v>
      </c>
    </row>
    <row r="292" spans="1:5">
      <c r="A292" s="15" t="s">
        <v>156</v>
      </c>
      <c r="B292" s="15" t="s">
        <v>157</v>
      </c>
      <c r="C292" s="15" t="s">
        <v>158</v>
      </c>
      <c r="D292" s="15">
        <v>62</v>
      </c>
      <c r="E292" s="15">
        <v>60</v>
      </c>
    </row>
    <row r="293" spans="1:5">
      <c r="A293" s="15" t="s">
        <v>156</v>
      </c>
      <c r="B293" s="15" t="s">
        <v>157</v>
      </c>
      <c r="C293" s="15" t="s">
        <v>158</v>
      </c>
      <c r="D293" s="15">
        <v>64</v>
      </c>
      <c r="E293" s="15">
        <v>63</v>
      </c>
    </row>
    <row r="294" spans="1:5">
      <c r="A294" s="15" t="s">
        <v>156</v>
      </c>
      <c r="B294" s="15" t="s">
        <v>157</v>
      </c>
      <c r="C294" s="15" t="s">
        <v>158</v>
      </c>
      <c r="D294" s="15">
        <v>67</v>
      </c>
      <c r="E294" s="15">
        <v>66</v>
      </c>
    </row>
    <row r="295" spans="1:5">
      <c r="A295" s="15" t="s">
        <v>156</v>
      </c>
      <c r="B295" s="15" t="s">
        <v>157</v>
      </c>
      <c r="C295" s="15" t="s">
        <v>158</v>
      </c>
      <c r="D295" s="15">
        <v>68</v>
      </c>
      <c r="E295" s="15">
        <v>62</v>
      </c>
    </row>
    <row r="296" spans="1:5">
      <c r="A296" s="15" t="s">
        <v>156</v>
      </c>
      <c r="B296" s="15" t="s">
        <v>157</v>
      </c>
      <c r="C296" s="15" t="s">
        <v>158</v>
      </c>
      <c r="D296" s="15">
        <v>69</v>
      </c>
      <c r="E296" s="15">
        <v>68</v>
      </c>
    </row>
    <row r="297" spans="1:5">
      <c r="A297" s="15" t="s">
        <v>156</v>
      </c>
      <c r="B297" s="15" t="s">
        <v>157</v>
      </c>
      <c r="C297" s="15" t="s">
        <v>158</v>
      </c>
      <c r="D297" s="15">
        <v>62</v>
      </c>
      <c r="E297" s="15">
        <v>61</v>
      </c>
    </row>
    <row r="298" spans="1:5">
      <c r="A298" s="15" t="s">
        <v>156</v>
      </c>
      <c r="B298" s="15" t="s">
        <v>157</v>
      </c>
      <c r="C298" s="15" t="s">
        <v>158</v>
      </c>
      <c r="D298" s="15">
        <v>61</v>
      </c>
      <c r="E298" s="15">
        <v>58</v>
      </c>
    </row>
    <row r="299" spans="1:5">
      <c r="A299" s="15" t="s">
        <v>156</v>
      </c>
      <c r="B299" s="15" t="s">
        <v>157</v>
      </c>
      <c r="C299" s="15" t="s">
        <v>158</v>
      </c>
      <c r="D299" s="15">
        <v>63</v>
      </c>
      <c r="E299" s="15">
        <v>61</v>
      </c>
    </row>
    <row r="300" spans="1:5">
      <c r="A300" s="15" t="s">
        <v>156</v>
      </c>
      <c r="B300" s="15" t="s">
        <v>157</v>
      </c>
      <c r="C300" s="15" t="s">
        <v>158</v>
      </c>
      <c r="D300" s="15">
        <v>65</v>
      </c>
      <c r="E300" s="15">
        <v>62</v>
      </c>
    </row>
    <row r="301" spans="1:5">
      <c r="A301" s="15" t="s">
        <v>156</v>
      </c>
      <c r="B301" s="15" t="s">
        <v>157</v>
      </c>
      <c r="C301" s="15" t="s">
        <v>158</v>
      </c>
      <c r="D301" s="15">
        <v>63</v>
      </c>
      <c r="E301" s="15">
        <v>60</v>
      </c>
    </row>
    <row r="302" spans="1:5">
      <c r="A302" s="15" t="s">
        <v>156</v>
      </c>
      <c r="B302" s="15" t="s">
        <v>157</v>
      </c>
      <c r="C302" s="15" t="s">
        <v>158</v>
      </c>
      <c r="D302" s="15">
        <v>52</v>
      </c>
      <c r="E302" s="15">
        <v>50</v>
      </c>
    </row>
    <row r="303" spans="1:5">
      <c r="A303" s="15" t="s">
        <v>156</v>
      </c>
      <c r="B303" s="15" t="s">
        <v>157</v>
      </c>
      <c r="C303" s="15" t="s">
        <v>158</v>
      </c>
      <c r="D303" s="15">
        <v>71</v>
      </c>
      <c r="E303" s="15">
        <v>70</v>
      </c>
    </row>
    <row r="304" spans="1:5">
      <c r="A304" s="15" t="s">
        <v>156</v>
      </c>
      <c r="B304" s="15" t="s">
        <v>157</v>
      </c>
      <c r="C304" s="15" t="s">
        <v>158</v>
      </c>
      <c r="D304" s="15">
        <v>54</v>
      </c>
      <c r="E304" s="15">
        <v>50</v>
      </c>
    </row>
    <row r="305" spans="1:5">
      <c r="A305" s="15" t="s">
        <v>156</v>
      </c>
      <c r="B305" s="15" t="s">
        <v>157</v>
      </c>
      <c r="C305" s="15" t="s">
        <v>158</v>
      </c>
      <c r="D305" s="15">
        <v>58</v>
      </c>
      <c r="E305" s="15">
        <v>56</v>
      </c>
    </row>
    <row r="306" spans="1:5">
      <c r="A306" s="15" t="s">
        <v>156</v>
      </c>
      <c r="B306" s="15" t="s">
        <v>157</v>
      </c>
      <c r="C306" s="15" t="s">
        <v>158</v>
      </c>
      <c r="D306" s="15">
        <v>53</v>
      </c>
      <c r="E306" s="15">
        <v>50</v>
      </c>
    </row>
    <row r="307" spans="1:5">
      <c r="A307" s="15" t="s">
        <v>156</v>
      </c>
      <c r="B307" s="15" t="s">
        <v>157</v>
      </c>
      <c r="C307" s="15" t="s">
        <v>158</v>
      </c>
      <c r="D307" s="15">
        <v>69</v>
      </c>
      <c r="E307" s="15">
        <v>67</v>
      </c>
    </row>
    <row r="308" spans="1:5">
      <c r="A308" s="15" t="s">
        <v>156</v>
      </c>
      <c r="B308" s="15" t="s">
        <v>159</v>
      </c>
      <c r="C308" s="15" t="s">
        <v>158</v>
      </c>
      <c r="D308" s="15">
        <v>64</v>
      </c>
      <c r="E308" s="15">
        <v>62</v>
      </c>
    </row>
    <row r="309" spans="1:5">
      <c r="A309" s="15" t="s">
        <v>156</v>
      </c>
      <c r="B309" s="15" t="s">
        <v>159</v>
      </c>
      <c r="C309" s="15" t="s">
        <v>158</v>
      </c>
      <c r="D309" s="15">
        <v>70</v>
      </c>
      <c r="E309" s="15">
        <v>68</v>
      </c>
    </row>
    <row r="310" spans="1:5">
      <c r="A310" s="15" t="s">
        <v>156</v>
      </c>
      <c r="B310" s="15" t="s">
        <v>159</v>
      </c>
      <c r="C310" s="15" t="s">
        <v>158</v>
      </c>
      <c r="D310" s="15">
        <v>60</v>
      </c>
      <c r="E310" s="15">
        <v>58</v>
      </c>
    </row>
    <row r="311" spans="1:5">
      <c r="A311" s="15" t="s">
        <v>156</v>
      </c>
      <c r="B311" s="15" t="s">
        <v>159</v>
      </c>
      <c r="C311" s="15" t="s">
        <v>158</v>
      </c>
      <c r="D311" s="15">
        <v>69</v>
      </c>
      <c r="E311" s="15">
        <v>68</v>
      </c>
    </row>
    <row r="312" spans="1:5">
      <c r="A312" s="15" t="s">
        <v>156</v>
      </c>
      <c r="B312" s="15" t="s">
        <v>159</v>
      </c>
      <c r="C312" s="15" t="s">
        <v>158</v>
      </c>
      <c r="D312" s="15">
        <v>67</v>
      </c>
      <c r="E312" s="15">
        <v>65</v>
      </c>
    </row>
    <row r="313" spans="1:5">
      <c r="A313" s="15" t="s">
        <v>156</v>
      </c>
      <c r="B313" s="15" t="s">
        <v>159</v>
      </c>
      <c r="C313" s="15" t="s">
        <v>158</v>
      </c>
      <c r="D313" s="15">
        <v>52</v>
      </c>
      <c r="E313" s="15">
        <v>50</v>
      </c>
    </row>
    <row r="314" spans="1:5">
      <c r="A314" s="15" t="s">
        <v>156</v>
      </c>
      <c r="B314" s="15" t="s">
        <v>159</v>
      </c>
      <c r="C314" s="15" t="s">
        <v>158</v>
      </c>
      <c r="D314" s="15">
        <v>54</v>
      </c>
      <c r="E314" s="15">
        <v>52</v>
      </c>
    </row>
    <row r="315" spans="1:5">
      <c r="A315" s="15" t="s">
        <v>156</v>
      </c>
      <c r="B315" s="15" t="s">
        <v>159</v>
      </c>
      <c r="C315" s="15" t="s">
        <v>158</v>
      </c>
      <c r="D315" s="15">
        <v>67</v>
      </c>
      <c r="E315" s="15">
        <v>66</v>
      </c>
    </row>
    <row r="316" spans="1:5">
      <c r="A316" s="15" t="s">
        <v>156</v>
      </c>
      <c r="B316" s="15" t="s">
        <v>159</v>
      </c>
      <c r="C316" s="15" t="s">
        <v>158</v>
      </c>
      <c r="D316" s="15">
        <v>69</v>
      </c>
      <c r="E316" s="15">
        <v>68</v>
      </c>
    </row>
    <row r="317" spans="1:5">
      <c r="A317" s="15" t="s">
        <v>156</v>
      </c>
      <c r="B317" s="15" t="s">
        <v>157</v>
      </c>
      <c r="C317" s="15" t="s">
        <v>158</v>
      </c>
      <c r="D317" s="15">
        <v>63</v>
      </c>
      <c r="E317" s="15">
        <v>63</v>
      </c>
    </row>
    <row r="318" spans="1:5">
      <c r="A318" s="15" t="s">
        <v>156</v>
      </c>
      <c r="B318" s="15" t="s">
        <v>157</v>
      </c>
      <c r="C318" s="15" t="s">
        <v>158</v>
      </c>
      <c r="D318" s="15">
        <v>51</v>
      </c>
      <c r="E318" s="15">
        <v>50</v>
      </c>
    </row>
    <row r="319" spans="1:5">
      <c r="A319" s="15" t="s">
        <v>156</v>
      </c>
      <c r="B319" s="15" t="s">
        <v>157</v>
      </c>
      <c r="C319" s="15" t="s">
        <v>158</v>
      </c>
      <c r="D319" s="15">
        <v>54</v>
      </c>
      <c r="E319" s="15">
        <v>52</v>
      </c>
    </row>
    <row r="320" spans="1:5">
      <c r="A320" s="15" t="s">
        <v>156</v>
      </c>
      <c r="B320" s="15" t="s">
        <v>157</v>
      </c>
      <c r="C320" s="15" t="s">
        <v>158</v>
      </c>
      <c r="D320" s="15">
        <v>63</v>
      </c>
      <c r="E320" s="15">
        <v>61</v>
      </c>
    </row>
    <row r="321" spans="1:5">
      <c r="A321" s="15" t="s">
        <v>156</v>
      </c>
      <c r="B321" s="15" t="s">
        <v>157</v>
      </c>
      <c r="C321" s="15" t="s">
        <v>158</v>
      </c>
      <c r="D321" s="15">
        <v>68</v>
      </c>
      <c r="E321" s="15">
        <v>67</v>
      </c>
    </row>
    <row r="322" spans="1:5">
      <c r="A322" s="15" t="s">
        <v>156</v>
      </c>
      <c r="B322" s="15" t="s">
        <v>157</v>
      </c>
      <c r="C322" s="15" t="s">
        <v>158</v>
      </c>
      <c r="D322" s="15">
        <v>65</v>
      </c>
      <c r="E322" s="15">
        <v>63</v>
      </c>
    </row>
    <row r="323" spans="1:5">
      <c r="A323" s="15" t="s">
        <v>156</v>
      </c>
      <c r="B323" s="15" t="s">
        <v>157</v>
      </c>
      <c r="C323" s="15" t="s">
        <v>158</v>
      </c>
      <c r="D323" s="15">
        <v>62</v>
      </c>
      <c r="E323" s="15">
        <v>60</v>
      </c>
    </row>
    <row r="324" spans="1:5">
      <c r="A324" s="15" t="s">
        <v>156</v>
      </c>
      <c r="B324" s="15" t="s">
        <v>157</v>
      </c>
      <c r="C324" s="15" t="s">
        <v>158</v>
      </c>
      <c r="D324" s="15">
        <v>74</v>
      </c>
      <c r="E324" s="15">
        <v>71</v>
      </c>
    </row>
    <row r="325" spans="1:5">
      <c r="A325" s="15" t="s">
        <v>156</v>
      </c>
      <c r="B325" s="15" t="s">
        <v>157</v>
      </c>
      <c r="C325" s="15" t="s">
        <v>158</v>
      </c>
      <c r="D325" s="15">
        <v>73</v>
      </c>
      <c r="E325" s="15">
        <v>70</v>
      </c>
    </row>
    <row r="326" spans="1:5">
      <c r="A326" s="15" t="s">
        <v>156</v>
      </c>
      <c r="B326" s="15" t="s">
        <v>157</v>
      </c>
      <c r="C326" s="15" t="s">
        <v>158</v>
      </c>
      <c r="D326" s="15">
        <v>52</v>
      </c>
      <c r="E326" s="15">
        <v>49</v>
      </c>
    </row>
    <row r="327" spans="1:5">
      <c r="A327" s="15" t="s">
        <v>156</v>
      </c>
      <c r="B327" s="15" t="s">
        <v>157</v>
      </c>
      <c r="C327" s="15" t="s">
        <v>158</v>
      </c>
      <c r="D327" s="15">
        <v>69</v>
      </c>
      <c r="E327" s="15">
        <v>65</v>
      </c>
    </row>
    <row r="328" spans="1:5">
      <c r="A328" s="15" t="s">
        <v>156</v>
      </c>
      <c r="B328" s="15" t="s">
        <v>157</v>
      </c>
      <c r="C328" s="15" t="s">
        <v>158</v>
      </c>
      <c r="D328" s="15">
        <v>65</v>
      </c>
      <c r="E328" s="15">
        <v>62</v>
      </c>
    </row>
    <row r="329" spans="1:5">
      <c r="A329" s="15" t="s">
        <v>156</v>
      </c>
      <c r="B329" s="15" t="s">
        <v>157</v>
      </c>
      <c r="C329" s="15" t="s">
        <v>158</v>
      </c>
      <c r="D329" s="15">
        <v>63</v>
      </c>
      <c r="E329" s="15">
        <v>63</v>
      </c>
    </row>
    <row r="330" spans="1:5">
      <c r="A330" s="15" t="s">
        <v>156</v>
      </c>
      <c r="B330" s="15" t="s">
        <v>157</v>
      </c>
      <c r="C330" s="15" t="s">
        <v>158</v>
      </c>
      <c r="D330" s="15">
        <v>68</v>
      </c>
      <c r="E330" s="15">
        <v>64</v>
      </c>
    </row>
    <row r="331" spans="1:5">
      <c r="A331" s="15" t="s">
        <v>156</v>
      </c>
      <c r="B331" s="15" t="s">
        <v>157</v>
      </c>
      <c r="C331" s="15" t="s">
        <v>158</v>
      </c>
      <c r="D331" s="15">
        <v>64</v>
      </c>
      <c r="E331" s="15">
        <v>61</v>
      </c>
    </row>
    <row r="332" spans="1:5">
      <c r="A332" s="15" t="s">
        <v>156</v>
      </c>
      <c r="B332" s="15" t="s">
        <v>157</v>
      </c>
      <c r="C332" s="15" t="s">
        <v>158</v>
      </c>
      <c r="D332" s="15">
        <v>62</v>
      </c>
      <c r="E332" s="15">
        <v>61</v>
      </c>
    </row>
    <row r="333" spans="1:5">
      <c r="A333" s="15" t="s">
        <v>156</v>
      </c>
      <c r="B333" s="15" t="s">
        <v>157</v>
      </c>
      <c r="C333" s="15" t="s">
        <v>158</v>
      </c>
      <c r="D333" s="15">
        <v>68</v>
      </c>
      <c r="E333" s="15">
        <v>67</v>
      </c>
    </row>
    <row r="334" spans="1:5">
      <c r="A334" s="15" t="s">
        <v>156</v>
      </c>
      <c r="B334" s="15" t="s">
        <v>157</v>
      </c>
      <c r="C334" s="15" t="s">
        <v>158</v>
      </c>
      <c r="D334" s="15">
        <v>67</v>
      </c>
      <c r="E334" s="15">
        <v>66</v>
      </c>
    </row>
    <row r="335" spans="1:5">
      <c r="A335" s="15" t="s">
        <v>156</v>
      </c>
      <c r="B335" s="15" t="s">
        <v>157</v>
      </c>
      <c r="C335" s="15" t="s">
        <v>158</v>
      </c>
      <c r="D335" s="15">
        <v>65</v>
      </c>
      <c r="E335" s="15">
        <v>63</v>
      </c>
    </row>
    <row r="336" spans="1:5">
      <c r="A336" s="15" t="s">
        <v>156</v>
      </c>
      <c r="B336" s="15" t="s">
        <v>157</v>
      </c>
      <c r="C336" s="15" t="s">
        <v>158</v>
      </c>
      <c r="D336" s="15">
        <v>62</v>
      </c>
      <c r="E336" s="15">
        <v>60</v>
      </c>
    </row>
    <row r="337" spans="1:5">
      <c r="A337" s="15" t="s">
        <v>156</v>
      </c>
      <c r="B337" s="15" t="s">
        <v>157</v>
      </c>
      <c r="C337" s="15" t="s">
        <v>158</v>
      </c>
      <c r="D337" s="15">
        <v>64</v>
      </c>
      <c r="E337" s="15">
        <v>62</v>
      </c>
    </row>
    <row r="338" spans="1:5">
      <c r="A338" s="15" t="s">
        <v>156</v>
      </c>
      <c r="B338" s="15" t="s">
        <v>157</v>
      </c>
      <c r="C338" s="15" t="s">
        <v>158</v>
      </c>
      <c r="D338" s="15">
        <v>69</v>
      </c>
      <c r="E338" s="15">
        <v>67</v>
      </c>
    </row>
    <row r="339" spans="1:5">
      <c r="A339" s="15" t="s">
        <v>156</v>
      </c>
      <c r="B339" s="15" t="s">
        <v>157</v>
      </c>
      <c r="C339" s="15" t="s">
        <v>158</v>
      </c>
      <c r="D339" s="15">
        <v>63</v>
      </c>
      <c r="E339" s="15">
        <v>62</v>
      </c>
    </row>
    <row r="340" spans="1:5">
      <c r="A340" s="15" t="s">
        <v>156</v>
      </c>
      <c r="B340" s="15" t="s">
        <v>157</v>
      </c>
      <c r="C340" s="15" t="s">
        <v>158</v>
      </c>
      <c r="D340" s="15">
        <v>55</v>
      </c>
      <c r="E340" s="15">
        <v>54</v>
      </c>
    </row>
    <row r="341" spans="1:5">
      <c r="A341" s="15" t="s">
        <v>156</v>
      </c>
      <c r="B341" s="15" t="s">
        <v>157</v>
      </c>
      <c r="C341" s="15" t="s">
        <v>158</v>
      </c>
      <c r="D341" s="15">
        <v>62</v>
      </c>
      <c r="E341" s="15">
        <v>60</v>
      </c>
    </row>
    <row r="342" spans="1:5">
      <c r="A342" s="15" t="s">
        <v>156</v>
      </c>
      <c r="B342" s="15" t="s">
        <v>157</v>
      </c>
      <c r="C342" s="15" t="s">
        <v>158</v>
      </c>
      <c r="D342" s="15">
        <v>69</v>
      </c>
      <c r="E342" s="15">
        <v>66</v>
      </c>
    </row>
    <row r="343" spans="1:5">
      <c r="A343" s="15" t="s">
        <v>156</v>
      </c>
      <c r="B343" s="15" t="s">
        <v>157</v>
      </c>
      <c r="C343" s="15" t="s">
        <v>158</v>
      </c>
      <c r="D343" s="15">
        <v>63</v>
      </c>
      <c r="E343" s="15">
        <v>61</v>
      </c>
    </row>
    <row r="344" spans="1:5">
      <c r="A344" s="15" t="s">
        <v>156</v>
      </c>
      <c r="B344" s="15" t="s">
        <v>157</v>
      </c>
      <c r="C344" s="15" t="s">
        <v>158</v>
      </c>
      <c r="D344" s="15">
        <v>64</v>
      </c>
      <c r="E344" s="15">
        <v>63</v>
      </c>
    </row>
    <row r="345" spans="1:5">
      <c r="A345" s="15" t="s">
        <v>156</v>
      </c>
      <c r="B345" s="15" t="s">
        <v>157</v>
      </c>
      <c r="C345" s="15" t="s">
        <v>158</v>
      </c>
      <c r="D345" s="15">
        <v>67</v>
      </c>
      <c r="E345" s="15">
        <v>66</v>
      </c>
    </row>
    <row r="346" spans="1:5">
      <c r="A346" s="15" t="s">
        <v>156</v>
      </c>
      <c r="B346" s="15" t="s">
        <v>157</v>
      </c>
      <c r="C346" s="15" t="s">
        <v>158</v>
      </c>
      <c r="D346" s="15">
        <v>65</v>
      </c>
      <c r="E346" s="15">
        <v>64</v>
      </c>
    </row>
    <row r="347" spans="1:5">
      <c r="A347" s="15" t="s">
        <v>156</v>
      </c>
      <c r="B347" s="15" t="s">
        <v>157</v>
      </c>
      <c r="C347" s="15" t="s">
        <v>158</v>
      </c>
      <c r="D347" s="15">
        <v>62</v>
      </c>
      <c r="E347" s="15">
        <v>60</v>
      </c>
    </row>
    <row r="348" spans="1:5">
      <c r="A348" s="15" t="s">
        <v>156</v>
      </c>
      <c r="B348" s="15" t="s">
        <v>157</v>
      </c>
      <c r="C348" s="15" t="s">
        <v>158</v>
      </c>
      <c r="D348" s="15">
        <v>64</v>
      </c>
      <c r="E348" s="15">
        <v>62</v>
      </c>
    </row>
    <row r="349" spans="1:5">
      <c r="A349" s="15" t="s">
        <v>156</v>
      </c>
      <c r="B349" s="15" t="s">
        <v>157</v>
      </c>
      <c r="C349" s="15" t="s">
        <v>158</v>
      </c>
      <c r="D349" s="15">
        <v>64</v>
      </c>
      <c r="E349" s="15">
        <v>63</v>
      </c>
    </row>
    <row r="350" spans="1:5">
      <c r="A350" s="15" t="s">
        <v>156</v>
      </c>
      <c r="B350" s="15" t="s">
        <v>157</v>
      </c>
      <c r="C350" s="15" t="s">
        <v>158</v>
      </c>
      <c r="D350" s="15">
        <v>62</v>
      </c>
      <c r="E350" s="15">
        <v>60</v>
      </c>
    </row>
    <row r="351" spans="1:5">
      <c r="A351" s="15" t="s">
        <v>156</v>
      </c>
      <c r="B351" s="15" t="s">
        <v>157</v>
      </c>
      <c r="C351" s="15" t="s">
        <v>158</v>
      </c>
      <c r="D351" s="15">
        <v>71</v>
      </c>
      <c r="E351" s="15">
        <v>70</v>
      </c>
    </row>
    <row r="352" spans="1:5">
      <c r="A352" s="15" t="s">
        <v>156</v>
      </c>
      <c r="B352" s="15" t="s">
        <v>157</v>
      </c>
      <c r="C352" s="15" t="s">
        <v>158</v>
      </c>
      <c r="D352" s="15">
        <v>45</v>
      </c>
      <c r="E352" s="15">
        <v>42</v>
      </c>
    </row>
    <row r="353" spans="1:5">
      <c r="A353" s="15" t="s">
        <v>156</v>
      </c>
      <c r="B353" s="15" t="s">
        <v>157</v>
      </c>
      <c r="C353" s="15" t="s">
        <v>158</v>
      </c>
      <c r="D353" s="15">
        <v>59</v>
      </c>
      <c r="E353" s="15">
        <v>54</v>
      </c>
    </row>
    <row r="354" spans="1:5">
      <c r="A354" s="15" t="s">
        <v>156</v>
      </c>
      <c r="B354" s="15" t="s">
        <v>157</v>
      </c>
      <c r="C354" s="15" t="s">
        <v>158</v>
      </c>
      <c r="D354" s="15">
        <v>69</v>
      </c>
      <c r="E354" s="15">
        <v>67</v>
      </c>
    </row>
    <row r="355" spans="1:5">
      <c r="A355" s="15" t="s">
        <v>156</v>
      </c>
      <c r="B355" s="15" t="s">
        <v>157</v>
      </c>
      <c r="C355" s="15" t="s">
        <v>158</v>
      </c>
      <c r="D355" s="15">
        <v>65</v>
      </c>
      <c r="E355" s="15">
        <v>64</v>
      </c>
    </row>
    <row r="356" spans="1:5">
      <c r="A356" s="15" t="s">
        <v>156</v>
      </c>
      <c r="B356" s="15" t="s">
        <v>157</v>
      </c>
      <c r="C356" s="15" t="s">
        <v>158</v>
      </c>
      <c r="D356" s="15">
        <v>66</v>
      </c>
      <c r="E356" s="15">
        <v>63</v>
      </c>
    </row>
    <row r="357" spans="1:5">
      <c r="A357" s="15" t="s">
        <v>156</v>
      </c>
      <c r="B357" s="15" t="s">
        <v>157</v>
      </c>
      <c r="C357" s="15" t="s">
        <v>158</v>
      </c>
      <c r="D357" s="15">
        <v>66</v>
      </c>
      <c r="E357" s="15">
        <v>64</v>
      </c>
    </row>
    <row r="358" spans="1:5">
      <c r="A358" s="15" t="s">
        <v>156</v>
      </c>
      <c r="B358" s="15" t="s">
        <v>157</v>
      </c>
      <c r="C358" s="15" t="s">
        <v>158</v>
      </c>
      <c r="D358" s="15">
        <v>63</v>
      </c>
      <c r="E358" s="15">
        <v>62</v>
      </c>
    </row>
    <row r="359" spans="1:5">
      <c r="A359" s="15" t="s">
        <v>156</v>
      </c>
      <c r="B359" s="15" t="s">
        <v>157</v>
      </c>
      <c r="C359" s="15" t="s">
        <v>158</v>
      </c>
      <c r="D359" s="15">
        <v>61</v>
      </c>
      <c r="E359" s="15">
        <v>60</v>
      </c>
    </row>
    <row r="360" spans="1:5">
      <c r="A360" s="15" t="s">
        <v>156</v>
      </c>
      <c r="B360" s="15" t="s">
        <v>157</v>
      </c>
      <c r="C360" s="15" t="s">
        <v>158</v>
      </c>
      <c r="D360" s="15">
        <v>64</v>
      </c>
      <c r="E360" s="15">
        <v>62</v>
      </c>
    </row>
    <row r="361" spans="1:5">
      <c r="A361" s="15" t="s">
        <v>156</v>
      </c>
      <c r="B361" s="15" t="s">
        <v>157</v>
      </c>
      <c r="C361" s="15" t="s">
        <v>158</v>
      </c>
      <c r="D361" s="15">
        <v>62</v>
      </c>
      <c r="E361" s="15">
        <v>61</v>
      </c>
    </row>
    <row r="362" spans="1:5">
      <c r="A362" s="15" t="s">
        <v>156</v>
      </c>
      <c r="B362" s="15" t="s">
        <v>157</v>
      </c>
      <c r="C362" s="15" t="s">
        <v>158</v>
      </c>
      <c r="D362" s="15">
        <v>68</v>
      </c>
      <c r="E362" s="15">
        <v>67</v>
      </c>
    </row>
    <row r="363" spans="1:5">
      <c r="A363" s="15" t="s">
        <v>156</v>
      </c>
      <c r="B363" s="15" t="s">
        <v>157</v>
      </c>
      <c r="C363" s="15" t="s">
        <v>158</v>
      </c>
      <c r="D363" s="15">
        <v>67</v>
      </c>
      <c r="E363" s="15">
        <v>65</v>
      </c>
    </row>
    <row r="364" spans="1:5">
      <c r="A364" s="15" t="s">
        <v>156</v>
      </c>
      <c r="B364" s="15" t="s">
        <v>157</v>
      </c>
      <c r="C364" s="15" t="s">
        <v>158</v>
      </c>
      <c r="D364" s="15">
        <v>63</v>
      </c>
      <c r="E364" s="15">
        <v>62</v>
      </c>
    </row>
    <row r="365" spans="1:5">
      <c r="A365" s="15" t="s">
        <v>156</v>
      </c>
      <c r="B365" s="15" t="s">
        <v>157</v>
      </c>
      <c r="C365" s="15" t="s">
        <v>158</v>
      </c>
      <c r="D365" s="15">
        <v>69</v>
      </c>
      <c r="E365" s="15">
        <v>68</v>
      </c>
    </row>
    <row r="366" spans="1:5">
      <c r="A366" s="15" t="s">
        <v>156</v>
      </c>
      <c r="B366" s="15" t="s">
        <v>157</v>
      </c>
      <c r="C366" s="15" t="s">
        <v>158</v>
      </c>
      <c r="D366" s="15">
        <v>65</v>
      </c>
      <c r="E366" s="15">
        <v>65</v>
      </c>
    </row>
    <row r="367" spans="1:5">
      <c r="A367" s="15" t="s">
        <v>156</v>
      </c>
      <c r="B367" s="15" t="s">
        <v>157</v>
      </c>
      <c r="C367" s="15" t="s">
        <v>158</v>
      </c>
      <c r="D367" s="15">
        <v>62</v>
      </c>
      <c r="E367" s="15">
        <v>60</v>
      </c>
    </row>
    <row r="368" spans="1:5">
      <c r="A368" s="15" t="s">
        <v>156</v>
      </c>
      <c r="B368" s="15" t="s">
        <v>157</v>
      </c>
      <c r="C368" s="15" t="s">
        <v>158</v>
      </c>
      <c r="D368" s="15">
        <v>68</v>
      </c>
      <c r="E368" s="15">
        <v>66</v>
      </c>
    </row>
    <row r="369" spans="1:5">
      <c r="A369" s="15" t="s">
        <v>156</v>
      </c>
      <c r="B369" s="15" t="s">
        <v>157</v>
      </c>
      <c r="C369" s="15" t="s">
        <v>158</v>
      </c>
      <c r="D369" s="15">
        <v>63</v>
      </c>
      <c r="E369" s="15">
        <v>60</v>
      </c>
    </row>
    <row r="370" spans="1:5">
      <c r="A370" s="15" t="s">
        <v>156</v>
      </c>
      <c r="B370" s="15" t="s">
        <v>157</v>
      </c>
      <c r="C370" s="15" t="s">
        <v>158</v>
      </c>
      <c r="D370" s="15">
        <v>66</v>
      </c>
      <c r="E370" s="15">
        <v>65</v>
      </c>
    </row>
    <row r="371" spans="1:5">
      <c r="A371" s="15" t="s">
        <v>156</v>
      </c>
      <c r="B371" s="15" t="s">
        <v>157</v>
      </c>
      <c r="C371" s="15" t="s">
        <v>158</v>
      </c>
      <c r="D371" s="15">
        <v>64</v>
      </c>
      <c r="E371" s="15">
        <v>62</v>
      </c>
    </row>
    <row r="372" spans="1:5">
      <c r="A372" s="15" t="s">
        <v>156</v>
      </c>
      <c r="B372" s="15" t="s">
        <v>157</v>
      </c>
      <c r="C372" s="15" t="s">
        <v>158</v>
      </c>
      <c r="D372" s="15">
        <v>68</v>
      </c>
      <c r="E372" s="15">
        <v>65</v>
      </c>
    </row>
    <row r="373" spans="1:5">
      <c r="A373" s="15" t="s">
        <v>156</v>
      </c>
      <c r="B373" s="15" t="s">
        <v>157</v>
      </c>
      <c r="C373" s="15" t="s">
        <v>158</v>
      </c>
      <c r="D373" s="15">
        <v>65</v>
      </c>
      <c r="E373" s="15">
        <v>62</v>
      </c>
    </row>
    <row r="374" spans="1:5">
      <c r="A374" s="15" t="s">
        <v>156</v>
      </c>
      <c r="B374" s="15" t="s">
        <v>157</v>
      </c>
      <c r="C374" s="15" t="s">
        <v>158</v>
      </c>
      <c r="D374" s="15">
        <v>72</v>
      </c>
      <c r="E374" s="15">
        <v>69</v>
      </c>
    </row>
    <row r="375" spans="1:5">
      <c r="A375" s="15" t="s">
        <v>156</v>
      </c>
      <c r="B375" s="15" t="s">
        <v>157</v>
      </c>
      <c r="C375" s="15" t="s">
        <v>158</v>
      </c>
      <c r="D375" s="15">
        <v>69</v>
      </c>
      <c r="E375" s="15">
        <v>68</v>
      </c>
    </row>
    <row r="376" spans="1:5">
      <c r="A376" s="15" t="s">
        <v>156</v>
      </c>
      <c r="B376" s="15" t="s">
        <v>157</v>
      </c>
      <c r="C376" s="15" t="s">
        <v>158</v>
      </c>
      <c r="D376" s="15">
        <v>65</v>
      </c>
      <c r="E376" s="15">
        <v>62</v>
      </c>
    </row>
    <row r="377" spans="1:5">
      <c r="A377" s="15" t="s">
        <v>156</v>
      </c>
      <c r="B377" s="15" t="s">
        <v>157</v>
      </c>
      <c r="C377" s="15" t="s">
        <v>158</v>
      </c>
      <c r="D377" s="15">
        <v>68</v>
      </c>
      <c r="E377" s="15">
        <v>67</v>
      </c>
    </row>
    <row r="378" spans="1:5">
      <c r="A378" s="15" t="s">
        <v>156</v>
      </c>
      <c r="B378" s="15" t="s">
        <v>157</v>
      </c>
      <c r="C378" s="15" t="s">
        <v>158</v>
      </c>
      <c r="D378" s="15">
        <v>62</v>
      </c>
      <c r="E378" s="15">
        <v>61</v>
      </c>
    </row>
    <row r="379" spans="1:5">
      <c r="A379" s="15" t="s">
        <v>156</v>
      </c>
      <c r="B379" s="15" t="s">
        <v>157</v>
      </c>
      <c r="C379" s="15" t="s">
        <v>158</v>
      </c>
      <c r="D379" s="15">
        <v>64</v>
      </c>
      <c r="E379" s="15">
        <v>63</v>
      </c>
    </row>
    <row r="380" spans="1:5">
      <c r="A380" s="15" t="s">
        <v>156</v>
      </c>
      <c r="B380" s="15" t="s">
        <v>157</v>
      </c>
      <c r="C380" s="15" t="s">
        <v>158</v>
      </c>
      <c r="D380" s="15">
        <v>67</v>
      </c>
      <c r="E380" s="15">
        <v>65</v>
      </c>
    </row>
    <row r="381" spans="1:5">
      <c r="A381" s="15" t="s">
        <v>156</v>
      </c>
      <c r="B381" s="15" t="s">
        <v>157</v>
      </c>
      <c r="C381" s="15" t="s">
        <v>158</v>
      </c>
      <c r="D381" s="15">
        <v>65</v>
      </c>
      <c r="E381" s="15">
        <v>63</v>
      </c>
    </row>
    <row r="382" spans="1:5">
      <c r="A382" s="15" t="s">
        <v>156</v>
      </c>
      <c r="B382" s="15" t="s">
        <v>157</v>
      </c>
      <c r="C382" s="15" t="s">
        <v>158</v>
      </c>
      <c r="D382" s="15">
        <v>62</v>
      </c>
      <c r="E382" s="15">
        <v>60</v>
      </c>
    </row>
    <row r="383" spans="1:5">
      <c r="A383" s="15" t="s">
        <v>156</v>
      </c>
      <c r="B383" s="15" t="s">
        <v>157</v>
      </c>
      <c r="C383" s="15" t="s">
        <v>158</v>
      </c>
      <c r="D383" s="15">
        <v>52</v>
      </c>
      <c r="E383" s="15">
        <v>50</v>
      </c>
    </row>
    <row r="384" spans="1:5">
      <c r="A384" s="15" t="s">
        <v>156</v>
      </c>
      <c r="B384" s="15" t="s">
        <v>157</v>
      </c>
      <c r="C384" s="15" t="s">
        <v>158</v>
      </c>
      <c r="D384" s="15">
        <v>68</v>
      </c>
      <c r="E384" s="15">
        <v>67</v>
      </c>
    </row>
    <row r="385" spans="1:5">
      <c r="A385" s="15" t="s">
        <v>156</v>
      </c>
      <c r="B385" s="15" t="s">
        <v>157</v>
      </c>
      <c r="C385" s="15" t="s">
        <v>158</v>
      </c>
      <c r="D385" s="15">
        <v>64</v>
      </c>
      <c r="E385" s="15">
        <v>62</v>
      </c>
    </row>
    <row r="386" spans="1:5">
      <c r="A386" s="15" t="s">
        <v>156</v>
      </c>
      <c r="B386" s="15" t="s">
        <v>157</v>
      </c>
      <c r="C386" s="15" t="s">
        <v>158</v>
      </c>
      <c r="D386" s="15">
        <v>62</v>
      </c>
      <c r="E386" s="15">
        <v>61</v>
      </c>
    </row>
    <row r="387" spans="1:5">
      <c r="A387" s="15" t="s">
        <v>156</v>
      </c>
      <c r="B387" s="15" t="s">
        <v>157</v>
      </c>
      <c r="C387" s="15" t="s">
        <v>158</v>
      </c>
      <c r="D387" s="15">
        <v>72</v>
      </c>
      <c r="E387" s="15">
        <v>70</v>
      </c>
    </row>
    <row r="388" spans="1:5">
      <c r="A388" s="15" t="s">
        <v>156</v>
      </c>
      <c r="B388" s="15" t="s">
        <v>157</v>
      </c>
      <c r="C388" s="15" t="s">
        <v>158</v>
      </c>
      <c r="D388" s="15">
        <v>71</v>
      </c>
      <c r="E388" s="15">
        <v>68</v>
      </c>
    </row>
    <row r="389" spans="1:5">
      <c r="A389" s="15" t="s">
        <v>156</v>
      </c>
      <c r="B389" s="15" t="s">
        <v>157</v>
      </c>
      <c r="C389" s="15" t="s">
        <v>158</v>
      </c>
      <c r="D389" s="15">
        <v>61</v>
      </c>
      <c r="E389" s="15">
        <v>60</v>
      </c>
    </row>
    <row r="390" spans="1:5">
      <c r="A390" s="15" t="s">
        <v>156</v>
      </c>
      <c r="B390" s="15" t="s">
        <v>157</v>
      </c>
      <c r="C390" s="15" t="s">
        <v>158</v>
      </c>
      <c r="D390" s="15">
        <v>69</v>
      </c>
      <c r="E390" s="15">
        <v>68</v>
      </c>
    </row>
    <row r="391" spans="1:5">
      <c r="A391" s="15" t="s">
        <v>156</v>
      </c>
      <c r="B391" s="15" t="s">
        <v>157</v>
      </c>
      <c r="C391" s="15" t="s">
        <v>158</v>
      </c>
      <c r="D391" s="15">
        <v>66</v>
      </c>
      <c r="E391" s="15">
        <v>65</v>
      </c>
    </row>
    <row r="392" spans="1:5">
      <c r="A392" s="15" t="s">
        <v>156</v>
      </c>
      <c r="B392" s="15" t="s">
        <v>157</v>
      </c>
      <c r="C392" s="15" t="s">
        <v>158</v>
      </c>
      <c r="D392" s="15">
        <v>65</v>
      </c>
      <c r="E392" s="15">
        <v>64</v>
      </c>
    </row>
    <row r="393" spans="1:5">
      <c r="A393" s="15" t="s">
        <v>156</v>
      </c>
      <c r="B393" s="15" t="s">
        <v>157</v>
      </c>
      <c r="C393" s="15" t="s">
        <v>158</v>
      </c>
      <c r="D393" s="15">
        <v>65</v>
      </c>
      <c r="E393" s="15">
        <v>64</v>
      </c>
    </row>
    <row r="394" spans="1:5">
      <c r="A394" s="15" t="s">
        <v>156</v>
      </c>
      <c r="B394" s="15" t="s">
        <v>157</v>
      </c>
      <c r="C394" s="15" t="s">
        <v>158</v>
      </c>
      <c r="D394" s="15">
        <v>62</v>
      </c>
      <c r="E394" s="15">
        <v>62</v>
      </c>
    </row>
    <row r="395" spans="1:5">
      <c r="A395" s="15" t="s">
        <v>156</v>
      </c>
      <c r="B395" s="15" t="s">
        <v>157</v>
      </c>
      <c r="C395" s="15" t="s">
        <v>158</v>
      </c>
      <c r="D395" s="15">
        <v>61</v>
      </c>
      <c r="E395" s="15">
        <v>60</v>
      </c>
    </row>
    <row r="396" spans="1:5">
      <c r="A396" s="15" t="s">
        <v>156</v>
      </c>
      <c r="B396" s="15" t="s">
        <v>157</v>
      </c>
      <c r="C396" s="15" t="s">
        <v>158</v>
      </c>
      <c r="D396" s="15">
        <v>65</v>
      </c>
      <c r="E396" s="15">
        <v>65</v>
      </c>
    </row>
    <row r="397" spans="1:5">
      <c r="A397" s="15" t="s">
        <v>156</v>
      </c>
      <c r="B397" s="15" t="s">
        <v>157</v>
      </c>
      <c r="C397" s="15" t="s">
        <v>158</v>
      </c>
      <c r="D397" s="15">
        <v>68</v>
      </c>
      <c r="E397" s="15">
        <v>67</v>
      </c>
    </row>
    <row r="398" spans="1:5">
      <c r="A398" s="15" t="s">
        <v>156</v>
      </c>
      <c r="B398" s="15" t="s">
        <v>159</v>
      </c>
      <c r="C398" s="15" t="s">
        <v>158</v>
      </c>
      <c r="D398" s="15">
        <v>69</v>
      </c>
      <c r="E398" s="15">
        <v>65</v>
      </c>
    </row>
    <row r="399" spans="1:5">
      <c r="A399" s="15" t="s">
        <v>156</v>
      </c>
      <c r="B399" s="15" t="s">
        <v>159</v>
      </c>
      <c r="C399" s="15" t="s">
        <v>158</v>
      </c>
      <c r="D399" s="15">
        <v>65</v>
      </c>
      <c r="E399" s="15">
        <v>62</v>
      </c>
    </row>
    <row r="400" spans="1:5">
      <c r="A400" s="15" t="s">
        <v>156</v>
      </c>
      <c r="B400" s="15" t="s">
        <v>159</v>
      </c>
      <c r="C400" s="15" t="s">
        <v>158</v>
      </c>
      <c r="D400" s="15">
        <v>63</v>
      </c>
      <c r="E400" s="15">
        <v>63</v>
      </c>
    </row>
    <row r="401" spans="1:5">
      <c r="A401" s="15" t="s">
        <v>156</v>
      </c>
      <c r="B401" s="15" t="s">
        <v>159</v>
      </c>
      <c r="C401" s="15" t="s">
        <v>158</v>
      </c>
      <c r="D401" s="15">
        <v>68</v>
      </c>
      <c r="E401" s="15">
        <v>64</v>
      </c>
    </row>
    <row r="402" spans="1:5">
      <c r="A402" s="15" t="s">
        <v>156</v>
      </c>
      <c r="B402" s="15" t="s">
        <v>159</v>
      </c>
      <c r="C402" s="15" t="s">
        <v>158</v>
      </c>
      <c r="D402" s="15">
        <v>64</v>
      </c>
      <c r="E402" s="15">
        <v>61</v>
      </c>
    </row>
    <row r="403" spans="1:5">
      <c r="A403" s="15" t="s">
        <v>156</v>
      </c>
      <c r="B403" s="15" t="s">
        <v>159</v>
      </c>
      <c r="C403" s="15" t="s">
        <v>158</v>
      </c>
      <c r="D403" s="15">
        <v>62</v>
      </c>
      <c r="E403" s="15">
        <v>61</v>
      </c>
    </row>
    <row r="404" spans="1:5">
      <c r="A404" s="15" t="s">
        <v>156</v>
      </c>
      <c r="B404" s="15" t="s">
        <v>159</v>
      </c>
      <c r="C404" s="15" t="s">
        <v>158</v>
      </c>
      <c r="D404" s="15">
        <v>68</v>
      </c>
      <c r="E404" s="15">
        <v>67</v>
      </c>
    </row>
    <row r="405" spans="1:5">
      <c r="A405" s="15" t="s">
        <v>156</v>
      </c>
      <c r="B405" s="15" t="s">
        <v>157</v>
      </c>
      <c r="C405" s="15" t="s">
        <v>158</v>
      </c>
      <c r="D405" s="15">
        <v>65</v>
      </c>
      <c r="E405" s="15">
        <v>62</v>
      </c>
    </row>
    <row r="406" spans="1:5">
      <c r="A406" s="15" t="s">
        <v>156</v>
      </c>
      <c r="B406" s="15" t="s">
        <v>157</v>
      </c>
      <c r="C406" s="15" t="s">
        <v>158</v>
      </c>
      <c r="D406" s="15">
        <v>63</v>
      </c>
      <c r="E406" s="15">
        <v>61</v>
      </c>
    </row>
    <row r="407" spans="1:5">
      <c r="A407" s="15" t="s">
        <v>156</v>
      </c>
      <c r="B407" s="15" t="s">
        <v>157</v>
      </c>
      <c r="C407" s="15" t="s">
        <v>158</v>
      </c>
      <c r="D407" s="15">
        <v>69</v>
      </c>
      <c r="E407" s="15">
        <v>67</v>
      </c>
    </row>
    <row r="408" spans="1:5">
      <c r="A408" s="15" t="s">
        <v>156</v>
      </c>
      <c r="B408" s="15" t="s">
        <v>157</v>
      </c>
      <c r="C408" s="15" t="s">
        <v>158</v>
      </c>
      <c r="D408" s="15">
        <v>52</v>
      </c>
      <c r="E408" s="15">
        <v>50</v>
      </c>
    </row>
    <row r="409" spans="1:5">
      <c r="A409" s="15" t="s">
        <v>156</v>
      </c>
      <c r="B409" s="15" t="s">
        <v>157</v>
      </c>
      <c r="C409" s="15" t="s">
        <v>158</v>
      </c>
      <c r="D409" s="15">
        <v>64</v>
      </c>
      <c r="E409" s="15">
        <v>63</v>
      </c>
    </row>
    <row r="410" spans="1:5">
      <c r="A410" s="15" t="s">
        <v>156</v>
      </c>
      <c r="B410" s="15" t="s">
        <v>157</v>
      </c>
      <c r="C410" s="15" t="s">
        <v>158</v>
      </c>
      <c r="D410" s="15">
        <v>61</v>
      </c>
      <c r="E410" s="15">
        <v>60</v>
      </c>
    </row>
    <row r="411" spans="1:5">
      <c r="A411" s="15" t="s">
        <v>156</v>
      </c>
      <c r="B411" s="15" t="s">
        <v>157</v>
      </c>
      <c r="C411" s="15" t="s">
        <v>158</v>
      </c>
      <c r="D411" s="15">
        <v>68</v>
      </c>
      <c r="E411" s="15">
        <v>67</v>
      </c>
    </row>
    <row r="412" spans="1:5">
      <c r="A412" s="15" t="s">
        <v>156</v>
      </c>
      <c r="B412" s="15" t="s">
        <v>157</v>
      </c>
      <c r="C412" s="15" t="s">
        <v>158</v>
      </c>
      <c r="D412" s="15">
        <v>68</v>
      </c>
      <c r="E412" s="15">
        <v>65</v>
      </c>
    </row>
    <row r="413" spans="1:5">
      <c r="A413" s="15" t="s">
        <v>156</v>
      </c>
      <c r="B413" s="15" t="s">
        <v>157</v>
      </c>
      <c r="C413" s="15" t="s">
        <v>158</v>
      </c>
      <c r="D413" s="15">
        <v>52</v>
      </c>
      <c r="E413" s="15">
        <v>50</v>
      </c>
    </row>
    <row r="414" spans="1:5">
      <c r="A414" s="15" t="s">
        <v>156</v>
      </c>
      <c r="B414" s="15" t="s">
        <v>157</v>
      </c>
      <c r="C414" s="15" t="s">
        <v>158</v>
      </c>
      <c r="D414" s="15">
        <v>50</v>
      </c>
      <c r="E414" s="15">
        <v>46</v>
      </c>
    </row>
    <row r="415" spans="1:5">
      <c r="A415" s="15" t="s">
        <v>156</v>
      </c>
      <c r="B415" s="15" t="s">
        <v>157</v>
      </c>
      <c r="C415" s="15" t="s">
        <v>158</v>
      </c>
      <c r="D415" s="15">
        <v>65</v>
      </c>
      <c r="E415" s="15">
        <v>64</v>
      </c>
    </row>
    <row r="416" spans="1:5">
      <c r="A416" s="15" t="s">
        <v>156</v>
      </c>
      <c r="B416" s="15" t="s">
        <v>157</v>
      </c>
      <c r="C416" s="15" t="s">
        <v>158</v>
      </c>
      <c r="D416" s="15">
        <v>62</v>
      </c>
      <c r="E416" s="15">
        <v>62</v>
      </c>
    </row>
    <row r="417" spans="1:5">
      <c r="A417" s="15" t="s">
        <v>156</v>
      </c>
      <c r="B417" s="15" t="s">
        <v>157</v>
      </c>
      <c r="C417" s="15" t="s">
        <v>158</v>
      </c>
      <c r="D417" s="15">
        <v>61</v>
      </c>
      <c r="E417" s="15">
        <v>60</v>
      </c>
    </row>
    <row r="418" spans="1:5">
      <c r="A418" s="15" t="s">
        <v>156</v>
      </c>
      <c r="B418" s="15" t="s">
        <v>157</v>
      </c>
      <c r="C418" s="15" t="s">
        <v>158</v>
      </c>
      <c r="D418" s="15">
        <v>68</v>
      </c>
      <c r="E418" s="15">
        <v>66</v>
      </c>
    </row>
    <row r="419" spans="1:5">
      <c r="A419" s="15" t="s">
        <v>156</v>
      </c>
      <c r="B419" s="15" t="s">
        <v>157</v>
      </c>
      <c r="C419" s="15" t="s">
        <v>158</v>
      </c>
      <c r="D419" s="15">
        <v>67</v>
      </c>
      <c r="E419" s="15">
        <v>65</v>
      </c>
    </row>
    <row r="420" spans="1:5">
      <c r="A420" s="15" t="s">
        <v>156</v>
      </c>
      <c r="B420" s="15" t="s">
        <v>157</v>
      </c>
      <c r="C420" s="15" t="s">
        <v>158</v>
      </c>
      <c r="D420" s="15">
        <v>61</v>
      </c>
      <c r="E420" s="15">
        <v>61</v>
      </c>
    </row>
    <row r="421" spans="1:5">
      <c r="A421" s="15" t="s">
        <v>156</v>
      </c>
      <c r="B421" s="15" t="s">
        <v>157</v>
      </c>
      <c r="C421" s="15" t="s">
        <v>158</v>
      </c>
      <c r="D421" s="15">
        <v>65</v>
      </c>
      <c r="E421" s="15">
        <v>63</v>
      </c>
    </row>
    <row r="422" spans="1:5">
      <c r="A422" s="15" t="s">
        <v>156</v>
      </c>
      <c r="B422" s="15" t="s">
        <v>157</v>
      </c>
      <c r="C422" s="15" t="s">
        <v>158</v>
      </c>
      <c r="D422" s="15">
        <v>62</v>
      </c>
      <c r="E422" s="15">
        <v>60</v>
      </c>
    </row>
    <row r="423" spans="1:5">
      <c r="A423" s="15" t="s">
        <v>156</v>
      </c>
      <c r="B423" s="15" t="s">
        <v>157</v>
      </c>
      <c r="C423" s="15" t="s">
        <v>158</v>
      </c>
      <c r="D423" s="15">
        <v>74</v>
      </c>
      <c r="E423" s="15">
        <v>71</v>
      </c>
    </row>
    <row r="424" spans="1:5">
      <c r="A424" s="15" t="s">
        <v>156</v>
      </c>
      <c r="B424" s="15" t="s">
        <v>157</v>
      </c>
      <c r="C424" s="15" t="s">
        <v>158</v>
      </c>
      <c r="D424" s="15">
        <v>73</v>
      </c>
      <c r="E424" s="15">
        <v>70</v>
      </c>
    </row>
    <row r="425" spans="1:5">
      <c r="A425" s="15" t="s">
        <v>156</v>
      </c>
      <c r="B425" s="15" t="s">
        <v>157</v>
      </c>
      <c r="C425" s="15" t="s">
        <v>158</v>
      </c>
      <c r="D425" s="15">
        <v>53</v>
      </c>
      <c r="E425" s="15">
        <v>50</v>
      </c>
    </row>
    <row r="426" spans="1:5">
      <c r="A426" s="15" t="s">
        <v>156</v>
      </c>
      <c r="B426" s="15" t="s">
        <v>157</v>
      </c>
      <c r="C426" s="15" t="s">
        <v>158</v>
      </c>
      <c r="D426" s="15">
        <v>52</v>
      </c>
      <c r="E426" s="15">
        <v>50</v>
      </c>
    </row>
    <row r="427" spans="1:5">
      <c r="A427" s="15" t="s">
        <v>156</v>
      </c>
      <c r="B427" s="15" t="s">
        <v>157</v>
      </c>
      <c r="C427" s="15" t="s">
        <v>158</v>
      </c>
      <c r="D427" s="15">
        <v>50</v>
      </c>
      <c r="E427" s="15">
        <v>46</v>
      </c>
    </row>
    <row r="428" spans="1:5">
      <c r="A428" s="15" t="s">
        <v>156</v>
      </c>
      <c r="B428" s="15" t="s">
        <v>157</v>
      </c>
      <c r="C428" s="15" t="s">
        <v>158</v>
      </c>
      <c r="D428" s="15">
        <v>63</v>
      </c>
      <c r="E428" s="15">
        <v>61</v>
      </c>
    </row>
    <row r="429" spans="1:5">
      <c r="A429" s="15" t="s">
        <v>156</v>
      </c>
      <c r="B429" s="15" t="s">
        <v>157</v>
      </c>
      <c r="C429" s="15" t="s">
        <v>158</v>
      </c>
      <c r="D429" s="15">
        <v>54</v>
      </c>
      <c r="E429" s="15">
        <v>50</v>
      </c>
    </row>
    <row r="430" spans="1:5">
      <c r="A430" s="15" t="s">
        <v>156</v>
      </c>
      <c r="B430" s="15" t="s">
        <v>157</v>
      </c>
      <c r="C430" s="15" t="s">
        <v>158</v>
      </c>
      <c r="D430" s="15">
        <v>58</v>
      </c>
      <c r="E430" s="15">
        <v>56</v>
      </c>
    </row>
    <row r="431" spans="1:5">
      <c r="A431" s="15" t="s">
        <v>156</v>
      </c>
      <c r="B431" s="15" t="s">
        <v>157</v>
      </c>
      <c r="C431" s="15" t="s">
        <v>158</v>
      </c>
      <c r="D431" s="15">
        <v>53</v>
      </c>
      <c r="E431" s="15">
        <v>50</v>
      </c>
    </row>
    <row r="432" spans="1:5">
      <c r="A432" s="15" t="s">
        <v>156</v>
      </c>
      <c r="B432" s="15" t="s">
        <v>157</v>
      </c>
      <c r="C432" s="15" t="s">
        <v>158</v>
      </c>
      <c r="D432" s="15">
        <v>69</v>
      </c>
      <c r="E432" s="15">
        <v>67</v>
      </c>
    </row>
    <row r="433" spans="1:5">
      <c r="A433" s="15" t="s">
        <v>156</v>
      </c>
      <c r="B433" s="15" t="s">
        <v>157</v>
      </c>
      <c r="C433" s="15" t="s">
        <v>158</v>
      </c>
      <c r="D433" s="15">
        <v>71</v>
      </c>
      <c r="E433" s="15">
        <v>70</v>
      </c>
    </row>
    <row r="434" spans="1:5">
      <c r="A434" s="15" t="s">
        <v>156</v>
      </c>
      <c r="B434" s="15" t="s">
        <v>157</v>
      </c>
      <c r="C434" s="15" t="s">
        <v>158</v>
      </c>
      <c r="D434" s="15">
        <v>54</v>
      </c>
      <c r="E434" s="15">
        <v>50</v>
      </c>
    </row>
    <row r="435" spans="1:5">
      <c r="A435" s="15" t="s">
        <v>156</v>
      </c>
      <c r="B435" s="15" t="s">
        <v>157</v>
      </c>
      <c r="C435" s="15" t="s">
        <v>158</v>
      </c>
      <c r="D435" s="15">
        <v>58</v>
      </c>
      <c r="E435" s="15">
        <v>56</v>
      </c>
    </row>
    <row r="436" spans="1:5">
      <c r="A436" s="15" t="s">
        <v>156</v>
      </c>
      <c r="B436" s="15" t="s">
        <v>157</v>
      </c>
      <c r="C436" s="15" t="s">
        <v>158</v>
      </c>
      <c r="D436" s="15">
        <v>53</v>
      </c>
      <c r="E436" s="15">
        <v>50</v>
      </c>
    </row>
    <row r="437" spans="1:5">
      <c r="A437" s="15" t="s">
        <v>156</v>
      </c>
      <c r="B437" s="15" t="s">
        <v>157</v>
      </c>
      <c r="C437" s="15" t="s">
        <v>158</v>
      </c>
      <c r="D437" s="15">
        <v>69</v>
      </c>
      <c r="E437" s="15">
        <v>67</v>
      </c>
    </row>
    <row r="438" spans="1:5">
      <c r="A438" s="15" t="s">
        <v>156</v>
      </c>
      <c r="B438" s="15" t="s">
        <v>157</v>
      </c>
      <c r="C438" s="15" t="s">
        <v>158</v>
      </c>
      <c r="D438" s="15">
        <v>64</v>
      </c>
      <c r="E438" s="15">
        <v>60</v>
      </c>
    </row>
    <row r="439" spans="1:5">
      <c r="A439" s="15" t="s">
        <v>156</v>
      </c>
      <c r="B439" s="15" t="s">
        <v>157</v>
      </c>
      <c r="C439" s="15" t="s">
        <v>158</v>
      </c>
      <c r="D439" s="15">
        <v>68</v>
      </c>
      <c r="E439" s="15">
        <v>67</v>
      </c>
    </row>
    <row r="440" spans="1:5">
      <c r="A440" s="15" t="s">
        <v>156</v>
      </c>
      <c r="B440" s="15" t="s">
        <v>157</v>
      </c>
      <c r="C440" s="15" t="s">
        <v>158</v>
      </c>
      <c r="D440" s="15">
        <v>65</v>
      </c>
      <c r="E440" s="15">
        <v>64</v>
      </c>
    </row>
    <row r="441" spans="1:5">
      <c r="A441" s="15" t="s">
        <v>156</v>
      </c>
      <c r="B441" s="15" t="s">
        <v>157</v>
      </c>
      <c r="C441" s="15" t="s">
        <v>158</v>
      </c>
      <c r="D441" s="15">
        <v>62</v>
      </c>
      <c r="E441" s="15">
        <v>60</v>
      </c>
    </row>
    <row r="442" spans="1:5">
      <c r="A442" s="15" t="s">
        <v>160</v>
      </c>
      <c r="B442" s="15" t="s">
        <v>157</v>
      </c>
      <c r="C442" s="15" t="s">
        <v>158</v>
      </c>
      <c r="D442" s="15">
        <v>65</v>
      </c>
      <c r="E442" s="15">
        <v>62</v>
      </c>
    </row>
    <row r="443" spans="1:5">
      <c r="A443" s="15" t="s">
        <v>160</v>
      </c>
      <c r="B443" s="15" t="s">
        <v>157</v>
      </c>
      <c r="C443" s="15" t="s">
        <v>158</v>
      </c>
      <c r="D443" s="15">
        <v>63</v>
      </c>
      <c r="E443" s="15">
        <v>61</v>
      </c>
    </row>
    <row r="444" spans="1:5">
      <c r="A444" s="15" t="s">
        <v>160</v>
      </c>
      <c r="B444" s="15" t="s">
        <v>157</v>
      </c>
      <c r="C444" s="15" t="s">
        <v>158</v>
      </c>
      <c r="D444" s="15">
        <v>69</v>
      </c>
      <c r="E444" s="15">
        <v>67</v>
      </c>
    </row>
    <row r="445" spans="1:5">
      <c r="A445" s="15" t="s">
        <v>160</v>
      </c>
      <c r="B445" s="15" t="s">
        <v>157</v>
      </c>
      <c r="C445" s="15" t="s">
        <v>158</v>
      </c>
      <c r="D445" s="15">
        <v>52</v>
      </c>
      <c r="E445" s="15">
        <v>50</v>
      </c>
    </row>
    <row r="446" spans="1:5">
      <c r="A446" s="15" t="s">
        <v>160</v>
      </c>
      <c r="B446" s="15" t="s">
        <v>157</v>
      </c>
      <c r="C446" s="15" t="s">
        <v>158</v>
      </c>
      <c r="D446" s="15">
        <v>50</v>
      </c>
      <c r="E446" s="15">
        <v>46</v>
      </c>
    </row>
    <row r="447" spans="1:5">
      <c r="A447" s="15" t="s">
        <v>160</v>
      </c>
      <c r="B447" s="15" t="s">
        <v>157</v>
      </c>
      <c r="C447" s="15" t="s">
        <v>158</v>
      </c>
      <c r="D447" s="15">
        <v>74</v>
      </c>
      <c r="E447" s="15">
        <v>72</v>
      </c>
    </row>
    <row r="448" spans="1:5">
      <c r="A448" s="15" t="s">
        <v>160</v>
      </c>
      <c r="B448" s="15" t="s">
        <v>157</v>
      </c>
      <c r="C448" s="15" t="s">
        <v>158</v>
      </c>
      <c r="D448" s="15">
        <v>65</v>
      </c>
      <c r="E448" s="15">
        <v>62</v>
      </c>
    </row>
    <row r="449" spans="1:5">
      <c r="A449" s="15" t="s">
        <v>160</v>
      </c>
      <c r="B449" s="15" t="s">
        <v>157</v>
      </c>
      <c r="C449" s="15" t="s">
        <v>158</v>
      </c>
      <c r="D449" s="15">
        <v>63</v>
      </c>
      <c r="E449" s="15">
        <v>61</v>
      </c>
    </row>
    <row r="450" spans="1:5">
      <c r="A450" s="15" t="s">
        <v>160</v>
      </c>
      <c r="B450" s="15" t="s">
        <v>157</v>
      </c>
      <c r="C450" s="15" t="s">
        <v>158</v>
      </c>
      <c r="D450" s="15">
        <v>74</v>
      </c>
      <c r="E450" s="15">
        <v>72</v>
      </c>
    </row>
    <row r="451" spans="1:5">
      <c r="A451" s="15" t="s">
        <v>160</v>
      </c>
      <c r="B451" s="15" t="s">
        <v>157</v>
      </c>
      <c r="C451" s="15" t="s">
        <v>158</v>
      </c>
      <c r="D451" s="15">
        <v>65</v>
      </c>
      <c r="E451" s="15">
        <v>62</v>
      </c>
    </row>
    <row r="452" spans="1:5">
      <c r="A452" s="15" t="s">
        <v>160</v>
      </c>
      <c r="B452" s="15" t="s">
        <v>157</v>
      </c>
      <c r="C452" s="15" t="s">
        <v>158</v>
      </c>
      <c r="D452" s="15">
        <v>63</v>
      </c>
      <c r="E452" s="15">
        <v>61</v>
      </c>
    </row>
    <row r="453" spans="1:5">
      <c r="A453" s="15" t="s">
        <v>160</v>
      </c>
      <c r="B453" s="15" t="s">
        <v>157</v>
      </c>
      <c r="C453" s="15" t="s">
        <v>158</v>
      </c>
      <c r="D453" s="15">
        <v>69</v>
      </c>
      <c r="E453" s="15">
        <v>67</v>
      </c>
    </row>
    <row r="454" spans="1:5">
      <c r="A454" s="15" t="s">
        <v>160</v>
      </c>
      <c r="B454" s="15" t="s">
        <v>157</v>
      </c>
      <c r="C454" s="15" t="s">
        <v>158</v>
      </c>
      <c r="D454" s="15">
        <v>63</v>
      </c>
      <c r="E454" s="15">
        <v>60</v>
      </c>
    </row>
    <row r="455" spans="1:5">
      <c r="A455" s="15" t="s">
        <v>160</v>
      </c>
      <c r="B455" s="15" t="s">
        <v>157</v>
      </c>
      <c r="C455" s="15" t="s">
        <v>158</v>
      </c>
      <c r="D455" s="15">
        <v>68</v>
      </c>
      <c r="E455" s="15">
        <v>62</v>
      </c>
    </row>
    <row r="456" spans="1:5">
      <c r="A456" s="15" t="s">
        <v>160</v>
      </c>
      <c r="B456" s="15" t="s">
        <v>157</v>
      </c>
      <c r="C456" s="15" t="s">
        <v>158</v>
      </c>
      <c r="D456" s="15">
        <v>63</v>
      </c>
      <c r="E456" s="15">
        <v>62</v>
      </c>
    </row>
    <row r="457" spans="1:5">
      <c r="A457" s="15" t="s">
        <v>160</v>
      </c>
      <c r="B457" s="15" t="s">
        <v>157</v>
      </c>
      <c r="C457" s="15" t="s">
        <v>158</v>
      </c>
      <c r="D457" s="15">
        <v>53</v>
      </c>
      <c r="E457" s="15">
        <v>50</v>
      </c>
    </row>
    <row r="458" spans="1:5">
      <c r="A458" s="15" t="s">
        <v>160</v>
      </c>
      <c r="B458" s="15" t="s">
        <v>157</v>
      </c>
      <c r="C458" s="15" t="s">
        <v>158</v>
      </c>
      <c r="D458" s="15">
        <v>52</v>
      </c>
      <c r="E458" s="15">
        <v>50</v>
      </c>
    </row>
    <row r="459" spans="1:5">
      <c r="A459" s="15" t="s">
        <v>160</v>
      </c>
      <c r="B459" s="15" t="s">
        <v>157</v>
      </c>
      <c r="C459" s="15" t="s">
        <v>158</v>
      </c>
      <c r="D459" s="15">
        <v>50</v>
      </c>
      <c r="E459" s="15">
        <v>46</v>
      </c>
    </row>
    <row r="460" spans="1:5">
      <c r="A460" s="15" t="s">
        <v>160</v>
      </c>
      <c r="B460" s="15" t="s">
        <v>157</v>
      </c>
      <c r="C460" s="15" t="s">
        <v>158</v>
      </c>
      <c r="D460" s="15">
        <v>63</v>
      </c>
      <c r="E460" s="15">
        <v>61</v>
      </c>
    </row>
    <row r="461" spans="1:5">
      <c r="A461" s="15" t="s">
        <v>160</v>
      </c>
      <c r="B461" s="15" t="s">
        <v>157</v>
      </c>
      <c r="C461" s="15" t="s">
        <v>158</v>
      </c>
      <c r="D461" s="15">
        <v>69</v>
      </c>
      <c r="E461" s="15">
        <v>67</v>
      </c>
    </row>
    <row r="462" spans="1:5">
      <c r="A462" s="15" t="s">
        <v>160</v>
      </c>
      <c r="B462" s="15" t="s">
        <v>157</v>
      </c>
      <c r="C462" s="15" t="s">
        <v>158</v>
      </c>
      <c r="D462" s="15">
        <v>72</v>
      </c>
      <c r="E462" s="15">
        <v>70</v>
      </c>
    </row>
    <row r="463" spans="1:5">
      <c r="A463" s="15" t="s">
        <v>160</v>
      </c>
      <c r="B463" s="15" t="s">
        <v>157</v>
      </c>
      <c r="C463" s="15" t="s">
        <v>158</v>
      </c>
      <c r="D463" s="15">
        <v>62</v>
      </c>
      <c r="E463" s="15">
        <v>60</v>
      </c>
    </row>
    <row r="464" spans="1:5">
      <c r="A464" s="15" t="s">
        <v>160</v>
      </c>
      <c r="B464" s="15" t="s">
        <v>157</v>
      </c>
      <c r="C464" s="15" t="s">
        <v>158</v>
      </c>
      <c r="D464" s="15">
        <v>61</v>
      </c>
      <c r="E464" s="15">
        <v>58</v>
      </c>
    </row>
    <row r="465" spans="1:5">
      <c r="A465" s="15" t="s">
        <v>160</v>
      </c>
      <c r="B465" s="15" t="s">
        <v>157</v>
      </c>
      <c r="C465" s="15" t="s">
        <v>158</v>
      </c>
      <c r="D465" s="15">
        <v>54</v>
      </c>
      <c r="E465" s="15">
        <v>50</v>
      </c>
    </row>
    <row r="466" spans="1:5">
      <c r="A466" s="15" t="s">
        <v>160</v>
      </c>
      <c r="B466" s="15" t="s">
        <v>157</v>
      </c>
      <c r="C466" s="15" t="s">
        <v>158</v>
      </c>
      <c r="D466" s="15">
        <v>58</v>
      </c>
      <c r="E466" s="15">
        <v>56</v>
      </c>
    </row>
    <row r="467" spans="1:5">
      <c r="A467" s="15" t="s">
        <v>160</v>
      </c>
      <c r="B467" s="15" t="s">
        <v>157</v>
      </c>
      <c r="C467" s="15" t="s">
        <v>158</v>
      </c>
      <c r="D467" s="15">
        <v>53</v>
      </c>
      <c r="E467" s="15">
        <v>50</v>
      </c>
    </row>
    <row r="468" spans="1:5">
      <c r="A468" s="15" t="s">
        <v>160</v>
      </c>
      <c r="B468" s="15" t="s">
        <v>157</v>
      </c>
      <c r="C468" s="15" t="s">
        <v>158</v>
      </c>
      <c r="D468" s="15">
        <v>62</v>
      </c>
      <c r="E468" s="15">
        <v>59</v>
      </c>
    </row>
    <row r="469" spans="1:5">
      <c r="A469" s="15" t="s">
        <v>160</v>
      </c>
      <c r="B469" s="15" t="s">
        <v>157</v>
      </c>
      <c r="C469" s="15" t="s">
        <v>158</v>
      </c>
      <c r="D469" s="15">
        <v>68</v>
      </c>
      <c r="E469" s="15">
        <v>65</v>
      </c>
    </row>
    <row r="470" spans="1:5">
      <c r="A470" s="15" t="s">
        <v>160</v>
      </c>
      <c r="B470" s="15" t="s">
        <v>157</v>
      </c>
      <c r="C470" s="15" t="s">
        <v>158</v>
      </c>
      <c r="D470" s="15">
        <v>50</v>
      </c>
      <c r="E470" s="15">
        <v>46</v>
      </c>
    </row>
    <row r="471" spans="1:5">
      <c r="A471" s="15" t="s">
        <v>160</v>
      </c>
      <c r="B471" s="15" t="s">
        <v>157</v>
      </c>
      <c r="C471" s="15" t="s">
        <v>158</v>
      </c>
      <c r="D471" s="15">
        <v>74</v>
      </c>
      <c r="E471" s="15">
        <v>72</v>
      </c>
    </row>
    <row r="472" spans="1:5">
      <c r="A472" s="15" t="s">
        <v>160</v>
      </c>
      <c r="B472" s="15" t="s">
        <v>157</v>
      </c>
      <c r="C472" s="15" t="s">
        <v>158</v>
      </c>
      <c r="D472" s="15">
        <v>65</v>
      </c>
      <c r="E472" s="15">
        <v>62</v>
      </c>
    </row>
    <row r="473" spans="1:5">
      <c r="A473" s="15" t="s">
        <v>160</v>
      </c>
      <c r="B473" s="15" t="s">
        <v>159</v>
      </c>
      <c r="C473" s="15" t="s">
        <v>158</v>
      </c>
      <c r="D473" s="15">
        <v>69</v>
      </c>
      <c r="E473" s="15">
        <v>67</v>
      </c>
    </row>
    <row r="474" spans="1:5">
      <c r="A474" s="15" t="s">
        <v>160</v>
      </c>
      <c r="B474" s="15" t="s">
        <v>159</v>
      </c>
      <c r="C474" s="15" t="s">
        <v>158</v>
      </c>
      <c r="D474" s="15">
        <v>71</v>
      </c>
      <c r="E474" s="15">
        <v>70</v>
      </c>
    </row>
    <row r="475" spans="1:5">
      <c r="A475" s="15" t="s">
        <v>160</v>
      </c>
      <c r="B475" s="15" t="s">
        <v>157</v>
      </c>
      <c r="C475" s="15" t="s">
        <v>158</v>
      </c>
      <c r="D475" s="15">
        <v>74</v>
      </c>
      <c r="E475" s="15">
        <v>72</v>
      </c>
    </row>
    <row r="476" spans="1:5">
      <c r="A476" s="15" t="s">
        <v>160</v>
      </c>
      <c r="B476" s="15" t="s">
        <v>157</v>
      </c>
      <c r="C476" s="15" t="s">
        <v>158</v>
      </c>
      <c r="D476" s="15">
        <v>56</v>
      </c>
      <c r="E476" s="15">
        <v>52</v>
      </c>
    </row>
    <row r="477" spans="1:5">
      <c r="A477" s="15" t="s">
        <v>160</v>
      </c>
      <c r="B477" s="15" t="s">
        <v>157</v>
      </c>
      <c r="C477" s="15" t="s">
        <v>158</v>
      </c>
      <c r="D477" s="15">
        <v>49</v>
      </c>
      <c r="E477" s="15">
        <v>48</v>
      </c>
    </row>
    <row r="478" spans="1:5">
      <c r="A478" s="15" t="s">
        <v>160</v>
      </c>
      <c r="B478" s="15" t="s">
        <v>157</v>
      </c>
      <c r="C478" s="15" t="s">
        <v>158</v>
      </c>
      <c r="D478" s="15">
        <v>58</v>
      </c>
      <c r="E478" s="15">
        <v>54</v>
      </c>
    </row>
    <row r="479" spans="1:5">
      <c r="A479" s="15" t="s">
        <v>160</v>
      </c>
      <c r="B479" s="15" t="s">
        <v>157</v>
      </c>
      <c r="C479" s="15" t="s">
        <v>158</v>
      </c>
      <c r="D479" s="15">
        <v>64</v>
      </c>
      <c r="E479" s="15">
        <v>63</v>
      </c>
    </row>
    <row r="480" spans="1:5">
      <c r="A480" s="15" t="s">
        <v>160</v>
      </c>
      <c r="B480" s="15" t="s">
        <v>157</v>
      </c>
      <c r="C480" s="15" t="s">
        <v>158</v>
      </c>
      <c r="D480" s="15">
        <v>67</v>
      </c>
      <c r="E480" s="15">
        <v>66</v>
      </c>
    </row>
    <row r="481" spans="1:5">
      <c r="A481" s="15" t="s">
        <v>160</v>
      </c>
      <c r="B481" s="15" t="s">
        <v>157</v>
      </c>
      <c r="C481" s="15" t="s">
        <v>158</v>
      </c>
      <c r="D481" s="15">
        <v>68</v>
      </c>
      <c r="E481" s="15">
        <v>62</v>
      </c>
    </row>
    <row r="482" spans="1:5">
      <c r="A482" s="15" t="s">
        <v>160</v>
      </c>
      <c r="B482" s="15" t="s">
        <v>157</v>
      </c>
      <c r="C482" s="15" t="s">
        <v>158</v>
      </c>
      <c r="D482" s="15">
        <v>64</v>
      </c>
      <c r="E482" s="15">
        <v>63</v>
      </c>
    </row>
    <row r="483" spans="1:5">
      <c r="A483" s="15" t="s">
        <v>160</v>
      </c>
      <c r="B483" s="15" t="s">
        <v>157</v>
      </c>
      <c r="C483" s="15" t="s">
        <v>158</v>
      </c>
      <c r="D483" s="15">
        <v>68</v>
      </c>
      <c r="E483" s="15">
        <v>65</v>
      </c>
    </row>
    <row r="484" spans="1:5">
      <c r="A484" s="15" t="s">
        <v>160</v>
      </c>
      <c r="B484" s="15" t="s">
        <v>157</v>
      </c>
      <c r="C484" s="15" t="s">
        <v>158</v>
      </c>
      <c r="D484" s="15">
        <v>58</v>
      </c>
      <c r="E484" s="15">
        <v>52</v>
      </c>
    </row>
    <row r="485" spans="1:5">
      <c r="A485" s="15" t="s">
        <v>160</v>
      </c>
      <c r="B485" s="15" t="s">
        <v>157</v>
      </c>
      <c r="C485" s="15" t="s">
        <v>158</v>
      </c>
      <c r="D485" s="15">
        <v>68</v>
      </c>
      <c r="E485" s="15">
        <v>67</v>
      </c>
    </row>
    <row r="486" spans="1:5">
      <c r="A486" s="15" t="s">
        <v>160</v>
      </c>
      <c r="B486" s="15" t="s">
        <v>157</v>
      </c>
      <c r="C486" s="15" t="s">
        <v>158</v>
      </c>
      <c r="D486" s="15">
        <v>49</v>
      </c>
      <c r="E486" s="15">
        <v>48</v>
      </c>
    </row>
    <row r="487" spans="1:5">
      <c r="A487" s="15" t="s">
        <v>160</v>
      </c>
      <c r="B487" s="15" t="s">
        <v>157</v>
      </c>
      <c r="C487" s="15" t="s">
        <v>158</v>
      </c>
      <c r="D487" s="15">
        <v>58</v>
      </c>
      <c r="E487" s="15">
        <v>54</v>
      </c>
    </row>
    <row r="488" spans="1:5">
      <c r="A488" s="15" t="s">
        <v>160</v>
      </c>
      <c r="B488" s="15" t="s">
        <v>157</v>
      </c>
      <c r="C488" s="15" t="s">
        <v>158</v>
      </c>
      <c r="D488" s="15">
        <v>69</v>
      </c>
      <c r="E488" s="15">
        <v>67</v>
      </c>
    </row>
    <row r="489" spans="1:5">
      <c r="A489" s="15" t="s">
        <v>160</v>
      </c>
      <c r="B489" s="15" t="s">
        <v>157</v>
      </c>
      <c r="C489" s="15" t="s">
        <v>158</v>
      </c>
      <c r="D489" s="15">
        <v>68</v>
      </c>
      <c r="E489" s="15">
        <v>65</v>
      </c>
    </row>
    <row r="490" spans="1:5">
      <c r="A490" s="15" t="s">
        <v>160</v>
      </c>
      <c r="B490" s="15" t="s">
        <v>157</v>
      </c>
      <c r="C490" s="15" t="s">
        <v>158</v>
      </c>
      <c r="D490" s="15">
        <v>69</v>
      </c>
      <c r="E490" s="15">
        <v>67</v>
      </c>
    </row>
    <row r="491" spans="1:5">
      <c r="A491" s="15" t="s">
        <v>160</v>
      </c>
      <c r="B491" s="15" t="s">
        <v>157</v>
      </c>
      <c r="C491" s="15" t="s">
        <v>158</v>
      </c>
      <c r="D491" s="15">
        <v>52</v>
      </c>
      <c r="E491" s="15">
        <v>50</v>
      </c>
    </row>
    <row r="492" spans="1:5">
      <c r="A492" s="15" t="s">
        <v>160</v>
      </c>
      <c r="B492" s="15" t="s">
        <v>157</v>
      </c>
      <c r="C492" s="15" t="s">
        <v>158</v>
      </c>
      <c r="D492" s="15">
        <v>50</v>
      </c>
      <c r="E492" s="15">
        <v>46</v>
      </c>
    </row>
    <row r="493" spans="1:5">
      <c r="A493" s="15" t="s">
        <v>160</v>
      </c>
      <c r="B493" s="15" t="s">
        <v>157</v>
      </c>
      <c r="C493" s="15" t="s">
        <v>158</v>
      </c>
      <c r="D493" s="15">
        <v>67</v>
      </c>
      <c r="E493" s="15">
        <v>66</v>
      </c>
    </row>
    <row r="494" spans="1:5">
      <c r="A494" s="15" t="s">
        <v>160</v>
      </c>
      <c r="B494" s="15" t="s">
        <v>157</v>
      </c>
      <c r="C494" s="15" t="s">
        <v>158</v>
      </c>
      <c r="D494" s="15">
        <v>68</v>
      </c>
      <c r="E494" s="15">
        <v>62</v>
      </c>
    </row>
    <row r="495" spans="1:5">
      <c r="A495" s="15" t="s">
        <v>160</v>
      </c>
      <c r="B495" s="15" t="s">
        <v>157</v>
      </c>
      <c r="C495" s="15" t="s">
        <v>158</v>
      </c>
      <c r="D495" s="15">
        <v>69</v>
      </c>
      <c r="E495" s="15">
        <v>68</v>
      </c>
    </row>
    <row r="496" spans="1:5">
      <c r="A496" s="15" t="s">
        <v>160</v>
      </c>
      <c r="B496" s="15" t="s">
        <v>157</v>
      </c>
      <c r="C496" s="15" t="s">
        <v>158</v>
      </c>
      <c r="D496" s="15">
        <v>65</v>
      </c>
      <c r="E496" s="15">
        <v>62</v>
      </c>
    </row>
    <row r="497" spans="1:5">
      <c r="A497" s="15" t="s">
        <v>160</v>
      </c>
      <c r="B497" s="15" t="s">
        <v>157</v>
      </c>
      <c r="C497" s="15" t="s">
        <v>158</v>
      </c>
      <c r="D497" s="15">
        <v>63</v>
      </c>
      <c r="E497" s="15">
        <v>61</v>
      </c>
    </row>
    <row r="498" spans="1:5">
      <c r="A498" s="15" t="s">
        <v>160</v>
      </c>
      <c r="B498" s="15" t="s">
        <v>157</v>
      </c>
      <c r="C498" s="15" t="s">
        <v>158</v>
      </c>
      <c r="D498" s="15">
        <v>69</v>
      </c>
      <c r="E498" s="15">
        <v>67</v>
      </c>
    </row>
    <row r="499" spans="1:5">
      <c r="A499" s="15" t="s">
        <v>160</v>
      </c>
      <c r="B499" s="15" t="s">
        <v>157</v>
      </c>
      <c r="C499" s="15" t="s">
        <v>158</v>
      </c>
      <c r="D499" s="15">
        <v>67</v>
      </c>
      <c r="E499" s="15">
        <v>65</v>
      </c>
    </row>
    <row r="500" spans="1:5">
      <c r="A500" s="15" t="s">
        <v>160</v>
      </c>
      <c r="B500" s="15" t="s">
        <v>157</v>
      </c>
      <c r="C500" s="15" t="s">
        <v>158</v>
      </c>
      <c r="D500" s="15">
        <v>70</v>
      </c>
      <c r="E500" s="15">
        <v>68</v>
      </c>
    </row>
    <row r="501" spans="1:5">
      <c r="A501" s="15" t="s">
        <v>160</v>
      </c>
      <c r="B501" s="15" t="s">
        <v>157</v>
      </c>
      <c r="C501" s="15" t="s">
        <v>158</v>
      </c>
      <c r="D501" s="15">
        <v>59</v>
      </c>
      <c r="E501" s="15">
        <v>56</v>
      </c>
    </row>
    <row r="502" spans="1:5">
      <c r="A502" s="15" t="s">
        <v>160</v>
      </c>
      <c r="B502" s="15" t="s">
        <v>157</v>
      </c>
      <c r="C502" s="15" t="s">
        <v>158</v>
      </c>
      <c r="D502" s="15">
        <v>63</v>
      </c>
      <c r="E502" s="15">
        <v>60</v>
      </c>
    </row>
    <row r="503" spans="1:5">
      <c r="A503" s="15" t="s">
        <v>160</v>
      </c>
      <c r="B503" s="15" t="s">
        <v>157</v>
      </c>
      <c r="C503" s="15" t="s">
        <v>158</v>
      </c>
      <c r="D503" s="15">
        <v>64</v>
      </c>
      <c r="E503" s="15">
        <v>60</v>
      </c>
    </row>
    <row r="504" spans="1:5">
      <c r="A504" s="15" t="s">
        <v>160</v>
      </c>
      <c r="B504" s="15" t="s">
        <v>157</v>
      </c>
      <c r="C504" s="15" t="s">
        <v>158</v>
      </c>
      <c r="D504" s="15">
        <v>52</v>
      </c>
      <c r="E504" s="15">
        <v>51</v>
      </c>
    </row>
    <row r="505" spans="1:5">
      <c r="A505" s="15" t="s">
        <v>160</v>
      </c>
      <c r="B505" s="15" t="s">
        <v>157</v>
      </c>
      <c r="C505" s="15" t="s">
        <v>158</v>
      </c>
      <c r="D505" s="15">
        <v>62</v>
      </c>
      <c r="E505" s="15">
        <v>60</v>
      </c>
    </row>
    <row r="506" spans="1:5">
      <c r="A506" s="15" t="s">
        <v>160</v>
      </c>
      <c r="B506" s="15" t="s">
        <v>159</v>
      </c>
      <c r="C506" s="15" t="s">
        <v>158</v>
      </c>
      <c r="D506" s="15">
        <v>53</v>
      </c>
      <c r="E506" s="15">
        <v>50</v>
      </c>
    </row>
    <row r="507" spans="1:5">
      <c r="A507" s="15" t="s">
        <v>160</v>
      </c>
      <c r="B507" s="15" t="s">
        <v>159</v>
      </c>
      <c r="C507" s="15" t="s">
        <v>158</v>
      </c>
      <c r="D507" s="15">
        <v>65</v>
      </c>
      <c r="E507" s="15">
        <v>62</v>
      </c>
    </row>
    <row r="508" spans="1:5">
      <c r="A508" s="15" t="s">
        <v>160</v>
      </c>
      <c r="B508" s="15" t="s">
        <v>159</v>
      </c>
      <c r="C508" s="15" t="s">
        <v>158</v>
      </c>
      <c r="D508" s="15">
        <v>63</v>
      </c>
      <c r="E508" s="15">
        <v>61</v>
      </c>
    </row>
    <row r="509" spans="1:5">
      <c r="A509" s="15" t="s">
        <v>160</v>
      </c>
      <c r="B509" s="15" t="s">
        <v>157</v>
      </c>
      <c r="C509" s="15" t="s">
        <v>158</v>
      </c>
      <c r="D509" s="15">
        <v>63</v>
      </c>
      <c r="E509" s="15">
        <v>63</v>
      </c>
    </row>
    <row r="510" spans="1:5">
      <c r="A510" s="15" t="s">
        <v>160</v>
      </c>
      <c r="B510" s="15" t="s">
        <v>157</v>
      </c>
      <c r="C510" s="15" t="s">
        <v>158</v>
      </c>
      <c r="D510" s="15">
        <v>64</v>
      </c>
      <c r="E510" s="15">
        <v>62</v>
      </c>
    </row>
    <row r="511" spans="1:5">
      <c r="A511" s="15" t="s">
        <v>160</v>
      </c>
      <c r="B511" s="15" t="s">
        <v>157</v>
      </c>
      <c r="C511" s="15" t="s">
        <v>158</v>
      </c>
      <c r="D511" s="15">
        <v>68</v>
      </c>
      <c r="E511" s="15">
        <v>66</v>
      </c>
    </row>
    <row r="512" spans="1:5">
      <c r="A512" s="15" t="s">
        <v>160</v>
      </c>
      <c r="B512" s="15" t="s">
        <v>157</v>
      </c>
      <c r="C512" s="15" t="s">
        <v>158</v>
      </c>
      <c r="D512" s="15">
        <v>67</v>
      </c>
      <c r="E512" s="15">
        <v>65</v>
      </c>
    </row>
    <row r="513" spans="1:5">
      <c r="A513" s="15" t="s">
        <v>160</v>
      </c>
      <c r="B513" s="15" t="s">
        <v>157</v>
      </c>
      <c r="C513" s="15" t="s">
        <v>158</v>
      </c>
      <c r="D513" s="15">
        <v>61</v>
      </c>
      <c r="E513" s="15">
        <v>61</v>
      </c>
    </row>
    <row r="514" spans="1:5">
      <c r="A514" s="15" t="s">
        <v>160</v>
      </c>
      <c r="B514" s="15" t="s">
        <v>157</v>
      </c>
      <c r="C514" s="15" t="s">
        <v>158</v>
      </c>
      <c r="D514" s="15">
        <v>69</v>
      </c>
      <c r="E514" s="15">
        <v>68</v>
      </c>
    </row>
    <row r="515" spans="1:5">
      <c r="A515" s="15" t="s">
        <v>160</v>
      </c>
      <c r="B515" s="15" t="s">
        <v>157</v>
      </c>
      <c r="C515" s="15" t="s">
        <v>158</v>
      </c>
      <c r="D515" s="15">
        <v>67</v>
      </c>
      <c r="E515" s="15">
        <v>65</v>
      </c>
    </row>
    <row r="516" spans="1:5">
      <c r="A516" s="15" t="s">
        <v>160</v>
      </c>
      <c r="B516" s="15" t="s">
        <v>157</v>
      </c>
      <c r="C516" s="15" t="s">
        <v>158</v>
      </c>
      <c r="D516" s="15">
        <v>70</v>
      </c>
      <c r="E516" s="15">
        <v>68</v>
      </c>
    </row>
    <row r="517" spans="1:5">
      <c r="A517" s="15" t="s">
        <v>160</v>
      </c>
      <c r="B517" s="15" t="s">
        <v>157</v>
      </c>
      <c r="C517" s="15" t="s">
        <v>158</v>
      </c>
      <c r="D517" s="15">
        <v>64</v>
      </c>
      <c r="E517" s="15">
        <v>63</v>
      </c>
    </row>
    <row r="518" spans="1:5">
      <c r="A518" s="15" t="s">
        <v>160</v>
      </c>
      <c r="B518" s="15" t="s">
        <v>157</v>
      </c>
      <c r="C518" s="15" t="s">
        <v>158</v>
      </c>
      <c r="D518" s="15">
        <v>61</v>
      </c>
      <c r="E518" s="15">
        <v>60</v>
      </c>
    </row>
    <row r="519" spans="1:5">
      <c r="A519" s="15" t="s">
        <v>160</v>
      </c>
      <c r="B519" s="15" t="s">
        <v>157</v>
      </c>
      <c r="C519" s="15" t="s">
        <v>158</v>
      </c>
      <c r="D519" s="15">
        <v>68</v>
      </c>
      <c r="E519" s="15">
        <v>67</v>
      </c>
    </row>
    <row r="520" spans="1:5">
      <c r="A520" s="15" t="s">
        <v>160</v>
      </c>
      <c r="B520" s="15" t="s">
        <v>157</v>
      </c>
      <c r="C520" s="15" t="s">
        <v>158</v>
      </c>
      <c r="D520" s="15">
        <v>69</v>
      </c>
      <c r="E520" s="15">
        <v>69</v>
      </c>
    </row>
    <row r="521" spans="1:5">
      <c r="A521" s="15" t="s">
        <v>160</v>
      </c>
      <c r="B521" s="15" t="s">
        <v>157</v>
      </c>
      <c r="C521" s="15" t="s">
        <v>158</v>
      </c>
      <c r="D521" s="15">
        <v>62</v>
      </c>
      <c r="E521" s="15">
        <v>61</v>
      </c>
    </row>
    <row r="522" spans="1:5">
      <c r="A522" s="15" t="s">
        <v>160</v>
      </c>
      <c r="B522" s="15" t="s">
        <v>157</v>
      </c>
      <c r="C522" s="15" t="s">
        <v>158</v>
      </c>
      <c r="D522" s="15">
        <v>62</v>
      </c>
      <c r="E522" s="15">
        <v>60</v>
      </c>
    </row>
    <row r="523" spans="1:5">
      <c r="A523" s="15" t="s">
        <v>160</v>
      </c>
      <c r="B523" s="15" t="s">
        <v>157</v>
      </c>
      <c r="C523" s="15" t="s">
        <v>158</v>
      </c>
      <c r="D523" s="15">
        <v>62</v>
      </c>
      <c r="E523" s="15">
        <v>60</v>
      </c>
    </row>
    <row r="524" spans="1:5">
      <c r="A524" s="15" t="s">
        <v>160</v>
      </c>
      <c r="B524" s="15" t="s">
        <v>157</v>
      </c>
      <c r="C524" s="15" t="s">
        <v>158</v>
      </c>
      <c r="D524" s="15">
        <v>63</v>
      </c>
      <c r="E524" s="15">
        <v>63</v>
      </c>
    </row>
    <row r="525" spans="1:5">
      <c r="A525" s="15" t="s">
        <v>160</v>
      </c>
      <c r="B525" s="15" t="s">
        <v>157</v>
      </c>
      <c r="C525" s="15" t="s">
        <v>158</v>
      </c>
      <c r="D525" s="15">
        <v>64</v>
      </c>
      <c r="E525" s="15">
        <v>62</v>
      </c>
    </row>
    <row r="526" spans="1:5">
      <c r="A526" s="15" t="s">
        <v>160</v>
      </c>
      <c r="B526" s="15" t="s">
        <v>157</v>
      </c>
      <c r="C526" s="15" t="s">
        <v>158</v>
      </c>
      <c r="D526" s="15">
        <v>68</v>
      </c>
      <c r="E526" s="15">
        <v>67</v>
      </c>
    </row>
    <row r="527" spans="1:5">
      <c r="A527" s="15" t="s">
        <v>160</v>
      </c>
      <c r="B527" s="15" t="s">
        <v>157</v>
      </c>
      <c r="C527" s="15" t="s">
        <v>158</v>
      </c>
      <c r="D527" s="15">
        <v>67</v>
      </c>
      <c r="E527" s="15">
        <v>67</v>
      </c>
    </row>
    <row r="528" spans="1:5">
      <c r="A528" s="15" t="s">
        <v>160</v>
      </c>
      <c r="B528" s="15" t="s">
        <v>157</v>
      </c>
      <c r="C528" s="15" t="s">
        <v>158</v>
      </c>
      <c r="D528" s="15">
        <v>67</v>
      </c>
      <c r="E528" s="15">
        <v>66</v>
      </c>
    </row>
    <row r="529" spans="1:5">
      <c r="A529" s="15" t="s">
        <v>160</v>
      </c>
      <c r="B529" s="15" t="s">
        <v>157</v>
      </c>
      <c r="C529" s="15" t="s">
        <v>158</v>
      </c>
      <c r="D529" s="15">
        <v>69</v>
      </c>
      <c r="E529" s="15">
        <v>68</v>
      </c>
    </row>
    <row r="530" spans="1:5">
      <c r="A530" s="15" t="s">
        <v>160</v>
      </c>
      <c r="B530" s="15" t="s">
        <v>157</v>
      </c>
      <c r="C530" s="15" t="s">
        <v>158</v>
      </c>
      <c r="D530" s="15">
        <v>64</v>
      </c>
      <c r="E530" s="15">
        <v>63</v>
      </c>
    </row>
    <row r="531" spans="1:5">
      <c r="A531" s="15" t="s">
        <v>160</v>
      </c>
      <c r="B531" s="15" t="s">
        <v>157</v>
      </c>
      <c r="C531" s="15" t="s">
        <v>158</v>
      </c>
      <c r="D531" s="15">
        <v>65</v>
      </c>
      <c r="E531" s="15">
        <v>65</v>
      </c>
    </row>
    <row r="532" spans="1:5">
      <c r="A532" s="15" t="s">
        <v>160</v>
      </c>
      <c r="B532" s="15" t="s">
        <v>157</v>
      </c>
      <c r="C532" s="15" t="s">
        <v>158</v>
      </c>
      <c r="D532" s="15">
        <v>66</v>
      </c>
      <c r="E532" s="15">
        <v>65</v>
      </c>
    </row>
    <row r="533" spans="1:5">
      <c r="A533" s="15" t="s">
        <v>160</v>
      </c>
      <c r="B533" s="15" t="s">
        <v>157</v>
      </c>
      <c r="C533" s="15" t="s">
        <v>158</v>
      </c>
      <c r="D533" s="15">
        <v>70</v>
      </c>
      <c r="E533" s="15">
        <v>69</v>
      </c>
    </row>
    <row r="534" spans="1:5">
      <c r="A534" s="15" t="s">
        <v>160</v>
      </c>
      <c r="B534" s="15" t="s">
        <v>157</v>
      </c>
      <c r="C534" s="15" t="s">
        <v>158</v>
      </c>
      <c r="D534" s="15">
        <v>65</v>
      </c>
      <c r="E534" s="15">
        <v>64</v>
      </c>
    </row>
    <row r="535" spans="1:5">
      <c r="A535" s="15" t="s">
        <v>160</v>
      </c>
      <c r="B535" s="15" t="s">
        <v>159</v>
      </c>
      <c r="C535" s="15" t="s">
        <v>158</v>
      </c>
      <c r="D535" s="15">
        <v>63</v>
      </c>
      <c r="E535" s="15">
        <v>62</v>
      </c>
    </row>
    <row r="536" spans="1:5">
      <c r="A536" s="15" t="s">
        <v>160</v>
      </c>
      <c r="B536" s="15" t="s">
        <v>159</v>
      </c>
      <c r="C536" s="15" t="s">
        <v>158</v>
      </c>
      <c r="D536" s="15">
        <v>55</v>
      </c>
      <c r="E536" s="15">
        <v>54</v>
      </c>
    </row>
    <row r="537" spans="1:5">
      <c r="A537" s="15" t="s">
        <v>160</v>
      </c>
      <c r="B537" s="15" t="s">
        <v>159</v>
      </c>
      <c r="C537" s="15" t="s">
        <v>158</v>
      </c>
      <c r="D537" s="15">
        <v>62</v>
      </c>
      <c r="E537" s="15">
        <v>60</v>
      </c>
    </row>
    <row r="538" spans="1:5">
      <c r="A538" s="15" t="s">
        <v>160</v>
      </c>
      <c r="B538" s="15" t="s">
        <v>159</v>
      </c>
      <c r="C538" s="15" t="s">
        <v>158</v>
      </c>
      <c r="D538" s="15">
        <v>69</v>
      </c>
      <c r="E538" s="15">
        <v>66</v>
      </c>
    </row>
    <row r="539" spans="1:5">
      <c r="A539" s="15" t="s">
        <v>160</v>
      </c>
      <c r="B539" s="15" t="s">
        <v>159</v>
      </c>
      <c r="C539" s="15" t="s">
        <v>158</v>
      </c>
      <c r="D539" s="15">
        <v>62</v>
      </c>
      <c r="E539" s="15">
        <v>60</v>
      </c>
    </row>
    <row r="540" spans="1:5">
      <c r="A540" s="15" t="s">
        <v>160</v>
      </c>
      <c r="B540" s="15" t="s">
        <v>157</v>
      </c>
      <c r="C540" s="15" t="s">
        <v>161</v>
      </c>
      <c r="D540" s="15">
        <v>69</v>
      </c>
      <c r="E540" s="15">
        <v>47</v>
      </c>
    </row>
    <row r="541" spans="1:5">
      <c r="A541" s="15" t="s">
        <v>160</v>
      </c>
      <c r="B541" s="15" t="s">
        <v>157</v>
      </c>
      <c r="C541" s="15" t="s">
        <v>161</v>
      </c>
      <c r="D541" s="15">
        <v>79</v>
      </c>
      <c r="E541" s="15">
        <v>54</v>
      </c>
    </row>
    <row r="542" spans="1:5">
      <c r="A542" s="15" t="s">
        <v>160</v>
      </c>
      <c r="B542" s="15" t="s">
        <v>157</v>
      </c>
      <c r="C542" s="15" t="s">
        <v>161</v>
      </c>
      <c r="D542" s="15">
        <v>63</v>
      </c>
      <c r="E542" s="15">
        <v>46</v>
      </c>
    </row>
    <row r="543" spans="1:5">
      <c r="A543" s="15" t="s">
        <v>160</v>
      </c>
      <c r="B543" s="15" t="s">
        <v>157</v>
      </c>
      <c r="C543" s="15" t="s">
        <v>161</v>
      </c>
      <c r="D543" s="15">
        <v>62</v>
      </c>
      <c r="E543" s="15">
        <v>42</v>
      </c>
    </row>
    <row r="544" spans="1:5">
      <c r="A544" s="15" t="s">
        <v>160</v>
      </c>
      <c r="B544" s="15" t="s">
        <v>157</v>
      </c>
      <c r="C544" s="15" t="s">
        <v>161</v>
      </c>
      <c r="D544" s="15">
        <v>75</v>
      </c>
      <c r="E544" s="15">
        <v>48</v>
      </c>
    </row>
    <row r="545" spans="1:5">
      <c r="A545" s="15" t="s">
        <v>160</v>
      </c>
      <c r="B545" s="15" t="s">
        <v>157</v>
      </c>
      <c r="C545" s="15" t="s">
        <v>161</v>
      </c>
      <c r="D545" s="15">
        <v>66</v>
      </c>
      <c r="E545" s="15">
        <v>43</v>
      </c>
    </row>
    <row r="546" spans="1:5">
      <c r="A546" s="15" t="s">
        <v>160</v>
      </c>
      <c r="B546" s="15" t="s">
        <v>157</v>
      </c>
      <c r="C546" s="15" t="s">
        <v>161</v>
      </c>
      <c r="D546" s="15">
        <v>73</v>
      </c>
      <c r="E546" s="15">
        <v>47</v>
      </c>
    </row>
    <row r="547" spans="1:5">
      <c r="A547" s="15" t="s">
        <v>160</v>
      </c>
      <c r="B547" s="15" t="s">
        <v>157</v>
      </c>
      <c r="C547" s="15" t="s">
        <v>161</v>
      </c>
      <c r="D547" s="15">
        <v>73</v>
      </c>
      <c r="E547" s="15">
        <v>55</v>
      </c>
    </row>
    <row r="548" spans="1:5">
      <c r="A548" s="15" t="s">
        <v>160</v>
      </c>
      <c r="B548" s="15" t="s">
        <v>157</v>
      </c>
      <c r="C548" s="15" t="s">
        <v>161</v>
      </c>
      <c r="D548" s="15">
        <v>64</v>
      </c>
      <c r="E548" s="15">
        <v>44</v>
      </c>
    </row>
    <row r="549" spans="1:5">
      <c r="A549" s="15" t="s">
        <v>160</v>
      </c>
      <c r="B549" s="15" t="s">
        <v>157</v>
      </c>
      <c r="C549" s="15" t="s">
        <v>161</v>
      </c>
      <c r="D549" s="15">
        <v>64</v>
      </c>
      <c r="E549" s="15">
        <v>45</v>
      </c>
    </row>
    <row r="550" spans="1:5">
      <c r="A550" s="15" t="s">
        <v>160</v>
      </c>
      <c r="B550" s="15" t="s">
        <v>157</v>
      </c>
      <c r="C550" s="15" t="s">
        <v>161</v>
      </c>
      <c r="D550" s="15">
        <v>80</v>
      </c>
      <c r="E550" s="15">
        <v>59</v>
      </c>
    </row>
    <row r="551" spans="1:5">
      <c r="A551" s="15" t="s">
        <v>160</v>
      </c>
      <c r="B551" s="15" t="s">
        <v>157</v>
      </c>
      <c r="C551" s="15" t="s">
        <v>161</v>
      </c>
      <c r="D551" s="15">
        <v>74</v>
      </c>
      <c r="E551" s="15">
        <v>52</v>
      </c>
    </row>
    <row r="552" spans="1:5">
      <c r="A552" s="15" t="s">
        <v>160</v>
      </c>
      <c r="B552" s="15" t="s">
        <v>157</v>
      </c>
      <c r="C552" s="15" t="s">
        <v>161</v>
      </c>
      <c r="D552" s="15">
        <v>73</v>
      </c>
      <c r="E552" s="15">
        <v>50</v>
      </c>
    </row>
    <row r="553" spans="1:5">
      <c r="A553" s="15" t="s">
        <v>160</v>
      </c>
      <c r="B553" s="15" t="s">
        <v>157</v>
      </c>
      <c r="C553" s="15" t="s">
        <v>161</v>
      </c>
      <c r="D553" s="15">
        <v>67</v>
      </c>
      <c r="E553" s="15">
        <v>50</v>
      </c>
    </row>
    <row r="554" spans="1:5">
      <c r="A554" s="15" t="s">
        <v>160</v>
      </c>
      <c r="B554" s="15" t="s">
        <v>157</v>
      </c>
      <c r="C554" s="15" t="s">
        <v>161</v>
      </c>
      <c r="D554" s="15">
        <v>71</v>
      </c>
      <c r="E554" s="15">
        <v>46</v>
      </c>
    </row>
    <row r="555" spans="1:5">
      <c r="A555" s="15" t="s">
        <v>160</v>
      </c>
      <c r="B555" s="15" t="s">
        <v>157</v>
      </c>
      <c r="C555" s="15" t="s">
        <v>161</v>
      </c>
      <c r="D555" s="15">
        <v>73</v>
      </c>
      <c r="E555" s="15">
        <v>53</v>
      </c>
    </row>
    <row r="556" spans="1:5">
      <c r="A556" s="15" t="s">
        <v>160</v>
      </c>
      <c r="B556" s="15" t="s">
        <v>157</v>
      </c>
      <c r="C556" s="15" t="s">
        <v>161</v>
      </c>
      <c r="D556" s="15">
        <v>65</v>
      </c>
      <c r="E556" s="15">
        <v>51</v>
      </c>
    </row>
    <row r="557" spans="1:5">
      <c r="A557" s="15" t="s">
        <v>160</v>
      </c>
      <c r="B557" s="15" t="s">
        <v>157</v>
      </c>
      <c r="C557" s="15" t="s">
        <v>161</v>
      </c>
      <c r="D557" s="15">
        <v>64</v>
      </c>
      <c r="E557" s="15">
        <v>47</v>
      </c>
    </row>
    <row r="558" spans="1:5">
      <c r="A558" s="15" t="s">
        <v>160</v>
      </c>
      <c r="B558" s="15" t="s">
        <v>157</v>
      </c>
      <c r="C558" s="15" t="s">
        <v>161</v>
      </c>
      <c r="D558" s="15">
        <v>68</v>
      </c>
      <c r="E558" s="15">
        <v>45</v>
      </c>
    </row>
    <row r="559" spans="1:5">
      <c r="A559" s="15" t="s">
        <v>160</v>
      </c>
      <c r="B559" s="15" t="s">
        <v>157</v>
      </c>
      <c r="C559" s="15" t="s">
        <v>161</v>
      </c>
      <c r="D559" s="15">
        <v>73</v>
      </c>
      <c r="E559" s="15">
        <v>52</v>
      </c>
    </row>
    <row r="560" spans="1:5">
      <c r="A560" s="15" t="s">
        <v>160</v>
      </c>
      <c r="B560" s="15" t="s">
        <v>157</v>
      </c>
      <c r="C560" s="15" t="s">
        <v>161</v>
      </c>
      <c r="D560" s="15">
        <v>66</v>
      </c>
      <c r="E560" s="15">
        <v>47</v>
      </c>
    </row>
    <row r="561" spans="1:5">
      <c r="A561" s="15" t="s">
        <v>160</v>
      </c>
      <c r="B561" s="15" t="s">
        <v>157</v>
      </c>
      <c r="C561" s="15" t="s">
        <v>161</v>
      </c>
      <c r="D561" s="15">
        <v>73</v>
      </c>
      <c r="E561" s="15">
        <v>54</v>
      </c>
    </row>
    <row r="562" spans="1:5">
      <c r="A562" s="15" t="s">
        <v>160</v>
      </c>
      <c r="B562" s="15" t="s">
        <v>157</v>
      </c>
      <c r="C562" s="15" t="s">
        <v>161</v>
      </c>
      <c r="D562" s="15">
        <v>72</v>
      </c>
      <c r="E562" s="15">
        <v>55</v>
      </c>
    </row>
    <row r="563" spans="1:5">
      <c r="A563" s="15" t="s">
        <v>160</v>
      </c>
      <c r="B563" s="15" t="s">
        <v>157</v>
      </c>
      <c r="C563" s="15" t="s">
        <v>161</v>
      </c>
      <c r="D563" s="15">
        <v>74</v>
      </c>
      <c r="E563" s="15">
        <v>53</v>
      </c>
    </row>
    <row r="564" spans="1:5">
      <c r="A564" s="15" t="s">
        <v>160</v>
      </c>
      <c r="B564" s="15" t="s">
        <v>157</v>
      </c>
      <c r="C564" s="15" t="s">
        <v>161</v>
      </c>
      <c r="D564" s="15">
        <v>64</v>
      </c>
      <c r="E564" s="15">
        <v>49</v>
      </c>
    </row>
    <row r="565" spans="1:5">
      <c r="A565" s="15" t="s">
        <v>160</v>
      </c>
      <c r="B565" s="15" t="s">
        <v>157</v>
      </c>
      <c r="C565" s="15" t="s">
        <v>161</v>
      </c>
      <c r="D565" s="15">
        <v>75</v>
      </c>
      <c r="E565" s="15">
        <v>57</v>
      </c>
    </row>
    <row r="566" spans="1:5">
      <c r="A566" s="15" t="s">
        <v>160</v>
      </c>
      <c r="B566" s="15" t="s">
        <v>157</v>
      </c>
      <c r="C566" s="15" t="s">
        <v>161</v>
      </c>
      <c r="D566" s="15">
        <v>70</v>
      </c>
      <c r="E566" s="15">
        <v>50</v>
      </c>
    </row>
    <row r="567" spans="1:5">
      <c r="A567" s="15" t="s">
        <v>160</v>
      </c>
      <c r="B567" s="15" t="s">
        <v>157</v>
      </c>
      <c r="C567" s="15" t="s">
        <v>161</v>
      </c>
      <c r="D567" s="15">
        <v>66</v>
      </c>
      <c r="E567" s="15">
        <v>46</v>
      </c>
    </row>
    <row r="568" spans="1:5">
      <c r="A568" s="15" t="s">
        <v>160</v>
      </c>
      <c r="B568" s="15" t="s">
        <v>157</v>
      </c>
      <c r="C568" s="15" t="s">
        <v>161</v>
      </c>
      <c r="D568" s="15">
        <v>64</v>
      </c>
      <c r="E568" s="15">
        <v>45</v>
      </c>
    </row>
    <row r="569" spans="1:5">
      <c r="A569" s="15" t="s">
        <v>160</v>
      </c>
      <c r="B569" s="15" t="s">
        <v>157</v>
      </c>
      <c r="C569" s="15" t="s">
        <v>161</v>
      </c>
      <c r="D569" s="15">
        <v>68</v>
      </c>
      <c r="E569" s="15">
        <v>49</v>
      </c>
    </row>
    <row r="570" spans="1:5">
      <c r="A570" s="15" t="s">
        <v>160</v>
      </c>
      <c r="B570" s="15" t="s">
        <v>157</v>
      </c>
      <c r="C570" s="15" t="s">
        <v>161</v>
      </c>
      <c r="D570" s="15">
        <v>72</v>
      </c>
      <c r="E570" s="15">
        <v>51</v>
      </c>
    </row>
    <row r="571" spans="1:5">
      <c r="A571" s="15" t="s">
        <v>160</v>
      </c>
      <c r="B571" s="15" t="s">
        <v>157</v>
      </c>
      <c r="C571" s="15" t="s">
        <v>161</v>
      </c>
      <c r="D571" s="15">
        <v>74</v>
      </c>
      <c r="E571" s="15">
        <v>55</v>
      </c>
    </row>
    <row r="572" spans="1:5">
      <c r="A572" s="15" t="s">
        <v>160</v>
      </c>
      <c r="B572" s="15" t="s">
        <v>157</v>
      </c>
      <c r="C572" s="15" t="s">
        <v>161</v>
      </c>
      <c r="D572" s="15">
        <v>63</v>
      </c>
      <c r="E572" s="15">
        <v>54</v>
      </c>
    </row>
    <row r="573" spans="1:5">
      <c r="A573" s="15" t="s">
        <v>160</v>
      </c>
      <c r="B573" s="15" t="s">
        <v>157</v>
      </c>
      <c r="C573" s="15" t="s">
        <v>161</v>
      </c>
      <c r="D573" s="15">
        <v>64</v>
      </c>
      <c r="E573" s="15">
        <v>46</v>
      </c>
    </row>
    <row r="574" spans="1:5">
      <c r="A574" s="15" t="s">
        <v>160</v>
      </c>
      <c r="B574" s="15" t="s">
        <v>157</v>
      </c>
      <c r="C574" s="15" t="s">
        <v>161</v>
      </c>
      <c r="D574" s="15">
        <v>72</v>
      </c>
      <c r="E574" s="15">
        <v>54</v>
      </c>
    </row>
    <row r="575" spans="1:5">
      <c r="A575" s="15" t="s">
        <v>160</v>
      </c>
      <c r="B575" s="15" t="s">
        <v>157</v>
      </c>
      <c r="C575" s="15" t="s">
        <v>161</v>
      </c>
      <c r="D575" s="15">
        <v>76</v>
      </c>
      <c r="E575" s="15">
        <v>51</v>
      </c>
    </row>
    <row r="576" spans="1:5">
      <c r="A576" s="15" t="s">
        <v>160</v>
      </c>
      <c r="B576" s="15" t="s">
        <v>157</v>
      </c>
      <c r="C576" s="15" t="s">
        <v>161</v>
      </c>
      <c r="D576" s="15">
        <v>62</v>
      </c>
      <c r="E576" s="15">
        <v>47</v>
      </c>
    </row>
    <row r="577" spans="1:5">
      <c r="A577" s="15" t="s">
        <v>160</v>
      </c>
      <c r="B577" s="15" t="s">
        <v>159</v>
      </c>
      <c r="C577" s="15" t="s">
        <v>161</v>
      </c>
      <c r="D577" s="15">
        <v>69</v>
      </c>
      <c r="E577" s="15">
        <v>47</v>
      </c>
    </row>
    <row r="578" spans="1:5">
      <c r="A578" s="15" t="s">
        <v>160</v>
      </c>
      <c r="B578" s="15" t="s">
        <v>159</v>
      </c>
      <c r="C578" s="15" t="s">
        <v>161</v>
      </c>
      <c r="D578" s="15">
        <v>66</v>
      </c>
      <c r="E578" s="15">
        <v>47</v>
      </c>
    </row>
    <row r="579" spans="1:5">
      <c r="A579" s="15" t="s">
        <v>160</v>
      </c>
      <c r="B579" s="15" t="s">
        <v>159</v>
      </c>
      <c r="C579" s="15" t="s">
        <v>161</v>
      </c>
      <c r="D579" s="15">
        <v>74</v>
      </c>
      <c r="E579" s="15">
        <v>49</v>
      </c>
    </row>
    <row r="580" spans="1:5">
      <c r="A580" s="15" t="s">
        <v>160</v>
      </c>
      <c r="B580" s="15" t="s">
        <v>159</v>
      </c>
      <c r="C580" s="15" t="s">
        <v>161</v>
      </c>
      <c r="D580" s="15">
        <v>73</v>
      </c>
      <c r="E580" s="15">
        <v>54</v>
      </c>
    </row>
    <row r="581" spans="1:5">
      <c r="A581" s="15" t="s">
        <v>160</v>
      </c>
      <c r="B581" s="15" t="s">
        <v>159</v>
      </c>
      <c r="C581" s="15" t="s">
        <v>161</v>
      </c>
      <c r="D581" s="15">
        <v>66</v>
      </c>
      <c r="E581" s="15">
        <v>49</v>
      </c>
    </row>
    <row r="582" spans="1:5">
      <c r="A582" s="15" t="s">
        <v>160</v>
      </c>
      <c r="B582" s="15" t="s">
        <v>159</v>
      </c>
      <c r="C582" s="15" t="s">
        <v>161</v>
      </c>
      <c r="D582" s="15">
        <v>77</v>
      </c>
      <c r="E582" s="15">
        <v>53</v>
      </c>
    </row>
    <row r="583" spans="1:5">
      <c r="A583" s="15" t="s">
        <v>160</v>
      </c>
      <c r="B583" s="15" t="s">
        <v>159</v>
      </c>
      <c r="C583" s="15" t="s">
        <v>161</v>
      </c>
      <c r="D583" s="15">
        <v>71</v>
      </c>
      <c r="E583" s="15">
        <v>48</v>
      </c>
    </row>
    <row r="584" spans="1:5">
      <c r="A584" s="15" t="s">
        <v>160</v>
      </c>
      <c r="B584" s="15" t="s">
        <v>159</v>
      </c>
      <c r="C584" s="15" t="s">
        <v>161</v>
      </c>
      <c r="D584" s="15">
        <v>67</v>
      </c>
      <c r="E584" s="15">
        <v>46</v>
      </c>
    </row>
    <row r="585" spans="1:5">
      <c r="A585" s="15" t="s">
        <v>160</v>
      </c>
      <c r="B585" s="15" t="s">
        <v>159</v>
      </c>
      <c r="C585" s="15" t="s">
        <v>161</v>
      </c>
      <c r="D585" s="15">
        <v>65</v>
      </c>
      <c r="E585" s="15">
        <v>46</v>
      </c>
    </row>
    <row r="586" spans="1:5">
      <c r="A586" s="15" t="s">
        <v>160</v>
      </c>
      <c r="B586" s="15" t="s">
        <v>159</v>
      </c>
      <c r="C586" s="15" t="s">
        <v>161</v>
      </c>
      <c r="D586" s="15">
        <v>69</v>
      </c>
      <c r="E586" s="15">
        <v>49</v>
      </c>
    </row>
    <row r="587" spans="1:5">
      <c r="A587" s="15" t="s">
        <v>160</v>
      </c>
      <c r="B587" s="15" t="s">
        <v>159</v>
      </c>
      <c r="C587" s="15" t="s">
        <v>161</v>
      </c>
      <c r="D587" s="15">
        <v>67</v>
      </c>
      <c r="E587" s="15">
        <v>49</v>
      </c>
    </row>
    <row r="588" spans="1:5">
      <c r="A588" s="15" t="s">
        <v>160</v>
      </c>
      <c r="B588" s="15" t="s">
        <v>159</v>
      </c>
      <c r="C588" s="15" t="s">
        <v>161</v>
      </c>
      <c r="D588" s="15">
        <v>63</v>
      </c>
      <c r="E588" s="15">
        <v>40</v>
      </c>
    </row>
    <row r="589" spans="1:5">
      <c r="A589" s="15" t="s">
        <v>160</v>
      </c>
      <c r="B589" s="15" t="s">
        <v>157</v>
      </c>
      <c r="C589" s="15" t="s">
        <v>161</v>
      </c>
      <c r="D589" s="15">
        <v>78</v>
      </c>
      <c r="E589" s="15">
        <v>56</v>
      </c>
    </row>
    <row r="590" spans="1:5">
      <c r="A590" s="15" t="s">
        <v>160</v>
      </c>
      <c r="B590" s="15" t="s">
        <v>157</v>
      </c>
      <c r="C590" s="15" t="s">
        <v>161</v>
      </c>
      <c r="D590" s="15">
        <v>74</v>
      </c>
      <c r="E590" s="15">
        <v>53</v>
      </c>
    </row>
    <row r="591" spans="1:5">
      <c r="A591" s="15" t="s">
        <v>160</v>
      </c>
      <c r="B591" s="15" t="s">
        <v>157</v>
      </c>
      <c r="C591" s="15" t="s">
        <v>161</v>
      </c>
      <c r="D591" s="15">
        <v>73</v>
      </c>
      <c r="E591" s="15">
        <v>51</v>
      </c>
    </row>
    <row r="592" spans="1:5">
      <c r="A592" s="15" t="s">
        <v>160</v>
      </c>
      <c r="B592" s="15" t="s">
        <v>157</v>
      </c>
      <c r="C592" s="15" t="s">
        <v>161</v>
      </c>
      <c r="D592" s="15">
        <v>75</v>
      </c>
      <c r="E592" s="15">
        <v>52</v>
      </c>
    </row>
    <row r="593" spans="1:5">
      <c r="A593" s="15" t="s">
        <v>160</v>
      </c>
      <c r="B593" s="15" t="s">
        <v>157</v>
      </c>
      <c r="C593" s="15" t="s">
        <v>161</v>
      </c>
      <c r="D593" s="15">
        <v>75</v>
      </c>
      <c r="E593" s="15">
        <v>52</v>
      </c>
    </row>
    <row r="594" spans="1:5">
      <c r="A594" s="15" t="s">
        <v>160</v>
      </c>
      <c r="B594" s="15" t="s">
        <v>157</v>
      </c>
      <c r="C594" s="15" t="s">
        <v>161</v>
      </c>
      <c r="D594" s="15">
        <v>75</v>
      </c>
      <c r="E594" s="15">
        <v>56</v>
      </c>
    </row>
    <row r="595" spans="1:5">
      <c r="A595" s="15" t="s">
        <v>160</v>
      </c>
      <c r="B595" s="15" t="s">
        <v>157</v>
      </c>
      <c r="C595" s="15" t="s">
        <v>161</v>
      </c>
      <c r="D595" s="15">
        <v>76</v>
      </c>
      <c r="E595" s="15">
        <v>53</v>
      </c>
    </row>
    <row r="596" spans="1:5">
      <c r="A596" s="15" t="s">
        <v>160</v>
      </c>
      <c r="B596" s="15" t="s">
        <v>157</v>
      </c>
      <c r="C596" s="15" t="s">
        <v>161</v>
      </c>
      <c r="D596" s="15">
        <v>76</v>
      </c>
      <c r="E596" s="15">
        <v>56</v>
      </c>
    </row>
    <row r="597" spans="1:5">
      <c r="A597" s="15" t="s">
        <v>160</v>
      </c>
      <c r="B597" s="15" t="s">
        <v>157</v>
      </c>
      <c r="C597" s="15" t="s">
        <v>161</v>
      </c>
      <c r="D597" s="15">
        <v>70</v>
      </c>
      <c r="E597" s="15">
        <v>47</v>
      </c>
    </row>
    <row r="598" spans="1:5">
      <c r="A598" s="15" t="s">
        <v>160</v>
      </c>
      <c r="B598" s="15" t="s">
        <v>157</v>
      </c>
      <c r="C598" s="15" t="s">
        <v>161</v>
      </c>
      <c r="D598" s="15">
        <v>73</v>
      </c>
      <c r="E598" s="15">
        <v>54</v>
      </c>
    </row>
    <row r="599" spans="1:5">
      <c r="A599" s="15" t="s">
        <v>160</v>
      </c>
      <c r="B599" s="15" t="s">
        <v>157</v>
      </c>
      <c r="C599" s="15" t="s">
        <v>161</v>
      </c>
      <c r="D599" s="15">
        <v>77</v>
      </c>
      <c r="E599" s="15">
        <v>56</v>
      </c>
    </row>
    <row r="600" spans="1:5">
      <c r="A600" s="15" t="s">
        <v>160</v>
      </c>
      <c r="B600" s="15" t="s">
        <v>157</v>
      </c>
      <c r="C600" s="15" t="s">
        <v>161</v>
      </c>
      <c r="D600" s="15">
        <v>76</v>
      </c>
      <c r="E600" s="15">
        <v>53</v>
      </c>
    </row>
    <row r="601" spans="1:5">
      <c r="A601" s="15" t="s">
        <v>160</v>
      </c>
      <c r="B601" s="15" t="s">
        <v>157</v>
      </c>
      <c r="C601" s="15" t="s">
        <v>161</v>
      </c>
      <c r="D601" s="15">
        <v>75</v>
      </c>
      <c r="E601" s="15">
        <v>50</v>
      </c>
    </row>
    <row r="602" spans="1:5">
      <c r="A602" s="15" t="s">
        <v>160</v>
      </c>
      <c r="B602" s="15" t="s">
        <v>157</v>
      </c>
      <c r="C602" s="15" t="s">
        <v>161</v>
      </c>
      <c r="D602" s="15">
        <v>69</v>
      </c>
      <c r="E602" s="15">
        <v>49</v>
      </c>
    </row>
    <row r="603" spans="1:5">
      <c r="A603" s="15" t="s">
        <v>160</v>
      </c>
      <c r="B603" s="15" t="s">
        <v>157</v>
      </c>
      <c r="C603" s="15" t="s">
        <v>161</v>
      </c>
      <c r="D603" s="15">
        <v>77</v>
      </c>
      <c r="E603" s="15">
        <v>56</v>
      </c>
    </row>
    <row r="604" spans="1:5">
      <c r="A604" s="15" t="s">
        <v>160</v>
      </c>
      <c r="B604" s="15" t="s">
        <v>157</v>
      </c>
      <c r="C604" s="15" t="s">
        <v>161</v>
      </c>
      <c r="D604" s="15">
        <v>75</v>
      </c>
      <c r="E604" s="15">
        <v>47</v>
      </c>
    </row>
    <row r="605" spans="1:5">
      <c r="A605" s="15" t="s">
        <v>160</v>
      </c>
      <c r="B605" s="15" t="s">
        <v>157</v>
      </c>
      <c r="C605" s="15" t="s">
        <v>161</v>
      </c>
      <c r="D605" s="15">
        <v>70</v>
      </c>
      <c r="E605" s="15">
        <v>55</v>
      </c>
    </row>
    <row r="606" spans="1:5">
      <c r="A606" s="15" t="s">
        <v>160</v>
      </c>
      <c r="B606" s="15" t="s">
        <v>157</v>
      </c>
      <c r="C606" s="15" t="s">
        <v>161</v>
      </c>
      <c r="D606" s="15">
        <v>77</v>
      </c>
      <c r="E606" s="15">
        <v>55</v>
      </c>
    </row>
    <row r="607" spans="1:5">
      <c r="A607" s="15" t="s">
        <v>160</v>
      </c>
      <c r="B607" s="15" t="s">
        <v>157</v>
      </c>
      <c r="C607" s="15" t="s">
        <v>161</v>
      </c>
      <c r="D607" s="15">
        <v>77</v>
      </c>
      <c r="E607" s="15">
        <v>57</v>
      </c>
    </row>
    <row r="608" spans="1:5">
      <c r="A608" s="15" t="s">
        <v>160</v>
      </c>
      <c r="B608" s="15" t="s">
        <v>157</v>
      </c>
      <c r="C608" s="15" t="s">
        <v>161</v>
      </c>
      <c r="D608" s="15">
        <v>66</v>
      </c>
      <c r="E608" s="15">
        <v>47</v>
      </c>
    </row>
    <row r="609" spans="1:5">
      <c r="A609" s="15" t="s">
        <v>160</v>
      </c>
      <c r="B609" s="15" t="s">
        <v>157</v>
      </c>
      <c r="C609" s="15" t="s">
        <v>161</v>
      </c>
      <c r="D609" s="15">
        <v>71</v>
      </c>
      <c r="E609" s="15">
        <v>54</v>
      </c>
    </row>
    <row r="610" spans="1:5">
      <c r="A610" s="15" t="s">
        <v>160</v>
      </c>
      <c r="B610" s="15" t="s">
        <v>157</v>
      </c>
      <c r="C610" s="15" t="s">
        <v>161</v>
      </c>
      <c r="D610" s="15">
        <v>73</v>
      </c>
      <c r="E610" s="15">
        <v>54</v>
      </c>
    </row>
    <row r="611" spans="1:5">
      <c r="A611" s="15" t="s">
        <v>160</v>
      </c>
      <c r="B611" s="15" t="s">
        <v>157</v>
      </c>
      <c r="C611" s="15" t="s">
        <v>161</v>
      </c>
      <c r="D611" s="15">
        <v>76</v>
      </c>
      <c r="E611" s="15">
        <v>56</v>
      </c>
    </row>
    <row r="612" spans="1:5">
      <c r="A612" s="15" t="s">
        <v>160</v>
      </c>
      <c r="B612" s="15" t="s">
        <v>157</v>
      </c>
      <c r="C612" s="15" t="s">
        <v>161</v>
      </c>
      <c r="D612" s="15">
        <v>78</v>
      </c>
      <c r="E612" s="15">
        <v>61</v>
      </c>
    </row>
    <row r="613" spans="1:5">
      <c r="A613" s="15" t="s">
        <v>160</v>
      </c>
      <c r="B613" s="15" t="s">
        <v>157</v>
      </c>
      <c r="C613" s="15" t="s">
        <v>161</v>
      </c>
      <c r="D613" s="15">
        <v>71</v>
      </c>
      <c r="E613" s="15">
        <v>52</v>
      </c>
    </row>
    <row r="614" spans="1:5">
      <c r="A614" s="15" t="s">
        <v>160</v>
      </c>
      <c r="B614" s="15" t="s">
        <v>157</v>
      </c>
      <c r="C614" s="15" t="s">
        <v>161</v>
      </c>
      <c r="D614" s="15">
        <v>76</v>
      </c>
      <c r="E614" s="15">
        <v>53</v>
      </c>
    </row>
    <row r="615" spans="1:5">
      <c r="A615" s="15" t="s">
        <v>160</v>
      </c>
      <c r="B615" s="15" t="s">
        <v>157</v>
      </c>
      <c r="C615" s="15" t="s">
        <v>161</v>
      </c>
      <c r="D615" s="15">
        <v>77</v>
      </c>
      <c r="E615" s="15">
        <v>53</v>
      </c>
    </row>
    <row r="616" spans="1:5">
      <c r="A616" s="15" t="s">
        <v>160</v>
      </c>
      <c r="B616" s="15" t="s">
        <v>157</v>
      </c>
      <c r="C616" s="15" t="s">
        <v>161</v>
      </c>
      <c r="D616" s="15">
        <v>76</v>
      </c>
      <c r="E616" s="15">
        <v>55</v>
      </c>
    </row>
    <row r="617" spans="1:5">
      <c r="A617" s="15" t="s">
        <v>160</v>
      </c>
      <c r="B617" s="15" t="s">
        <v>157</v>
      </c>
      <c r="C617" s="15" t="s">
        <v>161</v>
      </c>
      <c r="D617" s="15">
        <v>75</v>
      </c>
      <c r="E617" s="15">
        <v>59</v>
      </c>
    </row>
    <row r="618" spans="1:5">
      <c r="A618" s="15" t="s">
        <v>160</v>
      </c>
      <c r="B618" s="15" t="s">
        <v>157</v>
      </c>
      <c r="C618" s="15" t="s">
        <v>161</v>
      </c>
      <c r="D618" s="15">
        <v>77</v>
      </c>
      <c r="E618" s="15">
        <v>56</v>
      </c>
    </row>
    <row r="619" spans="1:5">
      <c r="A619" s="15" t="s">
        <v>160</v>
      </c>
      <c r="B619" s="15" t="s">
        <v>157</v>
      </c>
      <c r="C619" s="15" t="s">
        <v>161</v>
      </c>
      <c r="D619" s="15">
        <v>73</v>
      </c>
      <c r="E619" s="15">
        <v>54</v>
      </c>
    </row>
    <row r="620" spans="1:5">
      <c r="A620" s="15" t="s">
        <v>160</v>
      </c>
      <c r="B620" s="15" t="s">
        <v>157</v>
      </c>
      <c r="C620" s="15" t="s">
        <v>161</v>
      </c>
      <c r="D620" s="15">
        <v>76</v>
      </c>
      <c r="E620" s="15">
        <v>57</v>
      </c>
    </row>
    <row r="621" spans="1:5">
      <c r="A621" s="15" t="s">
        <v>160</v>
      </c>
      <c r="B621" s="15" t="s">
        <v>157</v>
      </c>
      <c r="C621" s="15" t="s">
        <v>161</v>
      </c>
      <c r="D621" s="15">
        <v>74</v>
      </c>
      <c r="E621" s="15">
        <v>56</v>
      </c>
    </row>
    <row r="622" spans="1:5">
      <c r="A622" s="15" t="s">
        <v>160</v>
      </c>
      <c r="B622" s="15" t="s">
        <v>157</v>
      </c>
      <c r="C622" s="15" t="s">
        <v>161</v>
      </c>
      <c r="D622" s="15">
        <v>79</v>
      </c>
      <c r="E622" s="15">
        <v>57</v>
      </c>
    </row>
    <row r="623" spans="1:5">
      <c r="A623" s="15" t="s">
        <v>160</v>
      </c>
      <c r="B623" s="15" t="s">
        <v>157</v>
      </c>
      <c r="C623" s="15" t="s">
        <v>161</v>
      </c>
      <c r="D623" s="15">
        <v>71</v>
      </c>
      <c r="E623" s="15">
        <v>50</v>
      </c>
    </row>
    <row r="624" spans="1:5">
      <c r="A624" s="15" t="s">
        <v>160</v>
      </c>
      <c r="B624" s="15" t="s">
        <v>157</v>
      </c>
      <c r="C624" s="15" t="s">
        <v>161</v>
      </c>
      <c r="D624" s="15">
        <v>72</v>
      </c>
      <c r="E624" s="15">
        <v>51</v>
      </c>
    </row>
    <row r="625" spans="1:5">
      <c r="A625" s="15" t="s">
        <v>160</v>
      </c>
      <c r="B625" s="15" t="s">
        <v>157</v>
      </c>
      <c r="C625" s="15" t="s">
        <v>161</v>
      </c>
      <c r="D625" s="15">
        <v>76</v>
      </c>
      <c r="E625" s="15">
        <v>52</v>
      </c>
    </row>
    <row r="626" spans="1:5">
      <c r="A626" s="15" t="s">
        <v>160</v>
      </c>
      <c r="B626" s="15" t="s">
        <v>157</v>
      </c>
      <c r="C626" s="15" t="s">
        <v>161</v>
      </c>
      <c r="D626" s="15">
        <v>71</v>
      </c>
      <c r="E626" s="15">
        <v>52</v>
      </c>
    </row>
    <row r="627" spans="1:5">
      <c r="A627" s="15" t="s">
        <v>160</v>
      </c>
      <c r="B627" s="15" t="s">
        <v>157</v>
      </c>
      <c r="C627" s="15" t="s">
        <v>161</v>
      </c>
      <c r="D627" s="15">
        <v>69</v>
      </c>
      <c r="E627" s="15">
        <v>51</v>
      </c>
    </row>
    <row r="628" spans="1:5">
      <c r="A628" s="15" t="s">
        <v>160</v>
      </c>
      <c r="B628" s="15" t="s">
        <v>157</v>
      </c>
      <c r="C628" s="15" t="s">
        <v>161</v>
      </c>
      <c r="D628" s="15">
        <v>75</v>
      </c>
      <c r="E628" s="15">
        <v>56</v>
      </c>
    </row>
    <row r="629" spans="1:5">
      <c r="A629" s="15" t="s">
        <v>160</v>
      </c>
      <c r="B629" s="15" t="s">
        <v>157</v>
      </c>
      <c r="C629" s="15" t="s">
        <v>161</v>
      </c>
      <c r="D629" s="15">
        <v>68</v>
      </c>
      <c r="E629" s="15">
        <v>50</v>
      </c>
    </row>
    <row r="630" spans="1:5">
      <c r="A630" s="15" t="s">
        <v>160</v>
      </c>
      <c r="B630" s="15" t="s">
        <v>157</v>
      </c>
      <c r="C630" s="15" t="s">
        <v>161</v>
      </c>
      <c r="D630" s="15">
        <v>77</v>
      </c>
      <c r="E630" s="15">
        <v>54</v>
      </c>
    </row>
    <row r="631" spans="1:5">
      <c r="A631" s="15" t="s">
        <v>160</v>
      </c>
      <c r="B631" s="15" t="s">
        <v>157</v>
      </c>
      <c r="C631" s="15" t="s">
        <v>161</v>
      </c>
      <c r="D631" s="15">
        <v>72</v>
      </c>
      <c r="E631" s="15">
        <v>54</v>
      </c>
    </row>
    <row r="632" spans="1:5">
      <c r="A632" s="15" t="s">
        <v>160</v>
      </c>
      <c r="B632" s="15" t="s">
        <v>157</v>
      </c>
      <c r="C632" s="15" t="s">
        <v>161</v>
      </c>
      <c r="D632" s="15">
        <v>71</v>
      </c>
      <c r="E632" s="15">
        <v>52</v>
      </c>
    </row>
    <row r="633" spans="1:5">
      <c r="A633" s="15" t="s">
        <v>160</v>
      </c>
      <c r="B633" s="15" t="s">
        <v>159</v>
      </c>
      <c r="C633" s="15" t="s">
        <v>161</v>
      </c>
      <c r="D633" s="15">
        <v>64</v>
      </c>
      <c r="E633" s="15">
        <v>57</v>
      </c>
    </row>
    <row r="634" spans="1:5">
      <c r="A634" s="15" t="s">
        <v>160</v>
      </c>
      <c r="B634" s="15" t="s">
        <v>159</v>
      </c>
      <c r="C634" s="15" t="s">
        <v>161</v>
      </c>
      <c r="D634" s="15">
        <v>59</v>
      </c>
      <c r="E634" s="15">
        <v>49</v>
      </c>
    </row>
    <row r="635" spans="1:5">
      <c r="A635" s="15" t="s">
        <v>160</v>
      </c>
      <c r="B635" s="15" t="s">
        <v>159</v>
      </c>
      <c r="C635" s="15" t="s">
        <v>161</v>
      </c>
      <c r="D635" s="15">
        <v>62</v>
      </c>
      <c r="E635" s="15">
        <v>49</v>
      </c>
    </row>
    <row r="636" spans="1:5">
      <c r="A636" s="15" t="s">
        <v>160</v>
      </c>
      <c r="B636" s="15" t="s">
        <v>159</v>
      </c>
      <c r="C636" s="15" t="s">
        <v>161</v>
      </c>
      <c r="D636" s="15">
        <v>73</v>
      </c>
      <c r="E636" s="15">
        <v>52</v>
      </c>
    </row>
    <row r="637" spans="1:5">
      <c r="A637" s="15" t="s">
        <v>160</v>
      </c>
      <c r="B637" s="15" t="s">
        <v>159</v>
      </c>
      <c r="C637" s="15" t="s">
        <v>161</v>
      </c>
      <c r="D637" s="15">
        <v>74</v>
      </c>
      <c r="E637" s="15">
        <v>54</v>
      </c>
    </row>
    <row r="638" spans="1:5">
      <c r="A638" s="15" t="s">
        <v>160</v>
      </c>
      <c r="B638" s="15" t="s">
        <v>159</v>
      </c>
      <c r="C638" s="15" t="s">
        <v>161</v>
      </c>
      <c r="D638" s="15">
        <v>58</v>
      </c>
      <c r="E638" s="15">
        <v>45</v>
      </c>
    </row>
    <row r="639" spans="1:5">
      <c r="A639" s="15" t="s">
        <v>160</v>
      </c>
      <c r="B639" s="15" t="s">
        <v>159</v>
      </c>
      <c r="C639" s="15" t="s">
        <v>161</v>
      </c>
      <c r="D639" s="15">
        <v>65</v>
      </c>
      <c r="E639" s="15">
        <v>50</v>
      </c>
    </row>
    <row r="640" spans="1:5">
      <c r="A640" s="15" t="s">
        <v>160</v>
      </c>
      <c r="B640" s="15" t="s">
        <v>159</v>
      </c>
      <c r="C640" s="15" t="s">
        <v>161</v>
      </c>
      <c r="D640" s="15">
        <v>68</v>
      </c>
      <c r="E640" s="15">
        <v>42</v>
      </c>
    </row>
    <row r="641" spans="1:5">
      <c r="A641" s="15" t="s">
        <v>160</v>
      </c>
      <c r="B641" s="15" t="s">
        <v>159</v>
      </c>
      <c r="C641" s="15" t="s">
        <v>161</v>
      </c>
      <c r="D641" s="15">
        <v>72</v>
      </c>
      <c r="E641" s="15">
        <v>54</v>
      </c>
    </row>
    <row r="642" spans="1:5">
      <c r="A642" s="15" t="s">
        <v>160</v>
      </c>
      <c r="B642" s="15" t="s">
        <v>159</v>
      </c>
      <c r="C642" s="15" t="s">
        <v>161</v>
      </c>
      <c r="D642" s="15">
        <v>59</v>
      </c>
      <c r="E642" s="15">
        <v>41</v>
      </c>
    </row>
    <row r="643" spans="1:5">
      <c r="A643" s="15" t="s">
        <v>160</v>
      </c>
      <c r="B643" s="15" t="s">
        <v>159</v>
      </c>
      <c r="C643" s="15" t="s">
        <v>161</v>
      </c>
      <c r="D643" s="15">
        <v>64</v>
      </c>
      <c r="E643" s="15">
        <v>52</v>
      </c>
    </row>
    <row r="644" spans="1:5">
      <c r="A644" s="15" t="s">
        <v>160</v>
      </c>
      <c r="B644" s="15" t="s">
        <v>159</v>
      </c>
      <c r="C644" s="15" t="s">
        <v>161</v>
      </c>
      <c r="D644" s="15">
        <v>61</v>
      </c>
      <c r="E644" s="15">
        <v>48</v>
      </c>
    </row>
    <row r="645" spans="1:5">
      <c r="A645" s="15" t="s">
        <v>160</v>
      </c>
      <c r="B645" s="15" t="s">
        <v>159</v>
      </c>
      <c r="C645" s="15" t="s">
        <v>161</v>
      </c>
      <c r="D645" s="15">
        <v>74</v>
      </c>
      <c r="E645" s="15">
        <v>53</v>
      </c>
    </row>
    <row r="646" spans="1:5">
      <c r="A646" s="15" t="s">
        <v>160</v>
      </c>
      <c r="B646" s="15" t="s">
        <v>159</v>
      </c>
      <c r="C646" s="15" t="s">
        <v>161</v>
      </c>
      <c r="D646" s="15">
        <v>53</v>
      </c>
      <c r="E646" s="15">
        <v>40</v>
      </c>
    </row>
    <row r="647" spans="1:5">
      <c r="A647" s="15" t="s">
        <v>160</v>
      </c>
      <c r="B647" s="15" t="s">
        <v>159</v>
      </c>
      <c r="C647" s="15" t="s">
        <v>161</v>
      </c>
      <c r="D647" s="15">
        <v>57</v>
      </c>
      <c r="E647" s="15">
        <v>41</v>
      </c>
    </row>
    <row r="648" spans="1:5">
      <c r="A648" s="15" t="s">
        <v>160</v>
      </c>
      <c r="B648" s="15" t="s">
        <v>159</v>
      </c>
      <c r="C648" s="15" t="s">
        <v>161</v>
      </c>
      <c r="D648" s="15">
        <v>71</v>
      </c>
      <c r="E648" s="15">
        <v>55</v>
      </c>
    </row>
    <row r="649" spans="1:5">
      <c r="A649" s="15" t="s">
        <v>160</v>
      </c>
      <c r="B649" s="15" t="s">
        <v>159</v>
      </c>
      <c r="C649" s="15" t="s">
        <v>161</v>
      </c>
      <c r="D649" s="15">
        <v>63</v>
      </c>
      <c r="E649" s="15">
        <v>52</v>
      </c>
    </row>
    <row r="650" spans="1:5">
      <c r="A650" s="15" t="s">
        <v>160</v>
      </c>
      <c r="B650" s="15" t="s">
        <v>159</v>
      </c>
      <c r="C650" s="15" t="s">
        <v>161</v>
      </c>
      <c r="D650" s="15">
        <v>68</v>
      </c>
      <c r="E650" s="15">
        <v>58</v>
      </c>
    </row>
    <row r="651" spans="1:5">
      <c r="A651" s="15" t="s">
        <v>160</v>
      </c>
      <c r="B651" s="15" t="s">
        <v>159</v>
      </c>
      <c r="C651" s="15" t="s">
        <v>161</v>
      </c>
      <c r="D651" s="15">
        <v>67</v>
      </c>
      <c r="E651" s="15">
        <v>55</v>
      </c>
    </row>
    <row r="652" spans="1:5">
      <c r="A652" s="15" t="s">
        <v>160</v>
      </c>
      <c r="B652" s="15" t="s">
        <v>159</v>
      </c>
      <c r="C652" s="15" t="s">
        <v>161</v>
      </c>
      <c r="D652" s="15">
        <v>64</v>
      </c>
      <c r="E652" s="15">
        <v>43</v>
      </c>
    </row>
    <row r="653" spans="1:5">
      <c r="A653" s="15" t="s">
        <v>160</v>
      </c>
      <c r="B653" s="15" t="s">
        <v>159</v>
      </c>
      <c r="C653" s="15" t="s">
        <v>161</v>
      </c>
      <c r="D653" s="15">
        <v>63</v>
      </c>
      <c r="E653" s="15">
        <v>58</v>
      </c>
    </row>
    <row r="654" spans="1:5">
      <c r="A654" s="15" t="s">
        <v>160</v>
      </c>
      <c r="B654" s="15" t="s">
        <v>159</v>
      </c>
      <c r="C654" s="15" t="s">
        <v>161</v>
      </c>
      <c r="D654" s="15">
        <v>71</v>
      </c>
      <c r="E654" s="15">
        <v>55</v>
      </c>
    </row>
    <row r="655" spans="1:5">
      <c r="A655" s="15" t="s">
        <v>160</v>
      </c>
      <c r="B655" s="15" t="s">
        <v>159</v>
      </c>
      <c r="C655" s="15" t="s">
        <v>161</v>
      </c>
      <c r="D655" s="15">
        <v>65</v>
      </c>
      <c r="E655" s="15">
        <v>43</v>
      </c>
    </row>
    <row r="656" spans="1:5">
      <c r="A656" s="15" t="s">
        <v>160</v>
      </c>
      <c r="B656" s="15" t="s">
        <v>159</v>
      </c>
      <c r="C656" s="15" t="s">
        <v>161</v>
      </c>
      <c r="D656" s="15">
        <v>61</v>
      </c>
      <c r="E656" s="15">
        <v>44</v>
      </c>
    </row>
    <row r="657" spans="1:5">
      <c r="A657" s="15" t="s">
        <v>160</v>
      </c>
      <c r="B657" s="15" t="s">
        <v>159</v>
      </c>
      <c r="C657" s="15" t="s">
        <v>161</v>
      </c>
      <c r="D657" s="15">
        <v>53</v>
      </c>
      <c r="E657" s="15">
        <v>39</v>
      </c>
    </row>
    <row r="658" spans="1:5">
      <c r="A658" s="15" t="s">
        <v>160</v>
      </c>
      <c r="B658" s="15" t="s">
        <v>159</v>
      </c>
      <c r="C658" s="15" t="s">
        <v>161</v>
      </c>
      <c r="D658" s="15">
        <v>49</v>
      </c>
      <c r="E658" s="15">
        <v>31</v>
      </c>
    </row>
    <row r="659" spans="1:5">
      <c r="A659" s="15" t="s">
        <v>160</v>
      </c>
      <c r="B659" s="15" t="s">
        <v>159</v>
      </c>
      <c r="C659" s="15" t="s">
        <v>161</v>
      </c>
      <c r="D659" s="15">
        <v>58</v>
      </c>
      <c r="E659" s="15">
        <v>39</v>
      </c>
    </row>
    <row r="660" spans="1:5">
      <c r="A660" s="15" t="s">
        <v>160</v>
      </c>
      <c r="B660" s="15" t="s">
        <v>159</v>
      </c>
      <c r="C660" s="15" t="s">
        <v>161</v>
      </c>
      <c r="D660" s="15">
        <v>67</v>
      </c>
      <c r="E660" s="15">
        <v>55</v>
      </c>
    </row>
    <row r="661" spans="1:5">
      <c r="A661" s="15" t="s">
        <v>160</v>
      </c>
      <c r="B661" s="15" t="s">
        <v>159</v>
      </c>
      <c r="C661" s="15" t="s">
        <v>161</v>
      </c>
      <c r="D661" s="15">
        <v>69</v>
      </c>
      <c r="E661" s="15">
        <v>56</v>
      </c>
    </row>
    <row r="662" spans="1:5">
      <c r="A662" s="15" t="s">
        <v>160</v>
      </c>
      <c r="B662" s="15" t="s">
        <v>159</v>
      </c>
      <c r="C662" s="15" t="s">
        <v>161</v>
      </c>
      <c r="D662" s="15">
        <v>71</v>
      </c>
      <c r="E662" s="15">
        <v>59</v>
      </c>
    </row>
    <row r="663" spans="1:5">
      <c r="A663" s="15" t="s">
        <v>160</v>
      </c>
      <c r="B663" s="15" t="s">
        <v>159</v>
      </c>
      <c r="C663" s="15" t="s">
        <v>161</v>
      </c>
      <c r="D663" s="15">
        <v>64</v>
      </c>
      <c r="E663" s="15">
        <v>55</v>
      </c>
    </row>
    <row r="664" spans="1:5">
      <c r="A664" s="15" t="s">
        <v>160</v>
      </c>
      <c r="B664" s="15" t="s">
        <v>159</v>
      </c>
      <c r="C664" s="15" t="s">
        <v>161</v>
      </c>
      <c r="D664" s="15">
        <v>59</v>
      </c>
      <c r="E664" s="15">
        <v>42</v>
      </c>
    </row>
    <row r="665" spans="1:5">
      <c r="A665" s="15" t="s">
        <v>160</v>
      </c>
      <c r="B665" s="15" t="s">
        <v>159</v>
      </c>
      <c r="C665" s="15" t="s">
        <v>161</v>
      </c>
      <c r="D665" s="15">
        <v>58</v>
      </c>
      <c r="E665" s="15">
        <v>42</v>
      </c>
    </row>
    <row r="666" spans="1:5">
      <c r="A666" s="15" t="s">
        <v>160</v>
      </c>
      <c r="B666" s="15" t="s">
        <v>159</v>
      </c>
      <c r="C666" s="15" t="s">
        <v>161</v>
      </c>
      <c r="D666" s="15">
        <v>74</v>
      </c>
      <c r="E666" s="15">
        <v>54</v>
      </c>
    </row>
    <row r="667" spans="1:5">
      <c r="A667" s="15" t="s">
        <v>160</v>
      </c>
      <c r="B667" s="15" t="s">
        <v>159</v>
      </c>
      <c r="C667" s="15" t="s">
        <v>161</v>
      </c>
      <c r="D667" s="15">
        <v>71</v>
      </c>
      <c r="E667" s="15">
        <v>57</v>
      </c>
    </row>
    <row r="668" spans="1:5">
      <c r="A668" s="15" t="s">
        <v>160</v>
      </c>
      <c r="B668" s="15" t="s">
        <v>159</v>
      </c>
      <c r="C668" s="15" t="s">
        <v>161</v>
      </c>
      <c r="D668" s="15">
        <v>62</v>
      </c>
      <c r="E668" s="15">
        <v>49</v>
      </c>
    </row>
    <row r="669" spans="1:5">
      <c r="A669" s="15" t="s">
        <v>160</v>
      </c>
      <c r="B669" s="15" t="s">
        <v>159</v>
      </c>
      <c r="C669" s="15" t="s">
        <v>161</v>
      </c>
      <c r="D669" s="15">
        <v>61</v>
      </c>
      <c r="E669" s="15">
        <v>51</v>
      </c>
    </row>
    <row r="670" spans="1:5">
      <c r="A670" s="15" t="s">
        <v>160</v>
      </c>
      <c r="B670" s="15" t="s">
        <v>159</v>
      </c>
      <c r="C670" s="15" t="s">
        <v>161</v>
      </c>
      <c r="D670" s="15">
        <v>73</v>
      </c>
      <c r="E670" s="15">
        <v>61</v>
      </c>
    </row>
    <row r="671" spans="1:5">
      <c r="A671" s="15" t="s">
        <v>160</v>
      </c>
      <c r="B671" s="15" t="s">
        <v>159</v>
      </c>
      <c r="C671" s="15" t="s">
        <v>161</v>
      </c>
      <c r="D671" s="15">
        <v>68</v>
      </c>
      <c r="E671" s="15">
        <v>52</v>
      </c>
    </row>
    <row r="672" spans="1:5">
      <c r="A672" s="15" t="s">
        <v>160</v>
      </c>
      <c r="B672" s="15" t="s">
        <v>159</v>
      </c>
      <c r="C672" s="15" t="s">
        <v>161</v>
      </c>
      <c r="D672" s="15">
        <v>65</v>
      </c>
      <c r="E672" s="15">
        <v>54</v>
      </c>
    </row>
    <row r="673" spans="1:5">
      <c r="A673" s="15" t="s">
        <v>160</v>
      </c>
      <c r="B673" s="15" t="s">
        <v>159</v>
      </c>
      <c r="C673" s="15" t="s">
        <v>161</v>
      </c>
      <c r="D673" s="15">
        <v>62</v>
      </c>
      <c r="E673" s="15">
        <v>49</v>
      </c>
    </row>
    <row r="674" spans="1:5">
      <c r="A674" s="15" t="s">
        <v>160</v>
      </c>
      <c r="B674" s="15" t="s">
        <v>159</v>
      </c>
      <c r="C674" s="15" t="s">
        <v>161</v>
      </c>
      <c r="D674" s="15">
        <v>73</v>
      </c>
      <c r="E674" s="15">
        <v>59</v>
      </c>
    </row>
    <row r="675" spans="1:5">
      <c r="A675" s="15" t="s">
        <v>160</v>
      </c>
      <c r="B675" s="15" t="s">
        <v>159</v>
      </c>
      <c r="C675" s="15" t="s">
        <v>161</v>
      </c>
      <c r="D675" s="15">
        <v>74</v>
      </c>
      <c r="E675" s="15">
        <v>61</v>
      </c>
    </row>
    <row r="676" spans="1:5">
      <c r="A676" s="15" t="s">
        <v>160</v>
      </c>
      <c r="B676" s="15" t="s">
        <v>159</v>
      </c>
      <c r="C676" s="15" t="s">
        <v>161</v>
      </c>
      <c r="D676" s="15">
        <v>59</v>
      </c>
      <c r="E676" s="15">
        <v>42</v>
      </c>
    </row>
    <row r="677" spans="1:5">
      <c r="A677" s="15" t="s">
        <v>160</v>
      </c>
      <c r="B677" s="15" t="s">
        <v>159</v>
      </c>
      <c r="C677" s="15" t="s">
        <v>161</v>
      </c>
      <c r="D677" s="15">
        <v>62</v>
      </c>
      <c r="E677" s="15">
        <v>51</v>
      </c>
    </row>
    <row r="678" spans="1:5">
      <c r="A678" s="15" t="s">
        <v>160</v>
      </c>
      <c r="B678" s="15" t="s">
        <v>159</v>
      </c>
      <c r="C678" s="15" t="s">
        <v>161</v>
      </c>
      <c r="D678" s="15">
        <v>58</v>
      </c>
      <c r="E678" s="15">
        <v>49</v>
      </c>
    </row>
    <row r="679" spans="1:5">
      <c r="A679" s="15" t="s">
        <v>160</v>
      </c>
      <c r="B679" s="15" t="s">
        <v>159</v>
      </c>
      <c r="C679" s="15" t="s">
        <v>161</v>
      </c>
      <c r="D679" s="15">
        <v>64</v>
      </c>
      <c r="E679" s="15">
        <v>55</v>
      </c>
    </row>
    <row r="680" spans="1:5">
      <c r="A680" s="15" t="s">
        <v>160</v>
      </c>
      <c r="B680" s="15" t="s">
        <v>159</v>
      </c>
      <c r="C680" s="15" t="s">
        <v>161</v>
      </c>
      <c r="D680" s="15">
        <v>68</v>
      </c>
      <c r="E680" s="15">
        <v>54</v>
      </c>
    </row>
    <row r="681" spans="1:5">
      <c r="A681" s="15" t="s">
        <v>160</v>
      </c>
      <c r="B681" s="15" t="s">
        <v>159</v>
      </c>
      <c r="C681" s="15" t="s">
        <v>161</v>
      </c>
      <c r="D681" s="15">
        <v>67</v>
      </c>
      <c r="E681" s="15">
        <v>56</v>
      </c>
    </row>
    <row r="682" spans="1:5">
      <c r="A682" s="15" t="s">
        <v>160</v>
      </c>
      <c r="B682" s="15" t="s">
        <v>159</v>
      </c>
      <c r="C682" s="15" t="s">
        <v>161</v>
      </c>
      <c r="D682" s="15">
        <v>72</v>
      </c>
      <c r="E682" s="15">
        <v>59</v>
      </c>
    </row>
    <row r="683" spans="1:5">
      <c r="A683" s="15" t="s">
        <v>160</v>
      </c>
      <c r="B683" s="15" t="s">
        <v>159</v>
      </c>
      <c r="C683" s="15" t="s">
        <v>161</v>
      </c>
      <c r="D683" s="15">
        <v>59</v>
      </c>
      <c r="E683" s="15">
        <v>42</v>
      </c>
    </row>
    <row r="684" spans="1:5">
      <c r="A684" s="15" t="s">
        <v>160</v>
      </c>
      <c r="B684" s="15" t="s">
        <v>159</v>
      </c>
      <c r="C684" s="15" t="s">
        <v>161</v>
      </c>
      <c r="D684" s="15">
        <v>59</v>
      </c>
      <c r="E684" s="15">
        <v>43</v>
      </c>
    </row>
    <row r="685" spans="1:5">
      <c r="A685" s="15" t="s">
        <v>160</v>
      </c>
      <c r="B685" s="15" t="s">
        <v>159</v>
      </c>
      <c r="C685" s="15" t="s">
        <v>161</v>
      </c>
      <c r="D685" s="15">
        <v>63</v>
      </c>
      <c r="E685" s="15">
        <v>52</v>
      </c>
    </row>
    <row r="686" spans="1:5">
      <c r="A686" s="15" t="s">
        <v>160</v>
      </c>
      <c r="B686" s="15" t="s">
        <v>159</v>
      </c>
      <c r="C686" s="15" t="s">
        <v>161</v>
      </c>
      <c r="D686" s="15">
        <v>67</v>
      </c>
      <c r="E686" s="15">
        <v>52</v>
      </c>
    </row>
    <row r="687" spans="1:5">
      <c r="A687" s="15" t="s">
        <v>160</v>
      </c>
      <c r="B687" s="15" t="s">
        <v>159</v>
      </c>
      <c r="C687" s="15" t="s">
        <v>161</v>
      </c>
      <c r="D687" s="15">
        <v>74</v>
      </c>
      <c r="E687" s="15">
        <v>57</v>
      </c>
    </row>
    <row r="688" spans="1:5">
      <c r="A688" s="15" t="s">
        <v>160</v>
      </c>
      <c r="B688" s="15" t="s">
        <v>159</v>
      </c>
      <c r="C688" s="15" t="s">
        <v>161</v>
      </c>
      <c r="D688" s="15">
        <v>53</v>
      </c>
      <c r="E688" s="15">
        <v>44</v>
      </c>
    </row>
    <row r="689" spans="1:5">
      <c r="A689" s="15" t="s">
        <v>160</v>
      </c>
      <c r="B689" s="15" t="s">
        <v>159</v>
      </c>
      <c r="C689" s="15" t="s">
        <v>161</v>
      </c>
      <c r="D689" s="15">
        <v>55</v>
      </c>
      <c r="E689" s="15">
        <v>42</v>
      </c>
    </row>
    <row r="690" spans="1:5">
      <c r="A690" s="15" t="s">
        <v>160</v>
      </c>
      <c r="B690" s="15" t="s">
        <v>159</v>
      </c>
      <c r="C690" s="15" t="s">
        <v>161</v>
      </c>
      <c r="D690" s="15">
        <v>64</v>
      </c>
      <c r="E690" s="15">
        <v>54</v>
      </c>
    </row>
    <row r="691" spans="1:5">
      <c r="A691" s="15" t="s">
        <v>160</v>
      </c>
      <c r="B691" s="15" t="s">
        <v>159</v>
      </c>
      <c r="C691" s="15" t="s">
        <v>161</v>
      </c>
      <c r="D691" s="15">
        <v>52</v>
      </c>
      <c r="E691" s="15">
        <v>39</v>
      </c>
    </row>
    <row r="692" spans="1:5">
      <c r="A692" s="15" t="s">
        <v>160</v>
      </c>
      <c r="B692" s="15" t="s">
        <v>159</v>
      </c>
      <c r="C692" s="15" t="s">
        <v>161</v>
      </c>
      <c r="D692" s="15">
        <v>72</v>
      </c>
      <c r="E692" s="15">
        <v>58</v>
      </c>
    </row>
    <row r="693" spans="1:5">
      <c r="A693" s="15" t="s">
        <v>160</v>
      </c>
      <c r="B693" s="15" t="s">
        <v>159</v>
      </c>
      <c r="C693" s="15" t="s">
        <v>161</v>
      </c>
      <c r="D693" s="15">
        <v>73</v>
      </c>
      <c r="E693" s="15">
        <v>61</v>
      </c>
    </row>
    <row r="694" spans="1:5">
      <c r="A694" s="15" t="s">
        <v>160</v>
      </c>
      <c r="B694" s="15" t="s">
        <v>159</v>
      </c>
      <c r="C694" s="15" t="s">
        <v>161</v>
      </c>
      <c r="D694" s="15">
        <v>59</v>
      </c>
      <c r="E694" s="15">
        <v>42</v>
      </c>
    </row>
    <row r="695" spans="1:5">
      <c r="A695" s="15" t="s">
        <v>160</v>
      </c>
      <c r="B695" s="15" t="s">
        <v>159</v>
      </c>
      <c r="C695" s="15" t="s">
        <v>161</v>
      </c>
      <c r="D695" s="15">
        <v>66</v>
      </c>
      <c r="E695" s="15">
        <v>50</v>
      </c>
    </row>
    <row r="696" spans="1:5">
      <c r="A696" s="15" t="s">
        <v>160</v>
      </c>
      <c r="B696" s="15" t="s">
        <v>159</v>
      </c>
      <c r="C696" s="15" t="s">
        <v>161</v>
      </c>
      <c r="D696" s="15">
        <v>62</v>
      </c>
      <c r="E696" s="15">
        <v>54</v>
      </c>
    </row>
    <row r="697" spans="1:5">
      <c r="A697" s="15" t="s">
        <v>160</v>
      </c>
      <c r="B697" s="15" t="s">
        <v>159</v>
      </c>
      <c r="C697" s="15" t="s">
        <v>161</v>
      </c>
      <c r="D697" s="15">
        <v>61</v>
      </c>
      <c r="E697" s="15">
        <v>43</v>
      </c>
    </row>
    <row r="698" spans="1:5">
      <c r="A698" s="15" t="s">
        <v>160</v>
      </c>
      <c r="B698" s="15" t="s">
        <v>159</v>
      </c>
      <c r="C698" s="15" t="s">
        <v>161</v>
      </c>
      <c r="D698" s="15">
        <v>74</v>
      </c>
      <c r="E698" s="15">
        <v>56</v>
      </c>
    </row>
    <row r="699" spans="1:5">
      <c r="A699" s="15" t="s">
        <v>160</v>
      </c>
      <c r="B699" s="15" t="s">
        <v>159</v>
      </c>
      <c r="C699" s="15" t="s">
        <v>161</v>
      </c>
      <c r="D699" s="15">
        <v>67</v>
      </c>
      <c r="E699" s="15">
        <v>49</v>
      </c>
    </row>
    <row r="700" spans="1:5">
      <c r="A700" s="15" t="s">
        <v>160</v>
      </c>
      <c r="B700" s="15" t="s">
        <v>159</v>
      </c>
      <c r="C700" s="15" t="s">
        <v>161</v>
      </c>
      <c r="D700" s="15">
        <v>64</v>
      </c>
      <c r="E700" s="15">
        <v>53</v>
      </c>
    </row>
    <row r="701" spans="1:5">
      <c r="A701" s="15" t="s">
        <v>160</v>
      </c>
      <c r="B701" s="15" t="s">
        <v>159</v>
      </c>
      <c r="C701" s="15" t="s">
        <v>161</v>
      </c>
      <c r="D701" s="15">
        <v>53</v>
      </c>
      <c r="E701" s="15">
        <v>39</v>
      </c>
    </row>
    <row r="702" spans="1:5">
      <c r="A702" s="15" t="s">
        <v>160</v>
      </c>
      <c r="B702" s="15" t="s">
        <v>159</v>
      </c>
      <c r="C702" s="15" t="s">
        <v>161</v>
      </c>
      <c r="D702" s="15">
        <v>55</v>
      </c>
      <c r="E702" s="15">
        <v>42</v>
      </c>
    </row>
    <row r="703" spans="1:5">
      <c r="A703" s="15" t="s">
        <v>160</v>
      </c>
      <c r="B703" s="15" t="s">
        <v>159</v>
      </c>
      <c r="C703" s="15" t="s">
        <v>161</v>
      </c>
      <c r="D703" s="15">
        <v>69</v>
      </c>
      <c r="E703" s="15">
        <v>51</v>
      </c>
    </row>
    <row r="704" spans="1:5">
      <c r="A704" s="15" t="s">
        <v>160</v>
      </c>
      <c r="B704" s="15" t="s">
        <v>159</v>
      </c>
      <c r="C704" s="15" t="s">
        <v>161</v>
      </c>
      <c r="D704" s="15">
        <v>67</v>
      </c>
      <c r="E704" s="15">
        <v>49</v>
      </c>
    </row>
    <row r="705" spans="1:5">
      <c r="A705" s="15" t="s">
        <v>160</v>
      </c>
      <c r="B705" s="15" t="s">
        <v>159</v>
      </c>
      <c r="C705" s="15" t="s">
        <v>161</v>
      </c>
      <c r="D705" s="15">
        <v>73</v>
      </c>
      <c r="E705" s="15">
        <v>59</v>
      </c>
    </row>
    <row r="706" spans="1:5">
      <c r="A706" s="15" t="s">
        <v>160</v>
      </c>
      <c r="B706" s="15" t="s">
        <v>159</v>
      </c>
      <c r="C706" s="15" t="s">
        <v>161</v>
      </c>
      <c r="D706" s="15">
        <v>67</v>
      </c>
      <c r="E706" s="15">
        <v>59</v>
      </c>
    </row>
    <row r="707" spans="1:5">
      <c r="A707" s="15" t="s">
        <v>160</v>
      </c>
      <c r="B707" s="15" t="s">
        <v>159</v>
      </c>
      <c r="C707" s="15" t="s">
        <v>161</v>
      </c>
      <c r="D707" s="15">
        <v>69</v>
      </c>
      <c r="E707" s="15">
        <v>58</v>
      </c>
    </row>
    <row r="708" spans="1:5">
      <c r="A708" s="15" t="s">
        <v>160</v>
      </c>
      <c r="B708" s="15" t="s">
        <v>159</v>
      </c>
      <c r="C708" s="15" t="s">
        <v>161</v>
      </c>
      <c r="D708" s="15">
        <v>74</v>
      </c>
      <c r="E708" s="15">
        <v>61</v>
      </c>
    </row>
    <row r="709" spans="1:5">
      <c r="A709" s="15" t="s">
        <v>160</v>
      </c>
      <c r="B709" s="15" t="s">
        <v>159</v>
      </c>
      <c r="C709" s="15" t="s">
        <v>161</v>
      </c>
      <c r="D709" s="15">
        <v>63</v>
      </c>
      <c r="E709" s="15">
        <v>56</v>
      </c>
    </row>
    <row r="710" spans="1:5">
      <c r="A710" s="15" t="s">
        <v>160</v>
      </c>
      <c r="B710" s="15" t="s">
        <v>159</v>
      </c>
      <c r="C710" s="15" t="s">
        <v>161</v>
      </c>
      <c r="D710" s="15">
        <v>65</v>
      </c>
      <c r="E710" s="15">
        <v>52</v>
      </c>
    </row>
    <row r="711" spans="1:5">
      <c r="A711" s="15" t="s">
        <v>160</v>
      </c>
      <c r="B711" s="15" t="s">
        <v>159</v>
      </c>
      <c r="C711" s="15" t="s">
        <v>161</v>
      </c>
      <c r="D711" s="15">
        <v>59</v>
      </c>
      <c r="E711" s="15">
        <v>49</v>
      </c>
    </row>
    <row r="712" spans="1:5">
      <c r="A712" s="15" t="s">
        <v>160</v>
      </c>
      <c r="B712" s="15" t="s">
        <v>159</v>
      </c>
      <c r="C712" s="15" t="s">
        <v>161</v>
      </c>
      <c r="D712" s="15">
        <v>53</v>
      </c>
      <c r="E712" s="15">
        <v>39</v>
      </c>
    </row>
    <row r="713" spans="1:5">
      <c r="A713" s="15" t="s">
        <v>160</v>
      </c>
      <c r="B713" s="15" t="s">
        <v>159</v>
      </c>
      <c r="C713" s="15" t="s">
        <v>161</v>
      </c>
      <c r="D713" s="15">
        <v>64</v>
      </c>
      <c r="E713" s="15">
        <v>48</v>
      </c>
    </row>
    <row r="714" spans="1:5">
      <c r="A714" s="15" t="s">
        <v>160</v>
      </c>
      <c r="B714" s="15" t="s">
        <v>159</v>
      </c>
      <c r="C714" s="15" t="s">
        <v>161</v>
      </c>
      <c r="D714" s="15">
        <v>69</v>
      </c>
      <c r="E714" s="15">
        <v>51</v>
      </c>
    </row>
    <row r="715" spans="1:5">
      <c r="A715" s="15" t="s">
        <v>160</v>
      </c>
      <c r="B715" s="15" t="s">
        <v>159</v>
      </c>
      <c r="C715" s="15" t="s">
        <v>161</v>
      </c>
      <c r="D715" s="15">
        <v>52</v>
      </c>
      <c r="E715" s="15">
        <v>38</v>
      </c>
    </row>
    <row r="716" spans="1:5">
      <c r="A716" s="15" t="s">
        <v>160</v>
      </c>
      <c r="B716" s="15" t="s">
        <v>159</v>
      </c>
      <c r="C716" s="15" t="s">
        <v>161</v>
      </c>
      <c r="D716" s="15">
        <v>57</v>
      </c>
      <c r="E716" s="15">
        <v>39</v>
      </c>
    </row>
    <row r="717" spans="1:5">
      <c r="A717" s="15" t="s">
        <v>160</v>
      </c>
      <c r="B717" s="15" t="s">
        <v>159</v>
      </c>
      <c r="C717" s="15" t="s">
        <v>161</v>
      </c>
      <c r="D717" s="15">
        <v>72</v>
      </c>
      <c r="E717" s="15">
        <v>54</v>
      </c>
    </row>
    <row r="718" spans="1:5">
      <c r="A718" s="15" t="s">
        <v>160</v>
      </c>
      <c r="B718" s="15" t="s">
        <v>159</v>
      </c>
      <c r="C718" s="15" t="s">
        <v>161</v>
      </c>
      <c r="D718" s="15">
        <v>71</v>
      </c>
      <c r="E718" s="15">
        <v>52</v>
      </c>
    </row>
    <row r="719" spans="1:5">
      <c r="A719" s="15" t="s">
        <v>160</v>
      </c>
      <c r="B719" s="15" t="s">
        <v>159</v>
      </c>
      <c r="C719" s="15" t="s">
        <v>161</v>
      </c>
      <c r="D719" s="15">
        <v>63</v>
      </c>
      <c r="E719" s="15">
        <v>49</v>
      </c>
    </row>
    <row r="720" spans="1:5">
      <c r="A720" s="15" t="s">
        <v>160</v>
      </c>
      <c r="B720" s="15" t="s">
        <v>157</v>
      </c>
      <c r="C720" s="15" t="s">
        <v>161</v>
      </c>
      <c r="D720" s="15">
        <v>70</v>
      </c>
      <c r="E720" s="15">
        <v>52</v>
      </c>
    </row>
    <row r="721" spans="1:5">
      <c r="A721" s="15" t="s">
        <v>160</v>
      </c>
      <c r="B721" s="15" t="s">
        <v>157</v>
      </c>
      <c r="C721" s="15" t="s">
        <v>161</v>
      </c>
      <c r="D721" s="15">
        <v>69</v>
      </c>
      <c r="E721" s="15">
        <v>49</v>
      </c>
    </row>
    <row r="722" spans="1:5">
      <c r="A722" s="15" t="s">
        <v>160</v>
      </c>
      <c r="B722" s="15" t="s">
        <v>157</v>
      </c>
      <c r="C722" s="15" t="s">
        <v>161</v>
      </c>
      <c r="D722" s="15">
        <v>69</v>
      </c>
      <c r="E722" s="15">
        <v>52</v>
      </c>
    </row>
    <row r="723" spans="1:5">
      <c r="A723" s="15" t="s">
        <v>160</v>
      </c>
      <c r="B723" s="15" t="s">
        <v>157</v>
      </c>
      <c r="C723" s="15" t="s">
        <v>161</v>
      </c>
      <c r="D723" s="15">
        <v>77</v>
      </c>
      <c r="E723" s="15">
        <v>59</v>
      </c>
    </row>
    <row r="724" spans="1:5">
      <c r="A724" s="15" t="s">
        <v>160</v>
      </c>
      <c r="B724" s="15" t="s">
        <v>157</v>
      </c>
      <c r="C724" s="15" t="s">
        <v>161</v>
      </c>
      <c r="D724" s="15">
        <v>80</v>
      </c>
      <c r="E724" s="15">
        <v>58</v>
      </c>
    </row>
    <row r="725" spans="1:5">
      <c r="A725" s="15" t="s">
        <v>160</v>
      </c>
      <c r="B725" s="15" t="s">
        <v>157</v>
      </c>
      <c r="C725" s="15" t="s">
        <v>161</v>
      </c>
      <c r="D725" s="15">
        <v>75</v>
      </c>
      <c r="E725" s="15">
        <v>56</v>
      </c>
    </row>
    <row r="726" spans="1:5">
      <c r="A726" s="15" t="s">
        <v>160</v>
      </c>
      <c r="B726" s="15" t="s">
        <v>157</v>
      </c>
      <c r="C726" s="15" t="s">
        <v>161</v>
      </c>
      <c r="D726" s="15">
        <v>70</v>
      </c>
      <c r="E726" s="15">
        <v>46</v>
      </c>
    </row>
    <row r="727" spans="1:5">
      <c r="A727" s="15" t="s">
        <v>160</v>
      </c>
      <c r="B727" s="15" t="s">
        <v>157</v>
      </c>
      <c r="C727" s="15" t="s">
        <v>161</v>
      </c>
      <c r="D727" s="15">
        <v>70</v>
      </c>
      <c r="E727" s="15">
        <v>50</v>
      </c>
    </row>
    <row r="728" spans="1:5">
      <c r="A728" s="15" t="s">
        <v>160</v>
      </c>
      <c r="B728" s="15" t="s">
        <v>157</v>
      </c>
      <c r="C728" s="15" t="s">
        <v>161</v>
      </c>
      <c r="D728" s="15">
        <v>73</v>
      </c>
      <c r="E728" s="15">
        <v>51</v>
      </c>
    </row>
    <row r="729" spans="1:5">
      <c r="A729" s="15" t="s">
        <v>160</v>
      </c>
      <c r="B729" s="15" t="s">
        <v>157</v>
      </c>
      <c r="C729" s="15" t="s">
        <v>161</v>
      </c>
      <c r="D729" s="15">
        <v>62</v>
      </c>
      <c r="E729" s="15">
        <v>45</v>
      </c>
    </row>
    <row r="730" spans="1:5">
      <c r="A730" s="15" t="s">
        <v>160</v>
      </c>
      <c r="B730" s="15" t="s">
        <v>157</v>
      </c>
      <c r="C730" s="15" t="s">
        <v>161</v>
      </c>
      <c r="D730" s="15">
        <v>72</v>
      </c>
      <c r="E730" s="15">
        <v>52</v>
      </c>
    </row>
    <row r="731" spans="1:5">
      <c r="A731" s="15" t="s">
        <v>160</v>
      </c>
      <c r="B731" s="15" t="s">
        <v>157</v>
      </c>
      <c r="C731" s="15" t="s">
        <v>161</v>
      </c>
      <c r="D731" s="15">
        <v>73</v>
      </c>
      <c r="E731" s="15">
        <v>52</v>
      </c>
    </row>
    <row r="732" spans="1:5">
      <c r="A732" s="15" t="s">
        <v>160</v>
      </c>
      <c r="B732" s="15" t="s">
        <v>157</v>
      </c>
      <c r="C732" s="15" t="s">
        <v>161</v>
      </c>
      <c r="D732" s="15">
        <v>72</v>
      </c>
      <c r="E732" s="15">
        <v>51</v>
      </c>
    </row>
    <row r="733" spans="1:5">
      <c r="A733" s="15" t="s">
        <v>160</v>
      </c>
      <c r="B733" s="15" t="s">
        <v>157</v>
      </c>
      <c r="C733" s="15" t="s">
        <v>161</v>
      </c>
      <c r="D733" s="15">
        <v>69</v>
      </c>
      <c r="E733" s="15">
        <v>48</v>
      </c>
    </row>
    <row r="734" spans="1:5">
      <c r="A734" s="15" t="s">
        <v>160</v>
      </c>
      <c r="B734" s="15" t="s">
        <v>157</v>
      </c>
      <c r="C734" s="15" t="s">
        <v>161</v>
      </c>
      <c r="D734" s="15">
        <v>74</v>
      </c>
      <c r="E734" s="15">
        <v>53</v>
      </c>
    </row>
    <row r="735" spans="1:5">
      <c r="A735" s="15" t="s">
        <v>160</v>
      </c>
      <c r="B735" s="15" t="s">
        <v>157</v>
      </c>
      <c r="C735" s="15" t="s">
        <v>161</v>
      </c>
      <c r="D735" s="15">
        <v>65</v>
      </c>
      <c r="E735" s="15">
        <v>49</v>
      </c>
    </row>
    <row r="736" spans="1:5">
      <c r="A736" s="15" t="s">
        <v>160</v>
      </c>
      <c r="B736" s="15" t="s">
        <v>157</v>
      </c>
      <c r="C736" s="15" t="s">
        <v>161</v>
      </c>
      <c r="D736" s="15">
        <v>75</v>
      </c>
      <c r="E736" s="15">
        <v>52</v>
      </c>
    </row>
    <row r="737" spans="1:5">
      <c r="A737" s="15" t="s">
        <v>160</v>
      </c>
      <c r="B737" s="15" t="s">
        <v>157</v>
      </c>
      <c r="C737" s="15" t="s">
        <v>161</v>
      </c>
      <c r="D737" s="15">
        <v>65</v>
      </c>
      <c r="E737" s="15">
        <v>47</v>
      </c>
    </row>
    <row r="738" spans="1:5">
      <c r="A738" s="15" t="s">
        <v>160</v>
      </c>
      <c r="B738" s="15" t="s">
        <v>157</v>
      </c>
      <c r="C738" s="15" t="s">
        <v>161</v>
      </c>
      <c r="D738" s="15">
        <v>72</v>
      </c>
      <c r="E738" s="15">
        <v>50</v>
      </c>
    </row>
    <row r="739" spans="1:5">
      <c r="A739" s="15" t="s">
        <v>160</v>
      </c>
      <c r="B739" s="15" t="s">
        <v>157</v>
      </c>
      <c r="C739" s="15" t="s">
        <v>161</v>
      </c>
      <c r="D739" s="15">
        <v>73</v>
      </c>
      <c r="E739" s="15">
        <v>53</v>
      </c>
    </row>
    <row r="740" spans="1:5">
      <c r="A740" s="15" t="s">
        <v>160</v>
      </c>
      <c r="B740" s="15" t="s">
        <v>157</v>
      </c>
      <c r="C740" s="15" t="s">
        <v>161</v>
      </c>
      <c r="D740" s="15">
        <v>65</v>
      </c>
      <c r="E740" s="15">
        <v>49</v>
      </c>
    </row>
    <row r="741" spans="1:5">
      <c r="A741" s="15" t="s">
        <v>160</v>
      </c>
      <c r="B741" s="15" t="s">
        <v>157</v>
      </c>
      <c r="C741" s="15" t="s">
        <v>161</v>
      </c>
      <c r="D741" s="15">
        <v>77</v>
      </c>
      <c r="E741" s="15">
        <v>50</v>
      </c>
    </row>
    <row r="742" spans="1:5">
      <c r="A742" s="15" t="s">
        <v>160</v>
      </c>
      <c r="B742" s="15" t="s">
        <v>157</v>
      </c>
      <c r="C742" s="15" t="s">
        <v>161</v>
      </c>
      <c r="D742" s="15">
        <v>78</v>
      </c>
      <c r="E742" s="15">
        <v>58</v>
      </c>
    </row>
    <row r="743" spans="1:5">
      <c r="A743" s="15" t="s">
        <v>160</v>
      </c>
      <c r="B743" s="15" t="s">
        <v>157</v>
      </c>
      <c r="C743" s="15" t="s">
        <v>161</v>
      </c>
      <c r="D743" s="15">
        <v>71</v>
      </c>
      <c r="E743" s="15">
        <v>53</v>
      </c>
    </row>
    <row r="744" spans="1:5">
      <c r="A744" s="15" t="s">
        <v>160</v>
      </c>
      <c r="B744" s="15" t="s">
        <v>157</v>
      </c>
      <c r="C744" s="15" t="s">
        <v>161</v>
      </c>
      <c r="D744" s="15">
        <v>71</v>
      </c>
      <c r="E744" s="15">
        <v>46</v>
      </c>
    </row>
    <row r="745" spans="1:5">
      <c r="A745" s="15" t="s">
        <v>160</v>
      </c>
      <c r="B745" s="15" t="s">
        <v>157</v>
      </c>
      <c r="C745" s="15" t="s">
        <v>161</v>
      </c>
      <c r="D745" s="15">
        <v>72</v>
      </c>
      <c r="E745" s="15">
        <v>50</v>
      </c>
    </row>
    <row r="746" spans="1:5">
      <c r="A746" s="15" t="s">
        <v>160</v>
      </c>
      <c r="B746" s="15" t="s">
        <v>157</v>
      </c>
      <c r="C746" s="15" t="s">
        <v>161</v>
      </c>
      <c r="D746" s="15">
        <v>71</v>
      </c>
      <c r="E746" s="15">
        <v>45</v>
      </c>
    </row>
    <row r="747" spans="1:5">
      <c r="A747" s="15" t="s">
        <v>160</v>
      </c>
      <c r="B747" s="15" t="s">
        <v>157</v>
      </c>
      <c r="C747" s="15" t="s">
        <v>161</v>
      </c>
      <c r="D747" s="15">
        <v>74</v>
      </c>
      <c r="E747" s="15">
        <v>53</v>
      </c>
    </row>
    <row r="748" spans="1:5">
      <c r="A748" s="15" t="s">
        <v>160</v>
      </c>
      <c r="B748" s="15" t="s">
        <v>157</v>
      </c>
      <c r="C748" s="15" t="s">
        <v>161</v>
      </c>
      <c r="D748" s="15">
        <v>73</v>
      </c>
      <c r="E748" s="15">
        <v>53</v>
      </c>
    </row>
    <row r="749" spans="1:5">
      <c r="A749" s="15" t="s">
        <v>160</v>
      </c>
      <c r="B749" s="15" t="s">
        <v>157</v>
      </c>
      <c r="C749" s="15" t="s">
        <v>161</v>
      </c>
      <c r="D749" s="15">
        <v>60</v>
      </c>
      <c r="E749" s="15">
        <v>48</v>
      </c>
    </row>
    <row r="750" spans="1:5">
      <c r="A750" s="15" t="s">
        <v>160</v>
      </c>
      <c r="B750" s="15" t="s">
        <v>157</v>
      </c>
      <c r="C750" s="15" t="s">
        <v>161</v>
      </c>
      <c r="D750" s="15">
        <v>77</v>
      </c>
      <c r="E750" s="15">
        <v>54</v>
      </c>
    </row>
    <row r="751" spans="1:5">
      <c r="A751" s="15" t="s">
        <v>160</v>
      </c>
      <c r="B751" s="15" t="s">
        <v>157</v>
      </c>
      <c r="C751" s="15" t="s">
        <v>161</v>
      </c>
      <c r="D751" s="15">
        <v>64</v>
      </c>
      <c r="E751" s="15">
        <v>42</v>
      </c>
    </row>
    <row r="752" spans="1:5">
      <c r="A752" s="15" t="s">
        <v>160</v>
      </c>
      <c r="B752" s="15" t="s">
        <v>157</v>
      </c>
      <c r="C752" s="15" t="s">
        <v>161</v>
      </c>
      <c r="D752" s="15">
        <v>76</v>
      </c>
      <c r="E752" s="15">
        <v>50</v>
      </c>
    </row>
    <row r="753" spans="1:5">
      <c r="A753" s="15" t="s">
        <v>160</v>
      </c>
      <c r="B753" s="15" t="s">
        <v>157</v>
      </c>
      <c r="C753" s="15" t="s">
        <v>161</v>
      </c>
      <c r="D753" s="15">
        <v>71</v>
      </c>
      <c r="E753" s="15">
        <v>55</v>
      </c>
    </row>
    <row r="754" spans="1:5">
      <c r="A754" s="15" t="s">
        <v>160</v>
      </c>
      <c r="B754" s="15" t="s">
        <v>157</v>
      </c>
      <c r="C754" s="15" t="s">
        <v>161</v>
      </c>
      <c r="D754" s="15">
        <v>72</v>
      </c>
      <c r="E754" s="15">
        <v>51</v>
      </c>
    </row>
    <row r="755" spans="1:5">
      <c r="A755" s="15" t="s">
        <v>160</v>
      </c>
      <c r="B755" s="15" t="s">
        <v>157</v>
      </c>
      <c r="C755" s="15" t="s">
        <v>161</v>
      </c>
      <c r="D755" s="15">
        <v>67</v>
      </c>
      <c r="E755" s="15">
        <v>49</v>
      </c>
    </row>
    <row r="756" spans="1:5">
      <c r="A756" s="15" t="s">
        <v>160</v>
      </c>
      <c r="B756" s="15" t="s">
        <v>157</v>
      </c>
      <c r="C756" s="15" t="s">
        <v>161</v>
      </c>
      <c r="D756" s="15">
        <v>66</v>
      </c>
      <c r="E756" s="15">
        <v>46</v>
      </c>
    </row>
    <row r="757" spans="1:5">
      <c r="A757" s="15" t="s">
        <v>160</v>
      </c>
      <c r="B757" s="15" t="s">
        <v>157</v>
      </c>
      <c r="C757" s="15" t="s">
        <v>161</v>
      </c>
      <c r="D757" s="15">
        <v>76</v>
      </c>
      <c r="E757" s="15">
        <v>54</v>
      </c>
    </row>
    <row r="758" spans="1:5">
      <c r="A758" s="15" t="s">
        <v>160</v>
      </c>
      <c r="B758" s="15" t="s">
        <v>157</v>
      </c>
      <c r="C758" s="15" t="s">
        <v>161</v>
      </c>
      <c r="D758" s="15">
        <v>68</v>
      </c>
      <c r="E758" s="15">
        <v>46</v>
      </c>
    </row>
    <row r="759" spans="1:5">
      <c r="A759" s="15" t="s">
        <v>160</v>
      </c>
      <c r="B759" s="15" t="s">
        <v>157</v>
      </c>
      <c r="C759" s="15" t="s">
        <v>161</v>
      </c>
      <c r="D759" s="15">
        <v>71</v>
      </c>
      <c r="E759" s="15">
        <v>47</v>
      </c>
    </row>
    <row r="760" spans="1:5">
      <c r="A760" s="15" t="s">
        <v>160</v>
      </c>
      <c r="B760" s="15" t="s">
        <v>157</v>
      </c>
      <c r="C760" s="15" t="s">
        <v>161</v>
      </c>
      <c r="D760" s="15">
        <v>72</v>
      </c>
      <c r="E760" s="15">
        <v>45</v>
      </c>
    </row>
    <row r="761" spans="1:5">
      <c r="A761" s="15" t="s">
        <v>160</v>
      </c>
      <c r="B761" s="15" t="s">
        <v>157</v>
      </c>
      <c r="C761" s="15" t="s">
        <v>161</v>
      </c>
      <c r="D761" s="15">
        <v>70</v>
      </c>
      <c r="E761" s="15">
        <v>50</v>
      </c>
    </row>
    <row r="762" spans="1:5">
      <c r="A762" s="15" t="s">
        <v>160</v>
      </c>
      <c r="B762" s="15" t="s">
        <v>157</v>
      </c>
      <c r="C762" s="15" t="s">
        <v>161</v>
      </c>
      <c r="D762" s="15">
        <v>69</v>
      </c>
      <c r="E762" s="15">
        <v>51</v>
      </c>
    </row>
    <row r="763" spans="1:5">
      <c r="A763" s="15" t="s">
        <v>160</v>
      </c>
      <c r="B763" s="15" t="s">
        <v>157</v>
      </c>
      <c r="C763" s="15" t="s">
        <v>161</v>
      </c>
      <c r="D763" s="15">
        <v>70</v>
      </c>
      <c r="E763" s="15">
        <v>54</v>
      </c>
    </row>
    <row r="764" spans="1:5">
      <c r="A764" s="15" t="s">
        <v>160</v>
      </c>
      <c r="B764" s="15" t="s">
        <v>157</v>
      </c>
      <c r="C764" s="15" t="s">
        <v>161</v>
      </c>
      <c r="D764" s="15">
        <v>72</v>
      </c>
      <c r="E764" s="15">
        <v>49</v>
      </c>
    </row>
    <row r="765" spans="1:5">
      <c r="A765" s="15" t="s">
        <v>160</v>
      </c>
      <c r="B765" s="15" t="s">
        <v>157</v>
      </c>
      <c r="C765" s="15" t="s">
        <v>161</v>
      </c>
      <c r="D765" s="15">
        <v>66</v>
      </c>
      <c r="E765" s="15">
        <v>48</v>
      </c>
    </row>
    <row r="766" spans="1:5">
      <c r="A766" s="15" t="s">
        <v>160</v>
      </c>
      <c r="B766" s="15" t="s">
        <v>157</v>
      </c>
      <c r="C766" s="15" t="s">
        <v>161</v>
      </c>
      <c r="D766" s="15">
        <v>75</v>
      </c>
      <c r="E766" s="15">
        <v>57</v>
      </c>
    </row>
    <row r="767" spans="1:5">
      <c r="A767" s="15" t="s">
        <v>160</v>
      </c>
      <c r="B767" s="15" t="s">
        <v>157</v>
      </c>
      <c r="C767" s="15" t="s">
        <v>161</v>
      </c>
      <c r="D767" s="15">
        <v>65</v>
      </c>
      <c r="E767" s="15">
        <v>48</v>
      </c>
    </row>
    <row r="768" spans="1:5">
      <c r="A768" s="15" t="s">
        <v>160</v>
      </c>
      <c r="B768" s="15" t="s">
        <v>157</v>
      </c>
      <c r="C768" s="15" t="s">
        <v>161</v>
      </c>
      <c r="D768" s="15">
        <v>70</v>
      </c>
      <c r="E768" s="15">
        <v>47</v>
      </c>
    </row>
    <row r="769" spans="1:5">
      <c r="A769" s="15" t="s">
        <v>160</v>
      </c>
      <c r="B769" s="15" t="s">
        <v>157</v>
      </c>
      <c r="C769" s="15" t="s">
        <v>161</v>
      </c>
      <c r="D769" s="15">
        <v>68</v>
      </c>
      <c r="E769" s="15">
        <v>46</v>
      </c>
    </row>
    <row r="770" spans="1:5">
      <c r="A770" s="15" t="s">
        <v>160</v>
      </c>
      <c r="B770" s="15" t="s">
        <v>157</v>
      </c>
      <c r="C770" s="15" t="s">
        <v>161</v>
      </c>
      <c r="D770" s="15">
        <v>64</v>
      </c>
      <c r="E770" s="15">
        <v>46</v>
      </c>
    </row>
    <row r="771" spans="1:5">
      <c r="A771" s="15" t="s">
        <v>160</v>
      </c>
      <c r="B771" s="15" t="s">
        <v>157</v>
      </c>
      <c r="C771" s="15" t="s">
        <v>161</v>
      </c>
      <c r="D771" s="15">
        <v>67</v>
      </c>
      <c r="E771" s="15">
        <v>50</v>
      </c>
    </row>
    <row r="772" spans="1:5">
      <c r="A772" s="15" t="s">
        <v>160</v>
      </c>
      <c r="B772" s="15" t="s">
        <v>157</v>
      </c>
      <c r="C772" s="15" t="s">
        <v>161</v>
      </c>
      <c r="D772" s="15">
        <v>61</v>
      </c>
      <c r="E772" s="15">
        <v>48</v>
      </c>
    </row>
    <row r="773" spans="1:5">
      <c r="A773" s="15" t="s">
        <v>160</v>
      </c>
      <c r="B773" s="15" t="s">
        <v>157</v>
      </c>
      <c r="C773" s="15" t="s">
        <v>161</v>
      </c>
      <c r="D773" s="15">
        <v>72</v>
      </c>
      <c r="E773" s="15">
        <v>60</v>
      </c>
    </row>
    <row r="774" spans="1:5">
      <c r="A774" s="15" t="s">
        <v>160</v>
      </c>
      <c r="B774" s="15" t="s">
        <v>157</v>
      </c>
      <c r="C774" s="15" t="s">
        <v>161</v>
      </c>
      <c r="D774" s="15">
        <v>75</v>
      </c>
      <c r="E774" s="15">
        <v>56</v>
      </c>
    </row>
    <row r="775" spans="1:5">
      <c r="A775" s="15" t="s">
        <v>160</v>
      </c>
      <c r="B775" s="15" t="s">
        <v>157</v>
      </c>
      <c r="C775" s="15" t="s">
        <v>161</v>
      </c>
      <c r="D775" s="15">
        <v>74</v>
      </c>
      <c r="E775" s="15">
        <v>49</v>
      </c>
    </row>
    <row r="776" spans="1:5">
      <c r="A776" s="15" t="s">
        <v>160</v>
      </c>
      <c r="B776" s="15" t="s">
        <v>157</v>
      </c>
      <c r="C776" s="15" t="s">
        <v>161</v>
      </c>
      <c r="D776" s="15">
        <v>65</v>
      </c>
      <c r="E776" s="15">
        <v>43</v>
      </c>
    </row>
    <row r="777" spans="1:5">
      <c r="A777" s="15" t="s">
        <v>160</v>
      </c>
      <c r="B777" s="15" t="s">
        <v>157</v>
      </c>
      <c r="C777" s="15" t="s">
        <v>161</v>
      </c>
      <c r="D777" s="15">
        <v>76</v>
      </c>
      <c r="E777" s="15">
        <v>50</v>
      </c>
    </row>
    <row r="778" spans="1:5">
      <c r="A778" s="15" t="s">
        <v>160</v>
      </c>
      <c r="B778" s="15" t="s">
        <v>157</v>
      </c>
      <c r="C778" s="15" t="s">
        <v>161</v>
      </c>
      <c r="D778" s="15">
        <v>70</v>
      </c>
      <c r="E778" s="15">
        <v>49</v>
      </c>
    </row>
    <row r="779" spans="1:5">
      <c r="A779" s="15" t="s">
        <v>160</v>
      </c>
      <c r="B779" s="15" t="s">
        <v>157</v>
      </c>
      <c r="C779" s="15" t="s">
        <v>161</v>
      </c>
      <c r="D779" s="15">
        <v>70</v>
      </c>
      <c r="E779" s="15">
        <v>49</v>
      </c>
    </row>
    <row r="780" spans="1:5">
      <c r="A780" s="15" t="s">
        <v>160</v>
      </c>
      <c r="B780" s="15" t="s">
        <v>157</v>
      </c>
      <c r="C780" s="15" t="s">
        <v>161</v>
      </c>
      <c r="D780" s="15">
        <v>69</v>
      </c>
      <c r="E780" s="15">
        <v>53</v>
      </c>
    </row>
    <row r="781" spans="1:5">
      <c r="A781" s="15" t="s">
        <v>160</v>
      </c>
      <c r="B781" s="15" t="s">
        <v>157</v>
      </c>
      <c r="C781" s="15" t="s">
        <v>161</v>
      </c>
      <c r="D781" s="15">
        <v>71</v>
      </c>
      <c r="E781" s="15">
        <v>53</v>
      </c>
    </row>
    <row r="782" spans="1:5">
      <c r="A782" s="15" t="s">
        <v>160</v>
      </c>
      <c r="B782" s="15" t="s">
        <v>157</v>
      </c>
      <c r="C782" s="15" t="s">
        <v>161</v>
      </c>
      <c r="D782" s="15">
        <v>63</v>
      </c>
      <c r="E782" s="15">
        <v>46</v>
      </c>
    </row>
    <row r="783" spans="1:5">
      <c r="A783" s="15" t="s">
        <v>160</v>
      </c>
      <c r="B783" s="15" t="s">
        <v>157</v>
      </c>
      <c r="C783" s="15" t="s">
        <v>161</v>
      </c>
      <c r="D783" s="15">
        <v>70</v>
      </c>
      <c r="E783" s="15">
        <v>49</v>
      </c>
    </row>
    <row r="784" spans="1:5">
      <c r="A784" s="15" t="s">
        <v>160</v>
      </c>
      <c r="B784" s="15" t="s">
        <v>157</v>
      </c>
      <c r="C784" s="15" t="s">
        <v>161</v>
      </c>
      <c r="D784" s="15">
        <v>74</v>
      </c>
      <c r="E784" s="15">
        <v>50</v>
      </c>
    </row>
    <row r="785" spans="1:5">
      <c r="A785" s="15" t="s">
        <v>160</v>
      </c>
      <c r="B785" s="15" t="s">
        <v>157</v>
      </c>
      <c r="C785" s="15" t="s">
        <v>161</v>
      </c>
      <c r="D785" s="15">
        <v>69</v>
      </c>
      <c r="E785" s="15">
        <v>47</v>
      </c>
    </row>
    <row r="786" spans="1:5">
      <c r="A786" s="15" t="s">
        <v>160</v>
      </c>
      <c r="B786" s="15" t="s">
        <v>157</v>
      </c>
      <c r="C786" s="15" t="s">
        <v>161</v>
      </c>
      <c r="D786" s="15">
        <v>74</v>
      </c>
      <c r="E786" s="15">
        <v>51</v>
      </c>
    </row>
    <row r="787" spans="1:5">
      <c r="A787" s="15" t="s">
        <v>160</v>
      </c>
      <c r="B787" s="15" t="s">
        <v>157</v>
      </c>
      <c r="C787" s="15" t="s">
        <v>161</v>
      </c>
      <c r="D787" s="15">
        <v>71</v>
      </c>
      <c r="E787" s="15">
        <v>59</v>
      </c>
    </row>
    <row r="788" spans="1:5">
      <c r="A788" s="15" t="s">
        <v>160</v>
      </c>
      <c r="B788" s="15" t="s">
        <v>157</v>
      </c>
      <c r="C788" s="15" t="s">
        <v>161</v>
      </c>
      <c r="D788" s="15">
        <v>71</v>
      </c>
      <c r="E788" s="15">
        <v>51</v>
      </c>
    </row>
    <row r="789" spans="1:5">
      <c r="A789" s="15" t="s">
        <v>160</v>
      </c>
      <c r="B789" s="15" t="s">
        <v>157</v>
      </c>
      <c r="C789" s="15" t="s">
        <v>161</v>
      </c>
      <c r="D789" s="15">
        <v>72</v>
      </c>
      <c r="E789" s="15">
        <v>54</v>
      </c>
    </row>
    <row r="790" spans="1:5">
      <c r="A790" s="15" t="s">
        <v>160</v>
      </c>
      <c r="B790" s="15" t="s">
        <v>157</v>
      </c>
      <c r="C790" s="15" t="s">
        <v>161</v>
      </c>
      <c r="D790" s="15">
        <v>68</v>
      </c>
      <c r="E790" s="15">
        <v>48</v>
      </c>
    </row>
    <row r="791" spans="1:5">
      <c r="A791" s="15" t="s">
        <v>160</v>
      </c>
      <c r="B791" s="15" t="s">
        <v>157</v>
      </c>
      <c r="C791" s="15" t="s">
        <v>161</v>
      </c>
      <c r="D791" s="15">
        <v>65</v>
      </c>
      <c r="E791" s="15">
        <v>40</v>
      </c>
    </row>
    <row r="792" spans="1:5">
      <c r="A792" s="15" t="s">
        <v>160</v>
      </c>
      <c r="B792" s="15" t="s">
        <v>157</v>
      </c>
      <c r="C792" s="15" t="s">
        <v>161</v>
      </c>
      <c r="D792" s="15">
        <v>57</v>
      </c>
      <c r="E792" s="15">
        <v>46</v>
      </c>
    </row>
    <row r="793" spans="1:5">
      <c r="A793" s="15" t="s">
        <v>160</v>
      </c>
      <c r="B793" s="15" t="s">
        <v>157</v>
      </c>
      <c r="C793" s="15" t="s">
        <v>161</v>
      </c>
      <c r="D793" s="15">
        <v>71</v>
      </c>
      <c r="E793" s="15">
        <v>50</v>
      </c>
    </row>
    <row r="794" spans="1:5">
      <c r="A794" s="15" t="s">
        <v>160</v>
      </c>
      <c r="B794" s="15" t="s">
        <v>157</v>
      </c>
      <c r="C794" s="15" t="s">
        <v>161</v>
      </c>
      <c r="D794" s="15">
        <v>66</v>
      </c>
      <c r="E794" s="15">
        <v>44</v>
      </c>
    </row>
    <row r="795" spans="1:5">
      <c r="A795" s="15" t="s">
        <v>160</v>
      </c>
      <c r="B795" s="15" t="s">
        <v>157</v>
      </c>
      <c r="C795" s="15" t="s">
        <v>161</v>
      </c>
      <c r="D795" s="15">
        <v>66</v>
      </c>
      <c r="E795" s="15">
        <v>48</v>
      </c>
    </row>
    <row r="796" spans="1:5">
      <c r="A796" s="15" t="s">
        <v>160</v>
      </c>
      <c r="B796" s="15" t="s">
        <v>157</v>
      </c>
      <c r="C796" s="15" t="s">
        <v>161</v>
      </c>
      <c r="D796" s="15">
        <v>65</v>
      </c>
      <c r="E796" s="15">
        <v>52</v>
      </c>
    </row>
    <row r="797" spans="1:5">
      <c r="A797" s="15" t="s">
        <v>160</v>
      </c>
      <c r="B797" s="15" t="s">
        <v>157</v>
      </c>
      <c r="C797" s="15" t="s">
        <v>161</v>
      </c>
      <c r="D797" s="15">
        <v>60</v>
      </c>
      <c r="E797" s="15">
        <v>49</v>
      </c>
    </row>
    <row r="798" spans="1:5">
      <c r="A798" s="15" t="s">
        <v>160</v>
      </c>
      <c r="B798" s="15" t="s">
        <v>157</v>
      </c>
      <c r="C798" s="15" t="s">
        <v>161</v>
      </c>
      <c r="D798" s="15">
        <v>67</v>
      </c>
      <c r="E798" s="15">
        <v>52</v>
      </c>
    </row>
    <row r="799" spans="1:5">
      <c r="A799" s="15" t="s">
        <v>160</v>
      </c>
      <c r="B799" s="15" t="s">
        <v>157</v>
      </c>
      <c r="C799" s="15" t="s">
        <v>161</v>
      </c>
      <c r="D799" s="15">
        <v>70</v>
      </c>
      <c r="E799" s="15">
        <v>52</v>
      </c>
    </row>
    <row r="800" spans="1:5">
      <c r="A800" s="15" t="s">
        <v>160</v>
      </c>
      <c r="B800" s="15" t="s">
        <v>157</v>
      </c>
      <c r="C800" s="15" t="s">
        <v>161</v>
      </c>
      <c r="D800" s="15">
        <v>68</v>
      </c>
      <c r="E800" s="15">
        <v>46</v>
      </c>
    </row>
    <row r="801" spans="1:5">
      <c r="A801" s="15" t="s">
        <v>160</v>
      </c>
      <c r="B801" s="15" t="s">
        <v>157</v>
      </c>
      <c r="C801" s="15" t="s">
        <v>161</v>
      </c>
      <c r="D801" s="15">
        <v>71</v>
      </c>
      <c r="E801" s="15">
        <v>45</v>
      </c>
    </row>
    <row r="802" spans="1:5">
      <c r="A802" s="15" t="s">
        <v>160</v>
      </c>
      <c r="B802" s="15" t="s">
        <v>157</v>
      </c>
      <c r="C802" s="15" t="s">
        <v>161</v>
      </c>
      <c r="D802" s="15">
        <v>68</v>
      </c>
      <c r="E802" s="15">
        <v>50</v>
      </c>
    </row>
    <row r="803" spans="1:5">
      <c r="A803" s="15" t="s">
        <v>160</v>
      </c>
      <c r="B803" s="15" t="s">
        <v>157</v>
      </c>
      <c r="C803" s="15" t="s">
        <v>161</v>
      </c>
      <c r="D803" s="15">
        <v>74</v>
      </c>
      <c r="E803" s="15">
        <v>54</v>
      </c>
    </row>
    <row r="804" spans="1:5">
      <c r="A804" s="15" t="s">
        <v>160</v>
      </c>
      <c r="B804" s="15" t="s">
        <v>157</v>
      </c>
      <c r="C804" s="15" t="s">
        <v>161</v>
      </c>
      <c r="D804" s="15">
        <v>68</v>
      </c>
      <c r="E804" s="15">
        <v>50</v>
      </c>
    </row>
    <row r="805" spans="1:5">
      <c r="A805" s="15" t="s">
        <v>160</v>
      </c>
      <c r="B805" s="15" t="s">
        <v>157</v>
      </c>
      <c r="C805" s="15" t="s">
        <v>161</v>
      </c>
      <c r="D805" s="15">
        <v>74</v>
      </c>
      <c r="E805" s="15">
        <v>54</v>
      </c>
    </row>
    <row r="806" spans="1:5">
      <c r="A806" s="15" t="s">
        <v>160</v>
      </c>
      <c r="B806" s="15" t="s">
        <v>157</v>
      </c>
      <c r="C806" s="15" t="s">
        <v>161</v>
      </c>
      <c r="D806" s="15">
        <v>65</v>
      </c>
      <c r="E806" s="15">
        <v>50</v>
      </c>
    </row>
    <row r="807" spans="1:5">
      <c r="A807" s="15" t="s">
        <v>160</v>
      </c>
      <c r="B807" s="15" t="s">
        <v>157</v>
      </c>
      <c r="C807" s="15" t="s">
        <v>161</v>
      </c>
      <c r="D807" s="15">
        <v>70</v>
      </c>
      <c r="E807" s="15">
        <v>54</v>
      </c>
    </row>
    <row r="808" spans="1:5">
      <c r="A808" s="15" t="s">
        <v>160</v>
      </c>
      <c r="B808" s="15" t="s">
        <v>157</v>
      </c>
      <c r="C808" s="15" t="s">
        <v>161</v>
      </c>
      <c r="D808" s="15">
        <v>72</v>
      </c>
      <c r="E808" s="15">
        <v>43</v>
      </c>
    </row>
    <row r="809" spans="1:5">
      <c r="A809" s="15" t="s">
        <v>160</v>
      </c>
      <c r="B809" s="15" t="s">
        <v>157</v>
      </c>
      <c r="C809" s="15" t="s">
        <v>161</v>
      </c>
      <c r="D809" s="15">
        <v>64</v>
      </c>
      <c r="E809" s="15">
        <v>46</v>
      </c>
    </row>
    <row r="810" spans="1:5">
      <c r="A810" s="15" t="s">
        <v>160</v>
      </c>
      <c r="B810" s="15" t="s">
        <v>157</v>
      </c>
      <c r="C810" s="15" t="s">
        <v>161</v>
      </c>
      <c r="D810" s="15">
        <v>67</v>
      </c>
      <c r="E810" s="15">
        <v>46</v>
      </c>
    </row>
    <row r="811" spans="1:5">
      <c r="A811" s="15" t="s">
        <v>160</v>
      </c>
      <c r="B811" s="15" t="s">
        <v>157</v>
      </c>
      <c r="C811" s="15" t="s">
        <v>161</v>
      </c>
      <c r="D811" s="15">
        <v>74</v>
      </c>
      <c r="E811" s="15">
        <v>56</v>
      </c>
    </row>
    <row r="812" spans="1:5">
      <c r="A812" s="15" t="s">
        <v>160</v>
      </c>
      <c r="B812" s="15" t="s">
        <v>157</v>
      </c>
      <c r="C812" s="15" t="s">
        <v>161</v>
      </c>
      <c r="D812" s="15">
        <v>64</v>
      </c>
      <c r="E812" s="15">
        <v>47</v>
      </c>
    </row>
    <row r="813" spans="1:5">
      <c r="A813" s="15" t="s">
        <v>160</v>
      </c>
      <c r="B813" s="15" t="s">
        <v>157</v>
      </c>
      <c r="C813" s="15" t="s">
        <v>161</v>
      </c>
      <c r="D813" s="15">
        <v>69</v>
      </c>
      <c r="E813" s="15">
        <v>46</v>
      </c>
    </row>
    <row r="814" spans="1:5">
      <c r="A814" s="15" t="s">
        <v>160</v>
      </c>
      <c r="B814" s="15" t="s">
        <v>157</v>
      </c>
      <c r="C814" s="15" t="s">
        <v>161</v>
      </c>
      <c r="D814" s="15">
        <v>62</v>
      </c>
      <c r="E814" s="15">
        <v>46</v>
      </c>
    </row>
    <row r="815" spans="1:5">
      <c r="A815" s="15" t="s">
        <v>160</v>
      </c>
      <c r="B815" s="15" t="s">
        <v>157</v>
      </c>
      <c r="C815" s="15" t="s">
        <v>161</v>
      </c>
      <c r="D815" s="15">
        <v>63</v>
      </c>
      <c r="E815" s="15">
        <v>49</v>
      </c>
    </row>
    <row r="816" spans="1:5">
      <c r="A816" s="15" t="s">
        <v>160</v>
      </c>
      <c r="B816" s="15" t="s">
        <v>157</v>
      </c>
      <c r="C816" s="15" t="s">
        <v>161</v>
      </c>
      <c r="D816" s="15">
        <v>69</v>
      </c>
      <c r="E816" s="15">
        <v>54</v>
      </c>
    </row>
    <row r="817" spans="1:5">
      <c r="A817" s="15" t="s">
        <v>160</v>
      </c>
      <c r="B817" s="15" t="s">
        <v>157</v>
      </c>
      <c r="C817" s="15" t="s">
        <v>161</v>
      </c>
      <c r="D817" s="15">
        <v>66</v>
      </c>
      <c r="E817" s="15">
        <v>47</v>
      </c>
    </row>
    <row r="818" spans="1:5">
      <c r="A818" s="15" t="s">
        <v>160</v>
      </c>
      <c r="B818" s="15" t="s">
        <v>157</v>
      </c>
      <c r="C818" s="15" t="s">
        <v>161</v>
      </c>
      <c r="D818" s="15">
        <v>68</v>
      </c>
      <c r="E818" s="15">
        <v>45</v>
      </c>
    </row>
    <row r="819" spans="1:5">
      <c r="A819" s="15" t="s">
        <v>160</v>
      </c>
      <c r="B819" s="15" t="s">
        <v>157</v>
      </c>
      <c r="C819" s="15" t="s">
        <v>161</v>
      </c>
      <c r="D819" s="15">
        <v>73</v>
      </c>
      <c r="E819" s="15">
        <v>47</v>
      </c>
    </row>
    <row r="820" spans="1:5">
      <c r="A820" s="15" t="s">
        <v>160</v>
      </c>
      <c r="B820" s="15" t="s">
        <v>157</v>
      </c>
      <c r="C820" s="15" t="s">
        <v>161</v>
      </c>
      <c r="D820" s="15">
        <v>70</v>
      </c>
      <c r="E820" s="15">
        <v>50</v>
      </c>
    </row>
    <row r="821" spans="1:5">
      <c r="A821" s="15" t="s">
        <v>160</v>
      </c>
      <c r="B821" s="15" t="s">
        <v>159</v>
      </c>
      <c r="C821" s="15" t="s">
        <v>161</v>
      </c>
      <c r="D821" s="15">
        <v>65</v>
      </c>
      <c r="E821" s="15">
        <v>49</v>
      </c>
    </row>
    <row r="822" spans="1:5">
      <c r="A822" s="15" t="s">
        <v>160</v>
      </c>
      <c r="B822" s="15" t="s">
        <v>159</v>
      </c>
      <c r="C822" s="15" t="s">
        <v>161</v>
      </c>
      <c r="D822" s="15">
        <v>59</v>
      </c>
      <c r="E822" s="15">
        <v>41</v>
      </c>
    </row>
    <row r="823" spans="1:5">
      <c r="A823" s="15" t="s">
        <v>160</v>
      </c>
      <c r="B823" s="15" t="s">
        <v>159</v>
      </c>
      <c r="C823" s="15" t="s">
        <v>161</v>
      </c>
      <c r="D823" s="15">
        <v>52</v>
      </c>
      <c r="E823" s="15">
        <v>40</v>
      </c>
    </row>
    <row r="824" spans="1:5">
      <c r="A824" s="15" t="s">
        <v>160</v>
      </c>
      <c r="B824" s="15" t="s">
        <v>159</v>
      </c>
      <c r="C824" s="15" t="s">
        <v>161</v>
      </c>
      <c r="D824" s="15">
        <v>67</v>
      </c>
      <c r="E824" s="15">
        <v>51</v>
      </c>
    </row>
    <row r="825" spans="1:5">
      <c r="A825" s="15" t="s">
        <v>160</v>
      </c>
      <c r="B825" s="15" t="s">
        <v>159</v>
      </c>
      <c r="C825" s="15" t="s">
        <v>161</v>
      </c>
      <c r="D825" s="15">
        <v>69</v>
      </c>
      <c r="E825" s="15">
        <v>53</v>
      </c>
    </row>
    <row r="826" spans="1:5">
      <c r="A826" s="15" t="s">
        <v>160</v>
      </c>
      <c r="B826" s="15" t="s">
        <v>159</v>
      </c>
      <c r="C826" s="15" t="s">
        <v>161</v>
      </c>
      <c r="D826" s="15">
        <v>70</v>
      </c>
      <c r="E826" s="15">
        <v>53</v>
      </c>
    </row>
    <row r="827" spans="1:5">
      <c r="A827" s="15" t="s">
        <v>160</v>
      </c>
      <c r="B827" s="15" t="s">
        <v>159</v>
      </c>
      <c r="C827" s="15" t="s">
        <v>161</v>
      </c>
      <c r="D827" s="15">
        <v>72</v>
      </c>
      <c r="E827" s="15">
        <v>54</v>
      </c>
    </row>
    <row r="828" spans="1:5">
      <c r="A828" s="15" t="s">
        <v>160</v>
      </c>
      <c r="B828" s="15" t="s">
        <v>159</v>
      </c>
      <c r="C828" s="15" t="s">
        <v>161</v>
      </c>
      <c r="D828" s="15">
        <v>64</v>
      </c>
      <c r="E828" s="15">
        <v>50</v>
      </c>
    </row>
    <row r="829" spans="1:5">
      <c r="A829" s="15" t="s">
        <v>160</v>
      </c>
      <c r="B829" s="15" t="s">
        <v>159</v>
      </c>
      <c r="C829" s="15" t="s">
        <v>161</v>
      </c>
      <c r="D829" s="15">
        <v>62</v>
      </c>
      <c r="E829" s="15">
        <v>49</v>
      </c>
    </row>
    <row r="830" spans="1:5">
      <c r="A830" s="15" t="s">
        <v>160</v>
      </c>
      <c r="B830" s="15" t="s">
        <v>159</v>
      </c>
      <c r="C830" s="15" t="s">
        <v>161</v>
      </c>
      <c r="D830" s="15">
        <v>68</v>
      </c>
      <c r="E830" s="15">
        <v>52</v>
      </c>
    </row>
    <row r="831" spans="1:5">
      <c r="A831" s="15" t="s">
        <v>160</v>
      </c>
      <c r="B831" s="15" t="s">
        <v>159</v>
      </c>
      <c r="C831" s="15" t="s">
        <v>161</v>
      </c>
      <c r="D831" s="15">
        <v>65</v>
      </c>
      <c r="E831" s="15">
        <v>52</v>
      </c>
    </row>
    <row r="832" spans="1:5">
      <c r="A832" s="15" t="s">
        <v>160</v>
      </c>
      <c r="B832" s="15" t="s">
        <v>159</v>
      </c>
      <c r="C832" s="15" t="s">
        <v>161</v>
      </c>
      <c r="D832" s="15">
        <v>59</v>
      </c>
      <c r="E832" s="15">
        <v>42</v>
      </c>
    </row>
    <row r="833" spans="1:5">
      <c r="A833" s="15" t="s">
        <v>160</v>
      </c>
      <c r="B833" s="15" t="s">
        <v>159</v>
      </c>
      <c r="C833" s="15" t="s">
        <v>161</v>
      </c>
      <c r="D833" s="15">
        <v>56</v>
      </c>
      <c r="E833" s="15">
        <v>41</v>
      </c>
    </row>
    <row r="834" spans="1:5">
      <c r="A834" s="15" t="s">
        <v>160</v>
      </c>
      <c r="B834" s="15" t="s">
        <v>159</v>
      </c>
      <c r="C834" s="15" t="s">
        <v>161</v>
      </c>
      <c r="D834" s="15">
        <v>74</v>
      </c>
      <c r="E834" s="15">
        <v>58</v>
      </c>
    </row>
    <row r="835" spans="1:5">
      <c r="A835" s="15" t="s">
        <v>160</v>
      </c>
      <c r="B835" s="15" t="s">
        <v>159</v>
      </c>
      <c r="C835" s="15" t="s">
        <v>161</v>
      </c>
      <c r="D835" s="15">
        <v>71</v>
      </c>
      <c r="E835" s="15">
        <v>52</v>
      </c>
    </row>
    <row r="836" spans="1:5">
      <c r="A836" s="15" t="s">
        <v>160</v>
      </c>
      <c r="B836" s="15" t="s">
        <v>159</v>
      </c>
      <c r="C836" s="15" t="s">
        <v>161</v>
      </c>
      <c r="D836" s="15">
        <v>64</v>
      </c>
      <c r="E836" s="15">
        <v>49</v>
      </c>
    </row>
    <row r="837" spans="1:5">
      <c r="A837" s="15" t="s">
        <v>160</v>
      </c>
      <c r="B837" s="15" t="s">
        <v>159</v>
      </c>
      <c r="C837" s="15" t="s">
        <v>161</v>
      </c>
      <c r="D837" s="15">
        <v>68</v>
      </c>
      <c r="E837" s="15">
        <v>51</v>
      </c>
    </row>
    <row r="838" spans="1:5">
      <c r="A838" s="15" t="s">
        <v>160</v>
      </c>
      <c r="B838" s="15" t="s">
        <v>159</v>
      </c>
      <c r="C838" s="15" t="s">
        <v>161</v>
      </c>
      <c r="D838" s="15">
        <v>67</v>
      </c>
      <c r="E838" s="15">
        <v>51</v>
      </c>
    </row>
    <row r="839" spans="1:5">
      <c r="A839" s="15" t="s">
        <v>160</v>
      </c>
      <c r="B839" s="15" t="s">
        <v>159</v>
      </c>
      <c r="C839" s="15" t="s">
        <v>161</v>
      </c>
      <c r="D839" s="15">
        <v>52</v>
      </c>
      <c r="E839" s="15">
        <v>39</v>
      </c>
    </row>
    <row r="840" spans="1:5">
      <c r="A840" s="15" t="s">
        <v>160</v>
      </c>
      <c r="B840" s="15" t="s">
        <v>159</v>
      </c>
      <c r="C840" s="15" t="s">
        <v>161</v>
      </c>
      <c r="D840" s="15">
        <v>63</v>
      </c>
      <c r="E840" s="15">
        <v>55</v>
      </c>
    </row>
    <row r="841" spans="1:5">
      <c r="A841" s="15" t="s">
        <v>160</v>
      </c>
      <c r="B841" s="15" t="s">
        <v>159</v>
      </c>
      <c r="C841" s="15" t="s">
        <v>161</v>
      </c>
      <c r="D841" s="15">
        <v>61</v>
      </c>
      <c r="E841" s="15">
        <v>52</v>
      </c>
    </row>
    <row r="842" spans="1:5">
      <c r="A842" s="15" t="s">
        <v>160</v>
      </c>
      <c r="B842" s="15" t="s">
        <v>159</v>
      </c>
      <c r="C842" s="15" t="s">
        <v>161</v>
      </c>
      <c r="D842" s="15">
        <v>59</v>
      </c>
      <c r="E842" s="15">
        <v>41</v>
      </c>
    </row>
    <row r="843" spans="1:5">
      <c r="A843" s="15" t="s">
        <v>160</v>
      </c>
      <c r="B843" s="15" t="s">
        <v>159</v>
      </c>
      <c r="C843" s="15" t="s">
        <v>161</v>
      </c>
      <c r="D843" s="15">
        <v>53</v>
      </c>
      <c r="E843" s="15">
        <v>38</v>
      </c>
    </row>
    <row r="844" spans="1:5">
      <c r="A844" s="15" t="s">
        <v>160</v>
      </c>
      <c r="B844" s="15" t="s">
        <v>159</v>
      </c>
      <c r="C844" s="15" t="s">
        <v>161</v>
      </c>
      <c r="D844" s="15">
        <v>72</v>
      </c>
      <c r="E844" s="15">
        <v>61</v>
      </c>
    </row>
    <row r="845" spans="1:5">
      <c r="A845" s="15" t="s">
        <v>160</v>
      </c>
      <c r="B845" s="15" t="s">
        <v>159</v>
      </c>
      <c r="C845" s="15" t="s">
        <v>161</v>
      </c>
      <c r="D845" s="15">
        <v>74</v>
      </c>
      <c r="E845" s="15">
        <v>61</v>
      </c>
    </row>
    <row r="846" spans="1:5">
      <c r="A846" s="15" t="s">
        <v>160</v>
      </c>
      <c r="B846" s="15" t="s">
        <v>159</v>
      </c>
      <c r="C846" s="15" t="s">
        <v>161</v>
      </c>
      <c r="D846" s="15">
        <v>73</v>
      </c>
      <c r="E846" s="15">
        <v>62</v>
      </c>
    </row>
    <row r="847" spans="1:5">
      <c r="A847" s="15" t="s">
        <v>160</v>
      </c>
      <c r="B847" s="15" t="s">
        <v>159</v>
      </c>
      <c r="C847" s="15" t="s">
        <v>161</v>
      </c>
      <c r="D847" s="15">
        <v>62</v>
      </c>
      <c r="E847" s="15">
        <v>50</v>
      </c>
    </row>
    <row r="848" spans="1:5">
      <c r="A848" s="15" t="s">
        <v>160</v>
      </c>
      <c r="B848" s="15" t="s">
        <v>159</v>
      </c>
      <c r="C848" s="15" t="s">
        <v>161</v>
      </c>
      <c r="D848" s="15">
        <v>69</v>
      </c>
      <c r="E848" s="15">
        <v>51</v>
      </c>
    </row>
    <row r="849" spans="1:5">
      <c r="A849" s="15" t="s">
        <v>160</v>
      </c>
      <c r="B849" s="15" t="s">
        <v>159</v>
      </c>
      <c r="C849" s="15" t="s">
        <v>161</v>
      </c>
      <c r="D849" s="15">
        <v>65</v>
      </c>
      <c r="E849" s="15">
        <v>49</v>
      </c>
    </row>
    <row r="850" spans="1:5">
      <c r="A850" s="15" t="s">
        <v>160</v>
      </c>
      <c r="B850" s="15" t="s">
        <v>159</v>
      </c>
      <c r="C850" s="15" t="s">
        <v>161</v>
      </c>
      <c r="D850" s="15">
        <v>66</v>
      </c>
      <c r="E850" s="15">
        <v>49</v>
      </c>
    </row>
    <row r="851" spans="1:5">
      <c r="A851" s="15" t="s">
        <v>160</v>
      </c>
      <c r="B851" s="15" t="s">
        <v>159</v>
      </c>
      <c r="C851" s="15" t="s">
        <v>161</v>
      </c>
      <c r="D851" s="15">
        <v>57</v>
      </c>
      <c r="E851" s="15">
        <v>40</v>
      </c>
    </row>
    <row r="852" spans="1:5">
      <c r="A852" s="15" t="s">
        <v>160</v>
      </c>
      <c r="B852" s="15" t="s">
        <v>159</v>
      </c>
      <c r="C852" s="15" t="s">
        <v>161</v>
      </c>
      <c r="D852" s="15">
        <v>55</v>
      </c>
      <c r="E852" s="15">
        <v>43</v>
      </c>
    </row>
    <row r="853" spans="1:5">
      <c r="A853" s="15" t="s">
        <v>160</v>
      </c>
      <c r="B853" s="15" t="s">
        <v>159</v>
      </c>
      <c r="C853" s="15" t="s">
        <v>161</v>
      </c>
      <c r="D853" s="15">
        <v>62</v>
      </c>
      <c r="E853" s="15">
        <v>51</v>
      </c>
    </row>
    <row r="854" spans="1:5">
      <c r="A854" s="15" t="s">
        <v>160</v>
      </c>
      <c r="B854" s="15" t="s">
        <v>159</v>
      </c>
      <c r="C854" s="15" t="s">
        <v>161</v>
      </c>
      <c r="D854" s="15">
        <v>66</v>
      </c>
      <c r="E854" s="15">
        <v>48</v>
      </c>
    </row>
    <row r="855" spans="1:5">
      <c r="A855" s="15" t="s">
        <v>160</v>
      </c>
      <c r="B855" s="15" t="s">
        <v>159</v>
      </c>
      <c r="C855" s="15" t="s">
        <v>161</v>
      </c>
      <c r="D855" s="15">
        <v>72</v>
      </c>
      <c r="E855" s="15">
        <v>54</v>
      </c>
    </row>
    <row r="856" spans="1:5">
      <c r="A856" s="15" t="s">
        <v>160</v>
      </c>
      <c r="B856" s="15" t="s">
        <v>159</v>
      </c>
      <c r="C856" s="15" t="s">
        <v>161</v>
      </c>
      <c r="D856" s="15">
        <v>70</v>
      </c>
      <c r="E856" s="15">
        <v>51</v>
      </c>
    </row>
    <row r="857" spans="1:5">
      <c r="A857" s="15" t="s">
        <v>160</v>
      </c>
      <c r="B857" s="15" t="s">
        <v>159</v>
      </c>
      <c r="C857" s="15" t="s">
        <v>161</v>
      </c>
      <c r="D857" s="15">
        <v>48</v>
      </c>
      <c r="E857" s="15">
        <v>29</v>
      </c>
    </row>
    <row r="858" spans="1:5">
      <c r="A858" s="15" t="s">
        <v>160</v>
      </c>
      <c r="B858" s="15" t="s">
        <v>159</v>
      </c>
      <c r="C858" s="15" t="s">
        <v>161</v>
      </c>
      <c r="D858" s="15">
        <v>59</v>
      </c>
      <c r="E858" s="15">
        <v>41</v>
      </c>
    </row>
    <row r="859" spans="1:5">
      <c r="A859" s="15" t="s">
        <v>160</v>
      </c>
      <c r="B859" s="15" t="s">
        <v>159</v>
      </c>
      <c r="C859" s="15" t="s">
        <v>161</v>
      </c>
      <c r="D859" s="15">
        <v>57</v>
      </c>
      <c r="E859" s="15">
        <v>39</v>
      </c>
    </row>
    <row r="860" spans="1:5">
      <c r="A860" s="15" t="s">
        <v>160</v>
      </c>
      <c r="B860" s="15" t="s">
        <v>159</v>
      </c>
      <c r="C860" s="15" t="s">
        <v>161</v>
      </c>
      <c r="D860" s="15">
        <v>61</v>
      </c>
      <c r="E860" s="15">
        <v>44</v>
      </c>
    </row>
    <row r="861" spans="1:5">
      <c r="A861" s="15" t="s">
        <v>160</v>
      </c>
      <c r="B861" s="15" t="s">
        <v>159</v>
      </c>
      <c r="C861" s="15" t="s">
        <v>161</v>
      </c>
      <c r="D861" s="15">
        <v>73</v>
      </c>
      <c r="E861" s="15">
        <v>59</v>
      </c>
    </row>
    <row r="862" spans="1:5">
      <c r="A862" s="15" t="s">
        <v>160</v>
      </c>
      <c r="B862" s="15" t="s">
        <v>159</v>
      </c>
      <c r="C862" s="15" t="s">
        <v>161</v>
      </c>
      <c r="D862" s="15">
        <v>58</v>
      </c>
      <c r="E862" s="15">
        <v>43</v>
      </c>
    </row>
    <row r="863" spans="1:5">
      <c r="A863" s="15" t="s">
        <v>160</v>
      </c>
      <c r="B863" s="15" t="s">
        <v>159</v>
      </c>
      <c r="C863" s="15" t="s">
        <v>161</v>
      </c>
      <c r="D863" s="15">
        <v>65</v>
      </c>
      <c r="E863" s="15">
        <v>49</v>
      </c>
    </row>
    <row r="864" spans="1:5">
      <c r="A864" s="15" t="s">
        <v>160</v>
      </c>
      <c r="B864" s="15" t="s">
        <v>159</v>
      </c>
      <c r="C864" s="15" t="s">
        <v>161</v>
      </c>
      <c r="D864" s="15">
        <v>63</v>
      </c>
      <c r="E864" s="15">
        <v>50</v>
      </c>
    </row>
    <row r="865" spans="1:5">
      <c r="A865" s="15" t="s">
        <v>160</v>
      </c>
      <c r="B865" s="15" t="s">
        <v>159</v>
      </c>
      <c r="C865" s="15" t="s">
        <v>161</v>
      </c>
      <c r="D865" s="15">
        <v>67</v>
      </c>
      <c r="E865" s="15">
        <v>52</v>
      </c>
    </row>
    <row r="866" spans="1:5">
      <c r="A866" s="15" t="s">
        <v>160</v>
      </c>
      <c r="B866" s="15" t="s">
        <v>159</v>
      </c>
      <c r="C866" s="15" t="s">
        <v>161</v>
      </c>
      <c r="D866" s="15">
        <v>69</v>
      </c>
      <c r="E866" s="15">
        <v>52</v>
      </c>
    </row>
    <row r="867" spans="1:5">
      <c r="A867" s="15" t="s">
        <v>160</v>
      </c>
      <c r="B867" s="15" t="s">
        <v>159</v>
      </c>
      <c r="C867" s="15" t="s">
        <v>161</v>
      </c>
      <c r="D867" s="15">
        <v>59</v>
      </c>
      <c r="E867" s="15">
        <v>43</v>
      </c>
    </row>
    <row r="868" spans="1:5">
      <c r="A868" s="15" t="s">
        <v>160</v>
      </c>
      <c r="B868" s="15" t="s">
        <v>159</v>
      </c>
      <c r="C868" s="15" t="s">
        <v>161</v>
      </c>
      <c r="D868" s="15">
        <v>63</v>
      </c>
      <c r="E868" s="15">
        <v>54</v>
      </c>
    </row>
    <row r="869" spans="1:5">
      <c r="A869" s="15" t="s">
        <v>160</v>
      </c>
      <c r="B869" s="15" t="s">
        <v>159</v>
      </c>
      <c r="C869" s="15" t="s">
        <v>161</v>
      </c>
      <c r="D869" s="15">
        <v>66</v>
      </c>
      <c r="E869" s="15">
        <v>50</v>
      </c>
    </row>
    <row r="870" spans="1:5">
      <c r="A870" s="15" t="s">
        <v>160</v>
      </c>
      <c r="B870" s="15" t="s">
        <v>159</v>
      </c>
      <c r="C870" s="15" t="s">
        <v>161</v>
      </c>
      <c r="D870" s="15">
        <v>74</v>
      </c>
      <c r="E870" s="15">
        <v>59</v>
      </c>
    </row>
    <row r="871" spans="1:5">
      <c r="A871" s="15" t="s">
        <v>160</v>
      </c>
      <c r="B871" s="15" t="s">
        <v>159</v>
      </c>
      <c r="C871" s="15" t="s">
        <v>161</v>
      </c>
      <c r="D871" s="15">
        <v>68</v>
      </c>
      <c r="E871" s="15">
        <v>49</v>
      </c>
    </row>
    <row r="872" spans="1:5">
      <c r="A872" s="15" t="s">
        <v>160</v>
      </c>
      <c r="B872" s="15" t="s">
        <v>159</v>
      </c>
      <c r="C872" s="15" t="s">
        <v>161</v>
      </c>
      <c r="D872" s="15">
        <v>72</v>
      </c>
      <c r="E872" s="15">
        <v>53</v>
      </c>
    </row>
    <row r="873" spans="1:5">
      <c r="A873" s="15" t="s">
        <v>160</v>
      </c>
      <c r="B873" s="15" t="s">
        <v>159</v>
      </c>
      <c r="C873" s="15" t="s">
        <v>161</v>
      </c>
      <c r="D873" s="15">
        <v>64</v>
      </c>
      <c r="E873" s="15">
        <v>47</v>
      </c>
    </row>
    <row r="874" spans="1:5">
      <c r="A874" s="15" t="s">
        <v>160</v>
      </c>
      <c r="B874" s="15" t="s">
        <v>159</v>
      </c>
      <c r="C874" s="15" t="s">
        <v>161</v>
      </c>
      <c r="D874" s="15">
        <v>61</v>
      </c>
      <c r="E874" s="15">
        <v>40</v>
      </c>
    </row>
    <row r="875" spans="1:5">
      <c r="A875" s="15" t="s">
        <v>160</v>
      </c>
      <c r="B875" s="15" t="s">
        <v>159</v>
      </c>
      <c r="C875" s="15" t="s">
        <v>161</v>
      </c>
      <c r="D875" s="15">
        <v>69</v>
      </c>
      <c r="E875" s="15">
        <v>51</v>
      </c>
    </row>
    <row r="876" spans="1:5">
      <c r="A876" s="15" t="s">
        <v>160</v>
      </c>
      <c r="B876" s="15" t="s">
        <v>159</v>
      </c>
      <c r="C876" s="15" t="s">
        <v>161</v>
      </c>
      <c r="D876" s="15">
        <v>52</v>
      </c>
      <c r="E876" s="15">
        <v>39</v>
      </c>
    </row>
    <row r="877" spans="1:5">
      <c r="A877" s="15" t="s">
        <v>160</v>
      </c>
      <c r="B877" s="15" t="s">
        <v>159</v>
      </c>
      <c r="C877" s="15" t="s">
        <v>161</v>
      </c>
      <c r="D877" s="15">
        <v>73</v>
      </c>
      <c r="E877" s="15">
        <v>54</v>
      </c>
    </row>
    <row r="878" spans="1:5">
      <c r="A878" s="15" t="s">
        <v>160</v>
      </c>
      <c r="B878" s="15" t="s">
        <v>159</v>
      </c>
      <c r="C878" s="15" t="s">
        <v>161</v>
      </c>
      <c r="D878" s="15">
        <v>59</v>
      </c>
      <c r="E878" s="15">
        <v>39</v>
      </c>
    </row>
    <row r="879" spans="1:5">
      <c r="A879" s="15" t="s">
        <v>160</v>
      </c>
      <c r="B879" s="15" t="s">
        <v>159</v>
      </c>
      <c r="C879" s="15" t="s">
        <v>161</v>
      </c>
      <c r="D879" s="15">
        <v>64</v>
      </c>
      <c r="E879" s="15">
        <v>53</v>
      </c>
    </row>
    <row r="880" spans="1:5">
      <c r="A880" s="15" t="s">
        <v>160</v>
      </c>
      <c r="B880" s="15" t="s">
        <v>159</v>
      </c>
      <c r="C880" s="15" t="s">
        <v>161</v>
      </c>
      <c r="D880" s="15">
        <v>62</v>
      </c>
      <c r="E880" s="15">
        <v>48</v>
      </c>
    </row>
    <row r="881" spans="1:5">
      <c r="A881" s="15" t="s">
        <v>160</v>
      </c>
      <c r="B881" s="15" t="s">
        <v>159</v>
      </c>
      <c r="C881" s="15" t="s">
        <v>161</v>
      </c>
      <c r="D881" s="15">
        <v>61</v>
      </c>
      <c r="E881" s="15">
        <v>49</v>
      </c>
    </row>
    <row r="882" spans="1:5">
      <c r="A882" s="15" t="s">
        <v>160</v>
      </c>
      <c r="B882" s="15" t="s">
        <v>159</v>
      </c>
      <c r="C882" s="15" t="s">
        <v>161</v>
      </c>
      <c r="D882" s="15">
        <v>65</v>
      </c>
      <c r="E882" s="15">
        <v>52</v>
      </c>
    </row>
    <row r="883" spans="1:5">
      <c r="A883" s="15" t="s">
        <v>160</v>
      </c>
      <c r="B883" s="15" t="s">
        <v>159</v>
      </c>
      <c r="C883" s="15" t="s">
        <v>161</v>
      </c>
      <c r="D883" s="15">
        <v>68</v>
      </c>
      <c r="E883" s="15">
        <v>54</v>
      </c>
    </row>
    <row r="884" spans="1:5">
      <c r="A884" s="15" t="s">
        <v>160</v>
      </c>
      <c r="B884" s="15" t="s">
        <v>159</v>
      </c>
      <c r="C884" s="15" t="s">
        <v>161</v>
      </c>
      <c r="D884" s="15">
        <v>62</v>
      </c>
      <c r="E884" s="15">
        <v>51</v>
      </c>
    </row>
    <row r="885" spans="1:5">
      <c r="A885" s="15" t="s">
        <v>160</v>
      </c>
      <c r="B885" s="15" t="s">
        <v>159</v>
      </c>
      <c r="C885" s="15" t="s">
        <v>161</v>
      </c>
      <c r="D885" s="15">
        <v>73</v>
      </c>
      <c r="E885" s="15">
        <v>54</v>
      </c>
    </row>
    <row r="886" spans="1:5">
      <c r="A886" s="15" t="s">
        <v>160</v>
      </c>
      <c r="B886" s="15" t="s">
        <v>159</v>
      </c>
      <c r="C886" s="15" t="s">
        <v>161</v>
      </c>
      <c r="D886" s="15">
        <v>71</v>
      </c>
      <c r="E886" s="15">
        <v>55</v>
      </c>
    </row>
    <row r="887" spans="1:5">
      <c r="A887" s="15" t="s">
        <v>160</v>
      </c>
      <c r="B887" s="15" t="s">
        <v>159</v>
      </c>
      <c r="C887" s="15" t="s">
        <v>161</v>
      </c>
      <c r="D887" s="15">
        <v>64</v>
      </c>
      <c r="E887" s="15">
        <v>52</v>
      </c>
    </row>
    <row r="888" spans="1:5">
      <c r="A888" s="15" t="s">
        <v>160</v>
      </c>
      <c r="B888" s="15" t="s">
        <v>159</v>
      </c>
      <c r="C888" s="15" t="s">
        <v>161</v>
      </c>
      <c r="D888" s="15">
        <v>53</v>
      </c>
      <c r="E888" s="15">
        <v>38</v>
      </c>
    </row>
    <row r="889" spans="1:5">
      <c r="A889" s="15" t="s">
        <v>160</v>
      </c>
      <c r="B889" s="15" t="s">
        <v>159</v>
      </c>
      <c r="C889" s="15" t="s">
        <v>161</v>
      </c>
      <c r="D889" s="15">
        <v>56</v>
      </c>
      <c r="E889" s="15">
        <v>38</v>
      </c>
    </row>
    <row r="890" spans="1:5">
      <c r="A890" s="15" t="s">
        <v>160</v>
      </c>
      <c r="B890" s="15" t="s">
        <v>157</v>
      </c>
      <c r="C890" s="15" t="s">
        <v>161</v>
      </c>
      <c r="D890" s="15">
        <v>81</v>
      </c>
      <c r="E890" s="15">
        <v>57</v>
      </c>
    </row>
    <row r="891" spans="1:5">
      <c r="A891" s="15" t="s">
        <v>160</v>
      </c>
      <c r="B891" s="15" t="s">
        <v>157</v>
      </c>
      <c r="C891" s="15" t="s">
        <v>161</v>
      </c>
      <c r="D891" s="15">
        <v>72</v>
      </c>
      <c r="E891" s="15">
        <v>47</v>
      </c>
    </row>
    <row r="892" spans="1:5">
      <c r="A892" s="15" t="s">
        <v>160</v>
      </c>
      <c r="B892" s="15" t="s">
        <v>157</v>
      </c>
      <c r="C892" s="15" t="s">
        <v>161</v>
      </c>
      <c r="D892" s="15">
        <v>70</v>
      </c>
      <c r="E892" s="15">
        <v>54</v>
      </c>
    </row>
    <row r="893" spans="1:5">
      <c r="A893" s="15" t="s">
        <v>160</v>
      </c>
      <c r="B893" s="15" t="s">
        <v>157</v>
      </c>
      <c r="C893" s="15" t="s">
        <v>161</v>
      </c>
      <c r="D893" s="15">
        <v>73</v>
      </c>
      <c r="E893" s="15">
        <v>53</v>
      </c>
    </row>
    <row r="894" spans="1:5">
      <c r="A894" s="15" t="s">
        <v>160</v>
      </c>
      <c r="B894" s="15" t="s">
        <v>157</v>
      </c>
      <c r="C894" s="15" t="s">
        <v>161</v>
      </c>
      <c r="D894" s="15">
        <v>70</v>
      </c>
      <c r="E894" s="15">
        <v>53</v>
      </c>
    </row>
    <row r="895" spans="1:5">
      <c r="A895" s="15" t="s">
        <v>160</v>
      </c>
      <c r="B895" s="15" t="s">
        <v>157</v>
      </c>
      <c r="C895" s="15" t="s">
        <v>161</v>
      </c>
      <c r="D895" s="15">
        <v>69</v>
      </c>
      <c r="E895" s="15">
        <v>51</v>
      </c>
    </row>
    <row r="896" spans="1:5">
      <c r="A896" s="15" t="s">
        <v>160</v>
      </c>
      <c r="B896" s="15" t="s">
        <v>157</v>
      </c>
      <c r="C896" s="15" t="s">
        <v>161</v>
      </c>
      <c r="D896" s="15">
        <v>70</v>
      </c>
      <c r="E896" s="15">
        <v>50</v>
      </c>
    </row>
    <row r="897" spans="1:5">
      <c r="A897" s="15" t="s">
        <v>160</v>
      </c>
      <c r="B897" s="15" t="s">
        <v>157</v>
      </c>
      <c r="C897" s="15" t="s">
        <v>161</v>
      </c>
      <c r="D897" s="15">
        <v>70</v>
      </c>
      <c r="E897" s="15">
        <v>49</v>
      </c>
    </row>
    <row r="898" spans="1:5">
      <c r="A898" s="15" t="s">
        <v>160</v>
      </c>
      <c r="B898" s="15" t="s">
        <v>157</v>
      </c>
      <c r="C898" s="15" t="s">
        <v>161</v>
      </c>
      <c r="D898" s="15">
        <v>71</v>
      </c>
      <c r="E898" s="15">
        <v>51</v>
      </c>
    </row>
    <row r="899" spans="1:5">
      <c r="A899" s="15" t="s">
        <v>160</v>
      </c>
      <c r="B899" s="15" t="s">
        <v>157</v>
      </c>
      <c r="C899" s="15" t="s">
        <v>161</v>
      </c>
      <c r="D899" s="15">
        <v>68</v>
      </c>
      <c r="E899" s="15">
        <v>54</v>
      </c>
    </row>
    <row r="900" spans="1:5">
      <c r="A900" s="15" t="s">
        <v>160</v>
      </c>
      <c r="B900" s="15" t="s">
        <v>157</v>
      </c>
      <c r="C900" s="15" t="s">
        <v>161</v>
      </c>
      <c r="D900" s="15">
        <v>67</v>
      </c>
      <c r="E900" s="15">
        <v>49</v>
      </c>
    </row>
    <row r="901" spans="1:5">
      <c r="A901" s="15" t="s">
        <v>160</v>
      </c>
      <c r="B901" s="15" t="s">
        <v>157</v>
      </c>
      <c r="C901" s="15" t="s">
        <v>161</v>
      </c>
      <c r="D901" s="15">
        <v>66</v>
      </c>
      <c r="E901" s="15">
        <v>48</v>
      </c>
    </row>
    <row r="902" spans="1:5">
      <c r="A902" s="15" t="s">
        <v>160</v>
      </c>
      <c r="B902" s="15" t="s">
        <v>157</v>
      </c>
      <c r="C902" s="15" t="s">
        <v>161</v>
      </c>
      <c r="D902" s="15">
        <v>67</v>
      </c>
      <c r="E902" s="15">
        <v>49</v>
      </c>
    </row>
    <row r="903" spans="1:5">
      <c r="A903" s="15" t="s">
        <v>160</v>
      </c>
      <c r="B903" s="15" t="s">
        <v>157</v>
      </c>
      <c r="C903" s="15" t="s">
        <v>161</v>
      </c>
      <c r="D903" s="15">
        <v>72</v>
      </c>
      <c r="E903" s="15">
        <v>53</v>
      </c>
    </row>
    <row r="904" spans="1:5">
      <c r="A904" s="15" t="s">
        <v>160</v>
      </c>
      <c r="B904" s="15" t="s">
        <v>157</v>
      </c>
      <c r="C904" s="15" t="s">
        <v>161</v>
      </c>
      <c r="D904" s="15">
        <v>76</v>
      </c>
      <c r="E904" s="15">
        <v>49</v>
      </c>
    </row>
    <row r="905" spans="1:5">
      <c r="A905" s="15" t="s">
        <v>160</v>
      </c>
      <c r="B905" s="15" t="s">
        <v>157</v>
      </c>
      <c r="C905" s="15" t="s">
        <v>161</v>
      </c>
      <c r="D905" s="15">
        <v>70</v>
      </c>
      <c r="E905" s="15">
        <v>44</v>
      </c>
    </row>
    <row r="906" spans="1:5">
      <c r="A906" s="15" t="s">
        <v>160</v>
      </c>
      <c r="B906" s="15" t="s">
        <v>157</v>
      </c>
      <c r="C906" s="15" t="s">
        <v>161</v>
      </c>
      <c r="D906" s="15">
        <v>75</v>
      </c>
      <c r="E906" s="15">
        <v>55</v>
      </c>
    </row>
    <row r="907" spans="1:5">
      <c r="A907" s="15" t="s">
        <v>160</v>
      </c>
      <c r="B907" s="15" t="s">
        <v>157</v>
      </c>
      <c r="C907" s="15" t="s">
        <v>161</v>
      </c>
      <c r="D907" s="15">
        <v>68</v>
      </c>
      <c r="E907" s="15">
        <v>50</v>
      </c>
    </row>
    <row r="908" spans="1:5">
      <c r="A908" s="15" t="s">
        <v>160</v>
      </c>
      <c r="B908" s="15" t="s">
        <v>157</v>
      </c>
      <c r="C908" s="15" t="s">
        <v>161</v>
      </c>
      <c r="D908" s="15">
        <v>66</v>
      </c>
      <c r="E908" s="15">
        <v>44</v>
      </c>
    </row>
    <row r="909" spans="1:5">
      <c r="A909" s="15" t="s">
        <v>160</v>
      </c>
      <c r="B909" s="15" t="s">
        <v>157</v>
      </c>
      <c r="C909" s="15" t="s">
        <v>161</v>
      </c>
      <c r="D909" s="15">
        <v>71</v>
      </c>
      <c r="E909" s="15">
        <v>55</v>
      </c>
    </row>
    <row r="910" spans="1:5">
      <c r="A910" s="15" t="s">
        <v>160</v>
      </c>
      <c r="B910" s="15" t="s">
        <v>157</v>
      </c>
      <c r="C910" s="15" t="s">
        <v>161</v>
      </c>
      <c r="D910" s="15">
        <v>69</v>
      </c>
      <c r="E910" s="15">
        <v>50</v>
      </c>
    </row>
    <row r="911" spans="1:5">
      <c r="A911" s="15" t="s">
        <v>160</v>
      </c>
      <c r="B911" s="15" t="s">
        <v>157</v>
      </c>
      <c r="C911" s="15" t="s">
        <v>161</v>
      </c>
      <c r="D911" s="15">
        <v>66</v>
      </c>
      <c r="E911" s="15">
        <v>43</v>
      </c>
    </row>
    <row r="912" spans="1:5">
      <c r="A912" s="15" t="s">
        <v>160</v>
      </c>
      <c r="B912" s="15" t="s">
        <v>157</v>
      </c>
      <c r="C912" s="15" t="s">
        <v>161</v>
      </c>
      <c r="D912" s="15">
        <v>67</v>
      </c>
      <c r="E912" s="15">
        <v>40</v>
      </c>
    </row>
    <row r="913" spans="1:5">
      <c r="A913" s="15" t="s">
        <v>160</v>
      </c>
      <c r="B913" s="15" t="s">
        <v>157</v>
      </c>
      <c r="C913" s="15" t="s">
        <v>161</v>
      </c>
      <c r="D913" s="15">
        <v>66</v>
      </c>
      <c r="E913" s="15">
        <v>50</v>
      </c>
    </row>
    <row r="914" spans="1:5">
      <c r="A914" s="15" t="s">
        <v>160</v>
      </c>
      <c r="B914" s="15" t="s">
        <v>157</v>
      </c>
      <c r="C914" s="15" t="s">
        <v>161</v>
      </c>
      <c r="D914" s="15">
        <v>68</v>
      </c>
      <c r="E914" s="15">
        <v>50</v>
      </c>
    </row>
    <row r="915" spans="1:5">
      <c r="A915" s="15" t="s">
        <v>160</v>
      </c>
      <c r="B915" s="15" t="s">
        <v>157</v>
      </c>
      <c r="C915" s="15" t="s">
        <v>161</v>
      </c>
      <c r="D915" s="15">
        <v>70</v>
      </c>
      <c r="E915" s="15">
        <v>49</v>
      </c>
    </row>
    <row r="916" spans="1:5">
      <c r="A916" s="15" t="s">
        <v>160</v>
      </c>
      <c r="B916" s="15" t="s">
        <v>157</v>
      </c>
      <c r="C916" s="15" t="s">
        <v>161</v>
      </c>
      <c r="D916" s="15">
        <v>71</v>
      </c>
      <c r="E916" s="15">
        <v>53</v>
      </c>
    </row>
    <row r="917" spans="1:5">
      <c r="A917" s="15" t="s">
        <v>160</v>
      </c>
      <c r="B917" s="15" t="s">
        <v>157</v>
      </c>
      <c r="C917" s="15" t="s">
        <v>161</v>
      </c>
      <c r="D917" s="15">
        <v>69</v>
      </c>
      <c r="E917" s="15">
        <v>55</v>
      </c>
    </row>
    <row r="918" spans="1:5">
      <c r="A918" s="15" t="s">
        <v>160</v>
      </c>
      <c r="B918" s="15" t="s">
        <v>157</v>
      </c>
      <c r="C918" s="15" t="s">
        <v>161</v>
      </c>
      <c r="D918" s="15">
        <v>75</v>
      </c>
      <c r="E918" s="15">
        <v>53</v>
      </c>
    </row>
    <row r="919" spans="1:5">
      <c r="A919" s="15" t="s">
        <v>160</v>
      </c>
      <c r="B919" s="15" t="s">
        <v>157</v>
      </c>
      <c r="C919" s="15" t="s">
        <v>161</v>
      </c>
      <c r="D919" s="15">
        <v>70</v>
      </c>
      <c r="E919" s="15">
        <v>54</v>
      </c>
    </row>
    <row r="920" spans="1:5">
      <c r="A920" s="15" t="s">
        <v>160</v>
      </c>
      <c r="B920" s="15" t="s">
        <v>157</v>
      </c>
      <c r="C920" s="15" t="s">
        <v>161</v>
      </c>
      <c r="D920" s="15">
        <v>74</v>
      </c>
      <c r="E920" s="15">
        <v>53</v>
      </c>
    </row>
    <row r="921" spans="1:5">
      <c r="A921" s="15" t="s">
        <v>160</v>
      </c>
      <c r="B921" s="15" t="s">
        <v>157</v>
      </c>
      <c r="C921" s="15" t="s">
        <v>161</v>
      </c>
      <c r="D921" s="15">
        <v>68</v>
      </c>
      <c r="E921" s="15">
        <v>52</v>
      </c>
    </row>
    <row r="922" spans="1:5">
      <c r="A922" s="15" t="s">
        <v>160</v>
      </c>
      <c r="B922" s="15" t="s">
        <v>157</v>
      </c>
      <c r="C922" s="15" t="s">
        <v>161</v>
      </c>
      <c r="D922" s="15">
        <v>66</v>
      </c>
      <c r="E922" s="15">
        <v>51</v>
      </c>
    </row>
    <row r="923" spans="1:5">
      <c r="A923" s="15" t="s">
        <v>160</v>
      </c>
      <c r="B923" s="15" t="s">
        <v>159</v>
      </c>
      <c r="C923" s="15" t="s">
        <v>161</v>
      </c>
      <c r="D923" s="15">
        <v>73</v>
      </c>
      <c r="E923" s="15">
        <v>47</v>
      </c>
    </row>
    <row r="924" spans="1:5">
      <c r="A924" s="15" t="s">
        <v>160</v>
      </c>
      <c r="B924" s="15" t="s">
        <v>159</v>
      </c>
      <c r="C924" s="15" t="s">
        <v>161</v>
      </c>
      <c r="D924" s="15">
        <v>71</v>
      </c>
      <c r="E924" s="15">
        <v>50</v>
      </c>
    </row>
    <row r="925" spans="1:5">
      <c r="A925" s="15" t="s">
        <v>160</v>
      </c>
      <c r="B925" s="15" t="s">
        <v>159</v>
      </c>
      <c r="C925" s="15" t="s">
        <v>161</v>
      </c>
      <c r="D925" s="15">
        <v>71</v>
      </c>
      <c r="E925" s="15">
        <v>55</v>
      </c>
    </row>
    <row r="926" spans="1:5">
      <c r="A926" s="15" t="s">
        <v>160</v>
      </c>
      <c r="B926" s="15" t="s">
        <v>159</v>
      </c>
      <c r="C926" s="15" t="s">
        <v>161</v>
      </c>
      <c r="D926" s="15">
        <v>69</v>
      </c>
      <c r="E926" s="15">
        <v>49</v>
      </c>
    </row>
    <row r="927" spans="1:5">
      <c r="A927" s="15" t="s">
        <v>160</v>
      </c>
      <c r="B927" s="15" t="s">
        <v>159</v>
      </c>
      <c r="C927" s="15" t="s">
        <v>161</v>
      </c>
      <c r="D927" s="15">
        <v>73</v>
      </c>
      <c r="E927" s="15">
        <v>55</v>
      </c>
    </row>
    <row r="928" spans="1:5">
      <c r="A928" s="15" t="s">
        <v>160</v>
      </c>
      <c r="B928" s="15" t="s">
        <v>159</v>
      </c>
      <c r="C928" s="15" t="s">
        <v>161</v>
      </c>
      <c r="D928" s="15">
        <v>72</v>
      </c>
      <c r="E928" s="15">
        <v>51</v>
      </c>
    </row>
    <row r="929" spans="1:5">
      <c r="A929" s="15" t="s">
        <v>160</v>
      </c>
      <c r="B929" s="15" t="s">
        <v>159</v>
      </c>
      <c r="C929" s="15" t="s">
        <v>161</v>
      </c>
      <c r="D929" s="15">
        <v>74</v>
      </c>
      <c r="E929" s="15">
        <v>57</v>
      </c>
    </row>
    <row r="930" spans="1:5">
      <c r="A930" s="15" t="s">
        <v>160</v>
      </c>
      <c r="B930" s="15" t="s">
        <v>159</v>
      </c>
      <c r="C930" s="15" t="s">
        <v>161</v>
      </c>
      <c r="D930" s="15">
        <v>71</v>
      </c>
      <c r="E930" s="15">
        <v>54</v>
      </c>
    </row>
    <row r="931" spans="1:5">
      <c r="A931" s="15" t="s">
        <v>160</v>
      </c>
      <c r="B931" s="15" t="s">
        <v>159</v>
      </c>
      <c r="C931" s="15" t="s">
        <v>161</v>
      </c>
      <c r="D931" s="15">
        <v>78</v>
      </c>
      <c r="E931" s="15">
        <v>58</v>
      </c>
    </row>
    <row r="932" spans="1:5">
      <c r="A932" s="15" t="s">
        <v>160</v>
      </c>
      <c r="B932" s="15" t="s">
        <v>159</v>
      </c>
      <c r="C932" s="15" t="s">
        <v>161</v>
      </c>
      <c r="D932" s="15">
        <v>54</v>
      </c>
      <c r="E932" s="15">
        <v>35</v>
      </c>
    </row>
    <row r="933" spans="1:5">
      <c r="A933" s="15" t="s">
        <v>160</v>
      </c>
      <c r="B933" s="15" t="s">
        <v>159</v>
      </c>
      <c r="C933" s="15" t="s">
        <v>161</v>
      </c>
      <c r="D933" s="15">
        <v>72</v>
      </c>
      <c r="E933" s="15">
        <v>48</v>
      </c>
    </row>
    <row r="934" spans="1:5">
      <c r="A934" s="15" t="s">
        <v>160</v>
      </c>
      <c r="B934" s="15" t="s">
        <v>159</v>
      </c>
      <c r="C934" s="15" t="s">
        <v>161</v>
      </c>
      <c r="D934" s="15">
        <v>73</v>
      </c>
      <c r="E934" s="15">
        <v>53</v>
      </c>
    </row>
    <row r="935" spans="1:5">
      <c r="A935" s="15" t="s">
        <v>160</v>
      </c>
      <c r="B935" s="15" t="s">
        <v>159</v>
      </c>
      <c r="C935" s="15" t="s">
        <v>161</v>
      </c>
      <c r="D935" s="15">
        <v>62</v>
      </c>
      <c r="E935" s="15">
        <v>40</v>
      </c>
    </row>
    <row r="936" spans="1:5">
      <c r="A936" s="15" t="s">
        <v>160</v>
      </c>
      <c r="B936" s="15" t="s">
        <v>159</v>
      </c>
      <c r="C936" s="15" t="s">
        <v>161</v>
      </c>
      <c r="D936" s="15">
        <v>63</v>
      </c>
      <c r="E936" s="15">
        <v>44</v>
      </c>
    </row>
    <row r="937" spans="1:5">
      <c r="A937" s="15" t="s">
        <v>160</v>
      </c>
      <c r="B937" s="15" t="s">
        <v>159</v>
      </c>
      <c r="C937" s="15" t="s">
        <v>161</v>
      </c>
      <c r="D937" s="15">
        <v>70</v>
      </c>
      <c r="E937" s="15">
        <v>44</v>
      </c>
    </row>
    <row r="938" spans="1:5">
      <c r="A938" s="15" t="s">
        <v>160</v>
      </c>
      <c r="B938" s="15" t="s">
        <v>159</v>
      </c>
      <c r="C938" s="15" t="s">
        <v>161</v>
      </c>
      <c r="D938" s="15">
        <v>62</v>
      </c>
      <c r="E938" s="15">
        <v>46</v>
      </c>
    </row>
    <row r="939" spans="1:5">
      <c r="A939" s="15" t="s">
        <v>160</v>
      </c>
      <c r="B939" s="15" t="s">
        <v>159</v>
      </c>
      <c r="C939" s="15" t="s">
        <v>161</v>
      </c>
      <c r="D939" s="15">
        <v>70</v>
      </c>
      <c r="E939" s="15">
        <v>46</v>
      </c>
    </row>
    <row r="940" spans="1:5">
      <c r="A940" s="15" t="s">
        <v>160</v>
      </c>
      <c r="B940" s="15" t="s">
        <v>157</v>
      </c>
      <c r="C940" s="15" t="s">
        <v>161</v>
      </c>
      <c r="D940" s="15">
        <v>70</v>
      </c>
      <c r="E940" s="15">
        <v>54</v>
      </c>
    </row>
    <row r="941" spans="1:5">
      <c r="A941" s="15" t="s">
        <v>160</v>
      </c>
      <c r="B941" s="15" t="s">
        <v>157</v>
      </c>
      <c r="C941" s="15" t="s">
        <v>161</v>
      </c>
      <c r="D941" s="15">
        <v>70</v>
      </c>
      <c r="E941" s="15">
        <v>49</v>
      </c>
    </row>
    <row r="942" spans="1:5">
      <c r="A942" s="15" t="s">
        <v>160</v>
      </c>
      <c r="B942" s="15" t="s">
        <v>157</v>
      </c>
      <c r="C942" s="15" t="s">
        <v>161</v>
      </c>
      <c r="D942" s="15">
        <v>67</v>
      </c>
      <c r="E942" s="15">
        <v>57</v>
      </c>
    </row>
    <row r="943" spans="1:5">
      <c r="A943" s="15" t="s">
        <v>160</v>
      </c>
      <c r="B943" s="15" t="s">
        <v>157</v>
      </c>
      <c r="C943" s="15" t="s">
        <v>161</v>
      </c>
      <c r="D943" s="15">
        <v>67</v>
      </c>
      <c r="E943" s="15">
        <v>48</v>
      </c>
    </row>
    <row r="944" spans="1:5">
      <c r="A944" s="15" t="s">
        <v>160</v>
      </c>
      <c r="B944" s="15" t="s">
        <v>157</v>
      </c>
      <c r="C944" s="15" t="s">
        <v>161</v>
      </c>
      <c r="D944" s="15">
        <v>76</v>
      </c>
      <c r="E944" s="15">
        <v>45</v>
      </c>
    </row>
    <row r="945" spans="1:5">
      <c r="A945" s="15" t="s">
        <v>160</v>
      </c>
      <c r="B945" s="15" t="s">
        <v>157</v>
      </c>
      <c r="C945" s="15" t="s">
        <v>161</v>
      </c>
      <c r="D945" s="15">
        <v>63</v>
      </c>
      <c r="E945" s="15">
        <v>48</v>
      </c>
    </row>
    <row r="946" spans="1:5">
      <c r="A946" s="15" t="s">
        <v>160</v>
      </c>
      <c r="B946" s="15" t="s">
        <v>157</v>
      </c>
      <c r="C946" s="15" t="s">
        <v>161</v>
      </c>
      <c r="D946" s="15">
        <v>60</v>
      </c>
      <c r="E946" s="15">
        <v>45</v>
      </c>
    </row>
    <row r="947" spans="1:5">
      <c r="A947" s="15" t="s">
        <v>160</v>
      </c>
      <c r="B947" s="15" t="s">
        <v>157</v>
      </c>
      <c r="C947" s="15" t="s">
        <v>161</v>
      </c>
      <c r="D947" s="15">
        <v>68</v>
      </c>
      <c r="E947" s="15">
        <v>48</v>
      </c>
    </row>
    <row r="948" spans="1:5">
      <c r="A948" s="15" t="s">
        <v>160</v>
      </c>
      <c r="B948" s="15" t="s">
        <v>157</v>
      </c>
      <c r="C948" s="15" t="s">
        <v>161</v>
      </c>
      <c r="D948" s="15">
        <v>71</v>
      </c>
      <c r="E948" s="15">
        <v>48</v>
      </c>
    </row>
    <row r="949" spans="1:5">
      <c r="A949" s="15" t="s">
        <v>160</v>
      </c>
      <c r="B949" s="15" t="s">
        <v>157</v>
      </c>
      <c r="C949" s="15" t="s">
        <v>161</v>
      </c>
      <c r="D949" s="15">
        <v>64</v>
      </c>
      <c r="E949" s="15">
        <v>45</v>
      </c>
    </row>
    <row r="950" spans="1:5">
      <c r="A950" s="15" t="s">
        <v>160</v>
      </c>
      <c r="B950" s="15" t="s">
        <v>157</v>
      </c>
      <c r="C950" s="15" t="s">
        <v>161</v>
      </c>
      <c r="D950" s="15">
        <v>66</v>
      </c>
      <c r="E950" s="15">
        <v>50</v>
      </c>
    </row>
    <row r="951" spans="1:5">
      <c r="A951" s="15" t="s">
        <v>160</v>
      </c>
      <c r="B951" s="15" t="s">
        <v>157</v>
      </c>
      <c r="C951" s="15" t="s">
        <v>161</v>
      </c>
      <c r="D951" s="15">
        <v>73</v>
      </c>
      <c r="E951" s="15">
        <v>49</v>
      </c>
    </row>
    <row r="952" spans="1:5">
      <c r="A952" s="15" t="s">
        <v>160</v>
      </c>
      <c r="B952" s="15" t="s">
        <v>157</v>
      </c>
      <c r="C952" s="15" t="s">
        <v>161</v>
      </c>
      <c r="D952" s="15">
        <v>66</v>
      </c>
      <c r="E952" s="15">
        <v>44</v>
      </c>
    </row>
    <row r="953" spans="1:5">
      <c r="A953" s="15" t="s">
        <v>160</v>
      </c>
      <c r="B953" s="15" t="s">
        <v>157</v>
      </c>
      <c r="C953" s="15" t="s">
        <v>161</v>
      </c>
      <c r="D953" s="15">
        <v>69</v>
      </c>
      <c r="E953" s="15">
        <v>53</v>
      </c>
    </row>
    <row r="954" spans="1:5">
      <c r="A954" s="15" t="s">
        <v>160</v>
      </c>
      <c r="B954" s="15" t="s">
        <v>157</v>
      </c>
      <c r="C954" s="15" t="s">
        <v>161</v>
      </c>
      <c r="D954" s="15">
        <v>75</v>
      </c>
      <c r="E954" s="15">
        <v>55</v>
      </c>
    </row>
    <row r="955" spans="1:5">
      <c r="A955" s="15" t="s">
        <v>160</v>
      </c>
      <c r="B955" s="15" t="s">
        <v>157</v>
      </c>
      <c r="C955" s="15" t="s">
        <v>161</v>
      </c>
      <c r="D955" s="15">
        <v>67</v>
      </c>
      <c r="E955" s="15">
        <v>48</v>
      </c>
    </row>
    <row r="956" spans="1:5">
      <c r="A956" s="15" t="s">
        <v>160</v>
      </c>
      <c r="B956" s="15" t="s">
        <v>157</v>
      </c>
      <c r="C956" s="15" t="s">
        <v>161</v>
      </c>
      <c r="D956" s="15">
        <v>67</v>
      </c>
      <c r="E956" s="15">
        <v>51</v>
      </c>
    </row>
    <row r="957" spans="1:5">
      <c r="A957" s="15" t="s">
        <v>160</v>
      </c>
      <c r="B957" s="15" t="s">
        <v>157</v>
      </c>
      <c r="C957" s="15" t="s">
        <v>161</v>
      </c>
      <c r="D957" s="15">
        <v>69</v>
      </c>
      <c r="E957" s="15">
        <v>48</v>
      </c>
    </row>
    <row r="958" spans="1:5">
      <c r="A958" s="15" t="s">
        <v>160</v>
      </c>
      <c r="B958" s="15" t="s">
        <v>157</v>
      </c>
      <c r="C958" s="15" t="s">
        <v>161</v>
      </c>
      <c r="D958" s="15">
        <v>62</v>
      </c>
      <c r="E958" s="15">
        <v>47</v>
      </c>
    </row>
    <row r="959" spans="1:5">
      <c r="A959" s="15" t="s">
        <v>160</v>
      </c>
      <c r="B959" s="15" t="s">
        <v>157</v>
      </c>
      <c r="C959" s="15" t="s">
        <v>161</v>
      </c>
      <c r="D959" s="15">
        <v>68</v>
      </c>
      <c r="E959" s="15">
        <v>48</v>
      </c>
    </row>
    <row r="960" spans="1:5">
      <c r="A960" s="15" t="s">
        <v>160</v>
      </c>
      <c r="B960" s="15" t="s">
        <v>157</v>
      </c>
      <c r="C960" s="15" t="s">
        <v>161</v>
      </c>
      <c r="D960" s="15">
        <v>72</v>
      </c>
      <c r="E960" s="15">
        <v>55</v>
      </c>
    </row>
    <row r="961" spans="1:5">
      <c r="A961" s="15" t="s">
        <v>160</v>
      </c>
      <c r="B961" s="15" t="s">
        <v>157</v>
      </c>
      <c r="C961" s="15" t="s">
        <v>161</v>
      </c>
      <c r="D961" s="15">
        <v>73</v>
      </c>
      <c r="E961" s="15">
        <v>50</v>
      </c>
    </row>
    <row r="962" spans="1:5">
      <c r="A962" s="15" t="s">
        <v>160</v>
      </c>
      <c r="B962" s="15" t="s">
        <v>157</v>
      </c>
      <c r="C962" s="15" t="s">
        <v>161</v>
      </c>
      <c r="D962" s="15">
        <v>73</v>
      </c>
      <c r="E962" s="15">
        <v>49</v>
      </c>
    </row>
    <row r="963" spans="1:5">
      <c r="A963" s="15" t="s">
        <v>160</v>
      </c>
      <c r="B963" s="15" t="s">
        <v>157</v>
      </c>
      <c r="C963" s="15" t="s">
        <v>161</v>
      </c>
      <c r="D963" s="15">
        <v>78</v>
      </c>
      <c r="E963" s="15">
        <v>57</v>
      </c>
    </row>
    <row r="964" spans="1:5">
      <c r="A964" s="15" t="s">
        <v>160</v>
      </c>
      <c r="B964" s="15" t="s">
        <v>159</v>
      </c>
      <c r="C964" s="15" t="s">
        <v>161</v>
      </c>
      <c r="D964" s="15">
        <v>77</v>
      </c>
      <c r="E964" s="15">
        <v>53</v>
      </c>
    </row>
    <row r="965" spans="1:5">
      <c r="A965" s="15" t="s">
        <v>160</v>
      </c>
      <c r="B965" s="15" t="s">
        <v>159</v>
      </c>
      <c r="C965" s="15" t="s">
        <v>161</v>
      </c>
      <c r="D965" s="15">
        <v>72</v>
      </c>
      <c r="E965" s="15">
        <v>55</v>
      </c>
    </row>
    <row r="966" spans="1:5">
      <c r="A966" s="15" t="s">
        <v>160</v>
      </c>
      <c r="B966" s="15" t="s">
        <v>159</v>
      </c>
      <c r="C966" s="15" t="s">
        <v>161</v>
      </c>
      <c r="D966" s="15">
        <v>69</v>
      </c>
      <c r="E966" s="15">
        <v>55</v>
      </c>
    </row>
    <row r="967" spans="1:5">
      <c r="A967" s="15" t="s">
        <v>160</v>
      </c>
      <c r="B967" s="15" t="s">
        <v>159</v>
      </c>
      <c r="C967" s="15" t="s">
        <v>161</v>
      </c>
      <c r="D967" s="15">
        <v>69</v>
      </c>
      <c r="E967" s="15">
        <v>48</v>
      </c>
    </row>
    <row r="968" spans="1:5">
      <c r="A968" s="15" t="s">
        <v>160</v>
      </c>
      <c r="B968" s="15" t="s">
        <v>159</v>
      </c>
      <c r="C968" s="15" t="s">
        <v>161</v>
      </c>
      <c r="D968" s="15">
        <v>74</v>
      </c>
      <c r="E968" s="15">
        <v>47</v>
      </c>
    </row>
    <row r="969" spans="1:5">
      <c r="A969" s="15" t="s">
        <v>160</v>
      </c>
      <c r="B969" s="15" t="s">
        <v>159</v>
      </c>
      <c r="C969" s="15" t="s">
        <v>161</v>
      </c>
      <c r="D969" s="15">
        <v>75</v>
      </c>
      <c r="E969" s="15">
        <v>50</v>
      </c>
    </row>
    <row r="970" spans="1:5">
      <c r="A970" s="15" t="s">
        <v>160</v>
      </c>
      <c r="B970" s="15" t="s">
        <v>159</v>
      </c>
      <c r="C970" s="15" t="s">
        <v>161</v>
      </c>
      <c r="D970" s="15">
        <v>69</v>
      </c>
      <c r="E970" s="15">
        <v>49</v>
      </c>
    </row>
    <row r="971" spans="1:5">
      <c r="A971" s="15" t="s">
        <v>160</v>
      </c>
      <c r="B971" s="15" t="s">
        <v>159</v>
      </c>
      <c r="C971" s="15" t="s">
        <v>161</v>
      </c>
      <c r="D971" s="15">
        <v>67</v>
      </c>
      <c r="E971" s="15">
        <v>55</v>
      </c>
    </row>
    <row r="972" spans="1:5">
      <c r="A972" s="15" t="s">
        <v>160</v>
      </c>
      <c r="B972" s="15" t="s">
        <v>159</v>
      </c>
      <c r="C972" s="15" t="s">
        <v>161</v>
      </c>
      <c r="D972" s="15">
        <v>68</v>
      </c>
      <c r="E972" s="15">
        <v>42</v>
      </c>
    </row>
    <row r="973" spans="1:5">
      <c r="A973" s="15" t="s">
        <v>160</v>
      </c>
      <c r="B973" s="15" t="s">
        <v>159</v>
      </c>
      <c r="C973" s="15" t="s">
        <v>161</v>
      </c>
      <c r="D973" s="15">
        <v>74</v>
      </c>
      <c r="E973" s="15">
        <v>53</v>
      </c>
    </row>
    <row r="974" spans="1:5">
      <c r="A974" s="15" t="s">
        <v>160</v>
      </c>
      <c r="B974" s="15" t="s">
        <v>159</v>
      </c>
      <c r="C974" s="15" t="s">
        <v>161</v>
      </c>
      <c r="D974" s="15">
        <v>76</v>
      </c>
      <c r="E974" s="15">
        <v>54</v>
      </c>
    </row>
    <row r="975" spans="1:5">
      <c r="A975" s="15" t="s">
        <v>160</v>
      </c>
      <c r="B975" s="15" t="s">
        <v>159</v>
      </c>
      <c r="C975" s="15" t="s">
        <v>161</v>
      </c>
      <c r="D975" s="15">
        <v>76</v>
      </c>
      <c r="E975" s="15">
        <v>51</v>
      </c>
    </row>
    <row r="976" spans="1:5">
      <c r="A976" s="15" t="s">
        <v>160</v>
      </c>
      <c r="B976" s="15" t="s">
        <v>159</v>
      </c>
      <c r="C976" s="15" t="s">
        <v>161</v>
      </c>
      <c r="D976" s="15">
        <v>64</v>
      </c>
      <c r="E976" s="15">
        <v>45</v>
      </c>
    </row>
    <row r="977" spans="1:5">
      <c r="A977" s="15" t="s">
        <v>160</v>
      </c>
      <c r="B977" s="15" t="s">
        <v>159</v>
      </c>
      <c r="C977" s="15" t="s">
        <v>161</v>
      </c>
      <c r="D977" s="15">
        <v>73</v>
      </c>
      <c r="E977" s="15">
        <v>57</v>
      </c>
    </row>
    <row r="978" spans="1:5">
      <c r="A978" s="15" t="s">
        <v>160</v>
      </c>
      <c r="B978" s="15" t="s">
        <v>159</v>
      </c>
      <c r="C978" s="15" t="s">
        <v>161</v>
      </c>
      <c r="D978" s="15">
        <v>68</v>
      </c>
      <c r="E978" s="15">
        <v>49</v>
      </c>
    </row>
    <row r="979" spans="1:5">
      <c r="A979" s="15" t="s">
        <v>160</v>
      </c>
      <c r="B979" s="15" t="s">
        <v>159</v>
      </c>
      <c r="C979" s="15" t="s">
        <v>161</v>
      </c>
      <c r="D979" s="15">
        <v>66</v>
      </c>
      <c r="E979" s="15">
        <v>45</v>
      </c>
    </row>
    <row r="980" spans="1:5">
      <c r="A980" s="15" t="s">
        <v>160</v>
      </c>
      <c r="B980" s="15" t="s">
        <v>159</v>
      </c>
      <c r="C980" s="15" t="s">
        <v>161</v>
      </c>
      <c r="D980" s="15">
        <v>73</v>
      </c>
      <c r="E980" s="15">
        <v>53</v>
      </c>
    </row>
    <row r="981" spans="1:5">
      <c r="A981" s="15" t="s">
        <v>160</v>
      </c>
      <c r="B981" s="15" t="s">
        <v>159</v>
      </c>
      <c r="C981" s="15" t="s">
        <v>161</v>
      </c>
      <c r="D981" s="15">
        <v>70</v>
      </c>
      <c r="E981" s="15">
        <v>52</v>
      </c>
    </row>
    <row r="982" spans="1:5">
      <c r="A982" s="15" t="s">
        <v>160</v>
      </c>
      <c r="B982" s="15" t="s">
        <v>159</v>
      </c>
      <c r="C982" s="15" t="s">
        <v>161</v>
      </c>
      <c r="D982" s="15">
        <v>75</v>
      </c>
      <c r="E982" s="15">
        <v>52</v>
      </c>
    </row>
    <row r="983" spans="1:5">
      <c r="A983" s="15" t="s">
        <v>160</v>
      </c>
      <c r="B983" s="15" t="s">
        <v>159</v>
      </c>
      <c r="C983" s="15" t="s">
        <v>161</v>
      </c>
      <c r="D983" s="15">
        <v>51</v>
      </c>
      <c r="E983" s="15">
        <v>35</v>
      </c>
    </row>
    <row r="984" spans="1:5">
      <c r="A984" s="15" t="s">
        <v>160</v>
      </c>
      <c r="B984" s="15" t="s">
        <v>159</v>
      </c>
      <c r="C984" s="15" t="s">
        <v>161</v>
      </c>
      <c r="D984" s="15">
        <v>75</v>
      </c>
      <c r="E984" s="15">
        <v>52</v>
      </c>
    </row>
    <row r="985" spans="1:5">
      <c r="A985" s="15" t="s">
        <v>160</v>
      </c>
      <c r="B985" s="15" t="s">
        <v>159</v>
      </c>
      <c r="C985" s="15" t="s">
        <v>161</v>
      </c>
      <c r="D985" s="15">
        <v>73</v>
      </c>
      <c r="E985" s="15">
        <v>53</v>
      </c>
    </row>
    <row r="986" spans="1:5">
      <c r="A986" s="15" t="s">
        <v>160</v>
      </c>
      <c r="B986" s="15" t="s">
        <v>159</v>
      </c>
      <c r="C986" s="15" t="s">
        <v>161</v>
      </c>
      <c r="D986" s="15">
        <v>70</v>
      </c>
      <c r="E986" s="15">
        <v>46</v>
      </c>
    </row>
    <row r="987" spans="1:5">
      <c r="A987" s="15" t="s">
        <v>160</v>
      </c>
      <c r="B987" s="15" t="s">
        <v>159</v>
      </c>
      <c r="C987" s="15" t="s">
        <v>161</v>
      </c>
      <c r="D987" s="15">
        <v>67</v>
      </c>
      <c r="E987" s="15">
        <v>47</v>
      </c>
    </row>
    <row r="988" spans="1:5">
      <c r="A988" s="15" t="s">
        <v>160</v>
      </c>
      <c r="B988" s="15" t="s">
        <v>159</v>
      </c>
      <c r="C988" s="15" t="s">
        <v>161</v>
      </c>
      <c r="D988" s="15">
        <v>70</v>
      </c>
      <c r="E988" s="15">
        <v>48</v>
      </c>
    </row>
    <row r="989" spans="1:5">
      <c r="A989" s="15" t="s">
        <v>160</v>
      </c>
      <c r="B989" s="15" t="s">
        <v>159</v>
      </c>
      <c r="C989" s="15" t="s">
        <v>161</v>
      </c>
      <c r="D989" s="15">
        <v>61</v>
      </c>
      <c r="E989" s="15">
        <v>38</v>
      </c>
    </row>
    <row r="990" spans="1:5">
      <c r="A990" s="15" t="s">
        <v>160</v>
      </c>
      <c r="B990" s="15" t="s">
        <v>159</v>
      </c>
      <c r="C990" s="15" t="s">
        <v>161</v>
      </c>
      <c r="D990" s="15">
        <v>71</v>
      </c>
      <c r="E990" s="15">
        <v>54</v>
      </c>
    </row>
    <row r="991" spans="1:5">
      <c r="A991" s="15" t="s">
        <v>160</v>
      </c>
      <c r="B991" s="15" t="s">
        <v>159</v>
      </c>
      <c r="C991" s="15" t="s">
        <v>161</v>
      </c>
      <c r="D991" s="15">
        <v>79</v>
      </c>
      <c r="E991" s="15">
        <v>49</v>
      </c>
    </row>
    <row r="992" spans="1:5">
      <c r="A992" s="15" t="s">
        <v>160</v>
      </c>
      <c r="B992" s="15" t="s">
        <v>159</v>
      </c>
      <c r="C992" s="15" t="s">
        <v>161</v>
      </c>
      <c r="D992" s="15">
        <v>65</v>
      </c>
      <c r="E992" s="15">
        <v>45</v>
      </c>
    </row>
    <row r="993" spans="1:5">
      <c r="A993" s="15" t="s">
        <v>160</v>
      </c>
      <c r="B993" s="15" t="s">
        <v>159</v>
      </c>
      <c r="C993" s="15" t="s">
        <v>161</v>
      </c>
      <c r="D993" s="15">
        <v>70</v>
      </c>
      <c r="E993" s="15">
        <v>44</v>
      </c>
    </row>
    <row r="994" spans="1:5">
      <c r="A994" s="15" t="s">
        <v>160</v>
      </c>
      <c r="B994" s="15" t="s">
        <v>159</v>
      </c>
      <c r="C994" s="15" t="s">
        <v>161</v>
      </c>
      <c r="D994" s="15">
        <v>75</v>
      </c>
      <c r="E994" s="15">
        <v>56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20"/>
  <dimension ref="A1:C25"/>
  <sheetViews>
    <sheetView topLeftCell="B1" workbookViewId="0">
      <pane ySplit="1" topLeftCell="A2" activePane="bottomLeft" state="frozen"/>
      <selection pane="bottomLeft" activeCell="M21" sqref="M21"/>
    </sheetView>
  </sheetViews>
  <sheetFormatPr defaultColWidth="9" defaultRowHeight="14"/>
  <cols>
    <col min="2" max="2" width="12.3984375" customWidth="1"/>
  </cols>
  <sheetData>
    <row r="1" spans="1:3">
      <c r="A1" s="11" t="s">
        <v>162</v>
      </c>
      <c r="B1" s="11" t="s">
        <v>163</v>
      </c>
      <c r="C1" s="11" t="s">
        <v>164</v>
      </c>
    </row>
    <row r="2" spans="1:3">
      <c r="A2" s="10">
        <v>1</v>
      </c>
      <c r="B2" s="10" t="s">
        <v>165</v>
      </c>
      <c r="C2" s="10">
        <v>35.42</v>
      </c>
    </row>
    <row r="3" spans="1:3">
      <c r="A3" s="10">
        <v>2</v>
      </c>
      <c r="B3" s="10" t="s">
        <v>165</v>
      </c>
      <c r="C3" s="10">
        <v>32.47</v>
      </c>
    </row>
    <row r="4" spans="1:3">
      <c r="A4" s="10">
        <v>3</v>
      </c>
      <c r="B4" s="10" t="s">
        <v>165</v>
      </c>
      <c r="C4" s="10">
        <v>34.479999999999997</v>
      </c>
    </row>
    <row r="5" spans="1:3">
      <c r="A5" s="10">
        <v>4</v>
      </c>
      <c r="B5" s="10" t="s">
        <v>165</v>
      </c>
      <c r="C5" s="10">
        <v>33.79</v>
      </c>
    </row>
    <row r="6" spans="1:3">
      <c r="A6" s="10">
        <v>5</v>
      </c>
      <c r="B6" s="10" t="s">
        <v>165</v>
      </c>
      <c r="C6" s="10">
        <v>35.04</v>
      </c>
    </row>
    <row r="7" spans="1:3">
      <c r="A7" s="10">
        <v>6</v>
      </c>
      <c r="B7" s="10" t="s">
        <v>165</v>
      </c>
      <c r="C7" s="10">
        <v>35.19</v>
      </c>
    </row>
    <row r="8" spans="1:3">
      <c r="A8" s="10">
        <v>1</v>
      </c>
      <c r="B8" s="10" t="s">
        <v>166</v>
      </c>
      <c r="C8" s="10">
        <v>22.15</v>
      </c>
    </row>
    <row r="9" spans="1:3">
      <c r="A9" s="10">
        <v>2</v>
      </c>
      <c r="B9" s="10" t="s">
        <v>166</v>
      </c>
      <c r="C9" s="10">
        <v>24.37</v>
      </c>
    </row>
    <row r="10" spans="1:3">
      <c r="A10" s="10">
        <v>3</v>
      </c>
      <c r="B10" s="10" t="s">
        <v>166</v>
      </c>
      <c r="C10" s="10">
        <v>26.54</v>
      </c>
    </row>
    <row r="11" spans="1:3">
      <c r="A11" s="10">
        <v>4</v>
      </c>
      <c r="B11" s="10" t="s">
        <v>166</v>
      </c>
      <c r="C11" s="10">
        <v>20.37</v>
      </c>
    </row>
    <row r="12" spans="1:3">
      <c r="A12" s="10">
        <v>5</v>
      </c>
      <c r="B12" s="10" t="s">
        <v>166</v>
      </c>
      <c r="C12" s="10">
        <v>19.54</v>
      </c>
    </row>
    <row r="13" spans="1:3">
      <c r="A13" s="10">
        <v>6</v>
      </c>
      <c r="B13" s="10" t="s">
        <v>166</v>
      </c>
      <c r="C13" s="10">
        <v>24.06</v>
      </c>
    </row>
    <row r="14" spans="1:3">
      <c r="A14" s="10">
        <v>1</v>
      </c>
      <c r="B14" s="10" t="s">
        <v>167</v>
      </c>
      <c r="C14" s="10">
        <v>23.4</v>
      </c>
    </row>
    <row r="15" spans="1:3">
      <c r="A15" s="10">
        <v>2</v>
      </c>
      <c r="B15" s="10" t="s">
        <v>167</v>
      </c>
      <c r="C15" s="10">
        <v>22.37</v>
      </c>
    </row>
    <row r="16" spans="1:3">
      <c r="A16" s="10">
        <v>3</v>
      </c>
      <c r="B16" s="10" t="s">
        <v>167</v>
      </c>
      <c r="C16" s="10">
        <v>24.36</v>
      </c>
    </row>
    <row r="17" spans="1:3">
      <c r="A17" s="10">
        <v>4</v>
      </c>
      <c r="B17" s="10" t="s">
        <v>167</v>
      </c>
      <c r="C17" s="10">
        <v>25.12</v>
      </c>
    </row>
    <row r="18" spans="1:3">
      <c r="A18" s="10">
        <v>5</v>
      </c>
      <c r="B18" s="10" t="s">
        <v>167</v>
      </c>
      <c r="C18" s="10">
        <v>22.94</v>
      </c>
    </row>
    <row r="19" spans="1:3">
      <c r="A19" s="10">
        <v>6</v>
      </c>
      <c r="B19" s="10" t="s">
        <v>167</v>
      </c>
      <c r="C19" s="10">
        <v>21.56</v>
      </c>
    </row>
    <row r="20" spans="1:3">
      <c r="A20" s="10">
        <v>1</v>
      </c>
      <c r="B20" s="10" t="s">
        <v>168</v>
      </c>
      <c r="C20" s="10">
        <v>19.579999999999998</v>
      </c>
    </row>
    <row r="21" spans="1:3">
      <c r="A21" s="10">
        <v>2</v>
      </c>
      <c r="B21" s="10" t="s">
        <v>168</v>
      </c>
      <c r="C21" s="10">
        <v>21.07</v>
      </c>
    </row>
    <row r="22" spans="1:3">
      <c r="A22" s="10">
        <v>3</v>
      </c>
      <c r="B22" s="10" t="s">
        <v>168</v>
      </c>
      <c r="C22" s="10">
        <v>23.43</v>
      </c>
    </row>
    <row r="23" spans="1:3">
      <c r="A23" s="10">
        <v>4</v>
      </c>
      <c r="B23" s="10" t="s">
        <v>168</v>
      </c>
      <c r="C23" s="10">
        <v>25.42</v>
      </c>
    </row>
    <row r="24" spans="1:3">
      <c r="A24" s="10">
        <v>5</v>
      </c>
      <c r="B24" s="10" t="s">
        <v>168</v>
      </c>
      <c r="C24" s="10">
        <v>22.81</v>
      </c>
    </row>
    <row r="25" spans="1:3">
      <c r="A25" s="10">
        <v>6</v>
      </c>
      <c r="B25" s="10" t="s">
        <v>168</v>
      </c>
      <c r="C25" s="10">
        <v>23.54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25"/>
  <dimension ref="A1:D9"/>
  <sheetViews>
    <sheetView zoomScale="70" zoomScaleNormal="70" workbookViewId="0">
      <pane ySplit="1" topLeftCell="A2" activePane="bottomLeft" state="frozen"/>
      <selection pane="bottomLeft" activeCell="J24" sqref="J24"/>
    </sheetView>
  </sheetViews>
  <sheetFormatPr defaultColWidth="9" defaultRowHeight="14"/>
  <cols>
    <col min="1" max="1" width="16.69921875" customWidth="1"/>
    <col min="2" max="2" width="22.8984375" customWidth="1"/>
    <col min="3" max="4" width="8.8984375" customWidth="1"/>
  </cols>
  <sheetData>
    <row r="1" spans="1:4">
      <c r="A1" s="11" t="s">
        <v>169</v>
      </c>
      <c r="B1" s="11" t="s">
        <v>170</v>
      </c>
      <c r="C1" s="11" t="s">
        <v>171</v>
      </c>
      <c r="D1" s="11" t="s">
        <v>172</v>
      </c>
    </row>
    <row r="2" spans="1:4">
      <c r="A2" s="10" t="s">
        <v>173</v>
      </c>
      <c r="B2" s="10">
        <v>5</v>
      </c>
      <c r="C2" s="10">
        <v>270</v>
      </c>
      <c r="D2" s="10">
        <v>27</v>
      </c>
    </row>
    <row r="3" spans="1:4">
      <c r="A3" s="10" t="s">
        <v>174</v>
      </c>
      <c r="B3" s="10">
        <v>8</v>
      </c>
      <c r="C3" s="10">
        <v>324</v>
      </c>
      <c r="D3" s="10">
        <v>32</v>
      </c>
    </row>
    <row r="4" spans="1:4">
      <c r="A4" s="10" t="s">
        <v>175</v>
      </c>
      <c r="B4" s="10">
        <v>13</v>
      </c>
      <c r="C4" s="10">
        <v>421</v>
      </c>
      <c r="D4" s="10">
        <v>42</v>
      </c>
    </row>
    <row r="5" spans="1:4">
      <c r="A5" s="10" t="s">
        <v>176</v>
      </c>
      <c r="B5" s="10">
        <v>18</v>
      </c>
      <c r="C5" s="10">
        <v>486</v>
      </c>
      <c r="D5" s="10">
        <v>49</v>
      </c>
    </row>
    <row r="6" spans="1:4">
      <c r="A6" s="10" t="s">
        <v>177</v>
      </c>
      <c r="B6" s="10">
        <v>12</v>
      </c>
      <c r="C6" s="10">
        <v>278</v>
      </c>
      <c r="D6" s="10">
        <v>28</v>
      </c>
    </row>
    <row r="7" spans="1:4">
      <c r="A7" s="10" t="s">
        <v>178</v>
      </c>
      <c r="B7" s="10">
        <v>9</v>
      </c>
      <c r="C7" s="10">
        <v>182</v>
      </c>
      <c r="D7" s="10">
        <v>18</v>
      </c>
    </row>
    <row r="8" spans="1:4">
      <c r="A8" s="10" t="s">
        <v>179</v>
      </c>
      <c r="B8" s="10">
        <v>4</v>
      </c>
      <c r="C8" s="10">
        <v>72</v>
      </c>
      <c r="D8" s="10">
        <v>7</v>
      </c>
    </row>
    <row r="9" spans="1:4">
      <c r="A9" s="10" t="s">
        <v>180</v>
      </c>
      <c r="B9" s="10">
        <v>2</v>
      </c>
      <c r="C9" s="10">
        <v>32</v>
      </c>
      <c r="D9" s="10">
        <v>3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22"/>
  <dimension ref="A1:B25"/>
  <sheetViews>
    <sheetView workbookViewId="0">
      <pane ySplit="1" topLeftCell="A2" activePane="bottomLeft" state="frozen"/>
      <selection pane="bottomLeft" activeCell="L21" sqref="L21"/>
    </sheetView>
  </sheetViews>
  <sheetFormatPr defaultColWidth="9" defaultRowHeight="14"/>
  <cols>
    <col min="1" max="1" width="11.69921875" customWidth="1"/>
    <col min="2" max="2" width="13.09765625" customWidth="1"/>
  </cols>
  <sheetData>
    <row r="1" spans="1:2">
      <c r="A1" s="16" t="s">
        <v>181</v>
      </c>
      <c r="B1" s="16" t="s">
        <v>182</v>
      </c>
    </row>
    <row r="2" spans="1:2">
      <c r="A2" s="17" t="s">
        <v>183</v>
      </c>
      <c r="B2" s="17" t="s">
        <v>184</v>
      </c>
    </row>
    <row r="3" spans="1:2">
      <c r="A3" s="17" t="s">
        <v>185</v>
      </c>
      <c r="B3" s="17" t="s">
        <v>186</v>
      </c>
    </row>
    <row r="4" spans="1:2">
      <c r="A4" s="17" t="s">
        <v>187</v>
      </c>
      <c r="B4" s="17" t="s">
        <v>188</v>
      </c>
    </row>
    <row r="5" spans="1:2">
      <c r="A5" s="17" t="s">
        <v>189</v>
      </c>
      <c r="B5" s="17" t="s">
        <v>190</v>
      </c>
    </row>
    <row r="6" spans="1:2">
      <c r="A6" s="17" t="s">
        <v>191</v>
      </c>
      <c r="B6" s="17" t="s">
        <v>192</v>
      </c>
    </row>
    <row r="7" spans="1:2">
      <c r="A7" s="17" t="s">
        <v>193</v>
      </c>
      <c r="B7" s="17" t="s">
        <v>194</v>
      </c>
    </row>
    <row r="8" spans="1:2">
      <c r="A8" s="17" t="s">
        <v>195</v>
      </c>
      <c r="B8" s="17" t="s">
        <v>196</v>
      </c>
    </row>
    <row r="9" spans="1:2">
      <c r="A9" s="17" t="s">
        <v>197</v>
      </c>
      <c r="B9" s="17" t="s">
        <v>198</v>
      </c>
    </row>
    <row r="10" spans="1:2">
      <c r="A10" s="17" t="s">
        <v>199</v>
      </c>
      <c r="B10" s="17" t="s">
        <v>200</v>
      </c>
    </row>
    <row r="11" spans="1:2">
      <c r="A11" s="17" t="s">
        <v>201</v>
      </c>
      <c r="B11" s="17" t="s">
        <v>202</v>
      </c>
    </row>
    <row r="12" spans="1:2">
      <c r="A12" s="17" t="s">
        <v>203</v>
      </c>
      <c r="B12" s="17" t="s">
        <v>204</v>
      </c>
    </row>
    <row r="13" spans="1:2">
      <c r="A13" s="17" t="s">
        <v>205</v>
      </c>
      <c r="B13" s="17" t="s">
        <v>206</v>
      </c>
    </row>
    <row r="14" spans="1:2">
      <c r="A14" s="17" t="s">
        <v>207</v>
      </c>
      <c r="B14" s="17" t="s">
        <v>208</v>
      </c>
    </row>
    <row r="15" spans="1:2">
      <c r="A15" s="17" t="s">
        <v>209</v>
      </c>
      <c r="B15" s="17" t="s">
        <v>210</v>
      </c>
    </row>
    <row r="16" spans="1:2">
      <c r="A16" s="17" t="s">
        <v>211</v>
      </c>
      <c r="B16" s="17" t="s">
        <v>212</v>
      </c>
    </row>
    <row r="17" spans="1:2">
      <c r="A17" s="17" t="s">
        <v>213</v>
      </c>
      <c r="B17" s="17" t="s">
        <v>214</v>
      </c>
    </row>
    <row r="18" spans="1:2">
      <c r="A18" s="17" t="s">
        <v>215</v>
      </c>
      <c r="B18" s="17" t="s">
        <v>216</v>
      </c>
    </row>
    <row r="19" spans="1:2">
      <c r="A19" s="17" t="s">
        <v>217</v>
      </c>
      <c r="B19" s="17" t="s">
        <v>218</v>
      </c>
    </row>
    <row r="20" spans="1:2">
      <c r="A20" s="17" t="s">
        <v>219</v>
      </c>
      <c r="B20" s="17" t="s">
        <v>220</v>
      </c>
    </row>
    <row r="21" spans="1:2">
      <c r="A21" s="17" t="s">
        <v>221</v>
      </c>
      <c r="B21" s="17" t="s">
        <v>222</v>
      </c>
    </row>
    <row r="22" spans="1:2" ht="17.75" customHeight="1">
      <c r="A22" s="2"/>
    </row>
    <row r="23" spans="1:2" ht="17.75" customHeight="1">
      <c r="A23" s="2"/>
    </row>
    <row r="24" spans="1:2" ht="17.75" customHeight="1">
      <c r="A24" s="2"/>
    </row>
    <row r="25" spans="1:2" ht="17.75" customHeight="1">
      <c r="A25" s="2"/>
      <c r="B25" s="3"/>
    </row>
  </sheetData>
  <conditionalFormatting sqref="A1:XFD1048576">
    <cfRule type="containsText" dxfId="1" priority="1" operator="containsText" text="TR4">
      <formula>NOT(ISERROR(SEARCH("TR4",A1)))</formula>
    </cfRule>
    <cfRule type="containsText" dxfId="0" priority="2" operator="containsText" text="TR3">
      <formula>NOT(ISERROR(SEARCH("TR3",A1)))</formula>
    </cfRule>
  </conditionalFormatting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27"/>
  <dimension ref="A1:G17"/>
  <sheetViews>
    <sheetView workbookViewId="0">
      <pane ySplit="1" topLeftCell="A2" activePane="bottomLeft" state="frozen"/>
      <selection pane="bottomLeft" activeCell="M22" sqref="M22"/>
    </sheetView>
  </sheetViews>
  <sheetFormatPr defaultColWidth="9" defaultRowHeight="14"/>
  <sheetData>
    <row r="1" spans="1:7" ht="27.95" customHeight="1">
      <c r="A1" s="21" t="s">
        <v>223</v>
      </c>
      <c r="B1" s="22" t="s">
        <v>224</v>
      </c>
      <c r="C1" s="22" t="s">
        <v>225</v>
      </c>
      <c r="D1" s="22" t="s">
        <v>226</v>
      </c>
      <c r="E1" s="21" t="s">
        <v>9</v>
      </c>
      <c r="F1" s="22" t="s">
        <v>227</v>
      </c>
      <c r="G1" s="22" t="s">
        <v>228</v>
      </c>
    </row>
    <row r="2" spans="1:7">
      <c r="A2" s="18">
        <v>12</v>
      </c>
      <c r="B2" s="19">
        <v>40.5</v>
      </c>
      <c r="C2" s="19">
        <v>43.7</v>
      </c>
      <c r="D2" s="19">
        <v>44.8</v>
      </c>
      <c r="E2" s="19">
        <f t="shared" ref="E2:E17" si="0">AVERAGE(B2:D2)</f>
        <v>43</v>
      </c>
      <c r="F2" s="20">
        <f t="shared" ref="F2:F17" si="1">LN(A2)</f>
        <v>2.4849066497880004</v>
      </c>
      <c r="G2" s="20">
        <f t="shared" ref="G2:G17" si="2">LN(E2)</f>
        <v>3.7612001156935624</v>
      </c>
    </row>
    <row r="3" spans="1:7">
      <c r="A3" s="18">
        <f t="shared" ref="A3:A17" si="3">2+A2</f>
        <v>14</v>
      </c>
      <c r="B3" s="19">
        <v>65.400000000000006</v>
      </c>
      <c r="C3" s="19">
        <v>70.2</v>
      </c>
      <c r="D3" s="19">
        <v>68.7</v>
      </c>
      <c r="E3" s="19">
        <f t="shared" si="0"/>
        <v>68.100000000000009</v>
      </c>
      <c r="F3" s="20">
        <f t="shared" si="1"/>
        <v>2.6390573296152584</v>
      </c>
      <c r="G3" s="20">
        <f t="shared" si="2"/>
        <v>4.220977213155467</v>
      </c>
    </row>
    <row r="4" spans="1:7">
      <c r="A4" s="18">
        <f t="shared" si="3"/>
        <v>16</v>
      </c>
      <c r="B4" s="18">
        <v>95.6</v>
      </c>
      <c r="C4" s="19">
        <v>106.3</v>
      </c>
      <c r="D4" s="19">
        <v>98.4</v>
      </c>
      <c r="E4" s="19">
        <f t="shared" si="0"/>
        <v>100.09999999999998</v>
      </c>
      <c r="F4" s="20">
        <f t="shared" si="1"/>
        <v>2.7725887222397811</v>
      </c>
      <c r="G4" s="20">
        <f t="shared" si="2"/>
        <v>4.6061696863211745</v>
      </c>
    </row>
    <row r="5" spans="1:7">
      <c r="A5" s="18">
        <f t="shared" si="3"/>
        <v>18</v>
      </c>
      <c r="B5" s="19">
        <v>128.5</v>
      </c>
      <c r="C5" s="19">
        <v>139.80000000000001</v>
      </c>
      <c r="D5" s="19">
        <v>134</v>
      </c>
      <c r="E5" s="19">
        <f t="shared" si="0"/>
        <v>134.1</v>
      </c>
      <c r="F5" s="20">
        <f t="shared" si="1"/>
        <v>2.8903717578961645</v>
      </c>
      <c r="G5" s="20">
        <f t="shared" si="2"/>
        <v>4.8985857902876324</v>
      </c>
    </row>
    <row r="6" spans="1:7">
      <c r="A6" s="18">
        <f t="shared" si="3"/>
        <v>20</v>
      </c>
      <c r="B6" s="19">
        <v>180</v>
      </c>
      <c r="C6" s="19">
        <v>203.1</v>
      </c>
      <c r="D6" s="19">
        <v>195.6</v>
      </c>
      <c r="E6" s="19">
        <f t="shared" si="0"/>
        <v>192.9</v>
      </c>
      <c r="F6" s="20">
        <f t="shared" si="1"/>
        <v>2.9957322735539909</v>
      </c>
      <c r="G6" s="20">
        <f t="shared" si="2"/>
        <v>5.2621719199116832</v>
      </c>
    </row>
    <row r="7" spans="1:7">
      <c r="A7" s="18">
        <f t="shared" si="3"/>
        <v>22</v>
      </c>
      <c r="B7" s="19">
        <v>248.6</v>
      </c>
      <c r="C7" s="19">
        <v>247.5</v>
      </c>
      <c r="D7" s="19">
        <v>267.10000000000002</v>
      </c>
      <c r="E7" s="19">
        <f t="shared" si="0"/>
        <v>254.4</v>
      </c>
      <c r="F7" s="20">
        <f t="shared" si="1"/>
        <v>3.0910424533583161</v>
      </c>
      <c r="G7" s="20">
        <f t="shared" si="2"/>
        <v>5.5389078314659672</v>
      </c>
    </row>
    <row r="8" spans="1:7">
      <c r="A8" s="18">
        <f t="shared" si="3"/>
        <v>24</v>
      </c>
      <c r="B8" s="19">
        <v>303.7</v>
      </c>
      <c r="C8" s="19">
        <v>318.89999999999998</v>
      </c>
      <c r="D8" s="19">
        <v>325.39999999999998</v>
      </c>
      <c r="E8" s="19">
        <f t="shared" si="0"/>
        <v>315.99999999999994</v>
      </c>
      <c r="F8" s="20">
        <f t="shared" si="1"/>
        <v>3.1780538303479458</v>
      </c>
      <c r="G8" s="20">
        <f t="shared" si="2"/>
        <v>5.7557422135869123</v>
      </c>
    </row>
    <row r="9" spans="1:7">
      <c r="A9" s="18">
        <f t="shared" si="3"/>
        <v>26</v>
      </c>
      <c r="B9" s="19">
        <v>420.5</v>
      </c>
      <c r="C9" s="19">
        <v>373.9</v>
      </c>
      <c r="D9" s="19">
        <v>380.4</v>
      </c>
      <c r="E9" s="19">
        <f t="shared" si="0"/>
        <v>391.59999999999997</v>
      </c>
      <c r="F9" s="20">
        <f t="shared" si="1"/>
        <v>3.2580965380214821</v>
      </c>
      <c r="G9" s="20">
        <f t="shared" si="2"/>
        <v>5.9702409106563552</v>
      </c>
    </row>
    <row r="10" spans="1:7">
      <c r="A10" s="18">
        <f t="shared" si="3"/>
        <v>28</v>
      </c>
      <c r="B10" s="19">
        <v>450.8</v>
      </c>
      <c r="C10" s="19">
        <v>477.2</v>
      </c>
      <c r="D10" s="19">
        <v>470.6</v>
      </c>
      <c r="E10" s="19">
        <f t="shared" si="0"/>
        <v>466.2</v>
      </c>
      <c r="F10" s="20">
        <f t="shared" si="1"/>
        <v>3.3322045101752038</v>
      </c>
      <c r="G10" s="20">
        <f t="shared" si="2"/>
        <v>6.1446147266016569</v>
      </c>
    </row>
    <row r="11" spans="1:7">
      <c r="A11" s="18">
        <f t="shared" si="3"/>
        <v>30</v>
      </c>
      <c r="B11" s="19">
        <v>558.79999999999995</v>
      </c>
      <c r="C11" s="19">
        <v>599.29999999999995</v>
      </c>
      <c r="D11" s="19">
        <v>548</v>
      </c>
      <c r="E11" s="19">
        <f t="shared" si="0"/>
        <v>568.69999999999993</v>
      </c>
      <c r="F11" s="20">
        <f t="shared" si="1"/>
        <v>3.4011973816621555</v>
      </c>
      <c r="G11" s="20">
        <f t="shared" si="2"/>
        <v>6.3433530543127539</v>
      </c>
    </row>
    <row r="12" spans="1:7">
      <c r="A12" s="18">
        <f t="shared" si="3"/>
        <v>32</v>
      </c>
      <c r="B12" s="19">
        <v>707.5</v>
      </c>
      <c r="C12" s="19">
        <v>725.8</v>
      </c>
      <c r="D12" s="19">
        <v>747.4</v>
      </c>
      <c r="E12" s="19">
        <f t="shared" si="0"/>
        <v>726.9</v>
      </c>
      <c r="F12" s="20">
        <f t="shared" si="1"/>
        <v>3.4657359027997265</v>
      </c>
      <c r="G12" s="20">
        <f t="shared" si="2"/>
        <v>6.5887889164905893</v>
      </c>
    </row>
    <row r="13" spans="1:7">
      <c r="A13" s="18">
        <f t="shared" si="3"/>
        <v>34</v>
      </c>
      <c r="B13" s="19">
        <v>861.1</v>
      </c>
      <c r="C13" s="19">
        <v>817.6</v>
      </c>
      <c r="D13" s="19">
        <v>838.9</v>
      </c>
      <c r="E13" s="19">
        <f t="shared" si="0"/>
        <v>839.19999999999993</v>
      </c>
      <c r="F13" s="20">
        <f t="shared" si="1"/>
        <v>3.5263605246161616</v>
      </c>
      <c r="G13" s="20">
        <f t="shared" si="2"/>
        <v>6.7324490570820874</v>
      </c>
    </row>
    <row r="14" spans="1:7">
      <c r="A14" s="18">
        <f t="shared" si="3"/>
        <v>36</v>
      </c>
      <c r="B14" s="19">
        <v>989.5</v>
      </c>
      <c r="C14" s="19">
        <v>1030.7</v>
      </c>
      <c r="D14" s="19">
        <v>1025.5999999999999</v>
      </c>
      <c r="E14" s="19">
        <f t="shared" si="0"/>
        <v>1015.2666666666668</v>
      </c>
      <c r="F14" s="20">
        <f t="shared" si="1"/>
        <v>3.5835189384561099</v>
      </c>
      <c r="G14" s="20">
        <f t="shared" si="2"/>
        <v>6.9229065827494809</v>
      </c>
    </row>
    <row r="15" spans="1:7">
      <c r="A15" s="18">
        <f t="shared" si="3"/>
        <v>38</v>
      </c>
      <c r="B15" s="19">
        <v>1190.5999999999999</v>
      </c>
      <c r="C15" s="19">
        <v>1210</v>
      </c>
      <c r="D15" s="19">
        <v>1179.3</v>
      </c>
      <c r="E15" s="19">
        <f t="shared" si="0"/>
        <v>1193.3</v>
      </c>
      <c r="F15" s="20">
        <f t="shared" si="1"/>
        <v>3.6375861597263857</v>
      </c>
      <c r="G15" s="20">
        <f t="shared" si="2"/>
        <v>7.0844778573756102</v>
      </c>
    </row>
    <row r="16" spans="1:7">
      <c r="A16" s="18">
        <f t="shared" si="3"/>
        <v>40</v>
      </c>
      <c r="B16" s="19">
        <v>1327.4</v>
      </c>
      <c r="C16" s="19">
        <v>1375.8</v>
      </c>
      <c r="D16" s="19">
        <v>1402.3</v>
      </c>
      <c r="E16" s="19">
        <f t="shared" si="0"/>
        <v>1368.5</v>
      </c>
      <c r="F16" s="20">
        <f t="shared" si="1"/>
        <v>3.6888794541139363</v>
      </c>
      <c r="G16" s="20">
        <f t="shared" si="2"/>
        <v>7.2214705284807339</v>
      </c>
    </row>
    <row r="17" spans="1:7">
      <c r="A17" s="18">
        <f t="shared" si="3"/>
        <v>42</v>
      </c>
      <c r="B17" s="19">
        <v>1570</v>
      </c>
      <c r="C17" s="19">
        <v>1612.5</v>
      </c>
      <c r="D17" s="19">
        <v>1546.7</v>
      </c>
      <c r="E17" s="19">
        <f t="shared" si="0"/>
        <v>1576.3999999999999</v>
      </c>
      <c r="F17" s="20">
        <f t="shared" si="1"/>
        <v>3.7376696182833684</v>
      </c>
      <c r="G17" s="20">
        <f t="shared" si="2"/>
        <v>7.3628990453208489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30"/>
  <dimension ref="A1:A60"/>
  <sheetViews>
    <sheetView workbookViewId="0">
      <pane ySplit="1" topLeftCell="A2" activePane="bottomLeft" state="frozen"/>
      <selection pane="bottomLeft" activeCell="L33" sqref="L33"/>
    </sheetView>
  </sheetViews>
  <sheetFormatPr defaultColWidth="9" defaultRowHeight="14"/>
  <sheetData>
    <row r="1" spans="1:1">
      <c r="A1" s="11" t="s">
        <v>51</v>
      </c>
    </row>
    <row r="2" spans="1:1">
      <c r="A2" s="10">
        <v>2</v>
      </c>
    </row>
    <row r="3" spans="1:1">
      <c r="A3" s="10">
        <v>3</v>
      </c>
    </row>
    <row r="4" spans="1:1">
      <c r="A4" s="10">
        <v>6</v>
      </c>
    </row>
    <row r="5" spans="1:1">
      <c r="A5" s="10">
        <v>7</v>
      </c>
    </row>
    <row r="6" spans="1:1">
      <c r="A6" s="10">
        <v>4</v>
      </c>
    </row>
    <row r="7" spans="1:1">
      <c r="A7" s="10">
        <v>9</v>
      </c>
    </row>
    <row r="8" spans="1:1">
      <c r="A8" s="10">
        <v>5</v>
      </c>
    </row>
    <row r="9" spans="1:1">
      <c r="A9" s="10">
        <v>12</v>
      </c>
    </row>
    <row r="10" spans="1:1">
      <c r="A10" s="10">
        <v>34</v>
      </c>
    </row>
    <row r="11" spans="1:1">
      <c r="A11" s="10">
        <v>6</v>
      </c>
    </row>
    <row r="12" spans="1:1">
      <c r="A12" s="10">
        <v>7</v>
      </c>
    </row>
    <row r="13" spans="1:1">
      <c r="A13" s="10">
        <v>8</v>
      </c>
    </row>
    <row r="14" spans="1:1">
      <c r="A14" s="10">
        <v>9</v>
      </c>
    </row>
    <row r="15" spans="1:1">
      <c r="A15" s="10">
        <v>12</v>
      </c>
    </row>
    <row r="16" spans="1:1">
      <c r="A16" s="10">
        <v>32</v>
      </c>
    </row>
    <row r="17" spans="1:1">
      <c r="A17" s="10">
        <v>3</v>
      </c>
    </row>
    <row r="18" spans="1:1">
      <c r="A18" s="10">
        <v>20</v>
      </c>
    </row>
    <row r="19" spans="1:1">
      <c r="A19" s="10">
        <v>15</v>
      </c>
    </row>
    <row r="20" spans="1:1">
      <c r="A20" s="10">
        <v>23</v>
      </c>
    </row>
    <row r="21" spans="1:1">
      <c r="A21" s="10">
        <v>27</v>
      </c>
    </row>
    <row r="22" spans="1:1">
      <c r="A22" s="10">
        <v>28</v>
      </c>
    </row>
    <row r="23" spans="1:1">
      <c r="A23" s="10">
        <v>7.7</v>
      </c>
    </row>
    <row r="24" spans="1:1">
      <c r="A24" s="10">
        <v>8</v>
      </c>
    </row>
    <row r="25" spans="1:1">
      <c r="A25" s="10">
        <v>18</v>
      </c>
    </row>
    <row r="26" spans="1:1">
      <c r="A26" s="10">
        <v>24</v>
      </c>
    </row>
    <row r="27" spans="1:1">
      <c r="A27" s="10">
        <v>23</v>
      </c>
    </row>
    <row r="28" spans="1:1">
      <c r="A28" s="10">
        <v>11</v>
      </c>
    </row>
    <row r="29" spans="1:1">
      <c r="A29" s="10">
        <v>14</v>
      </c>
    </row>
    <row r="30" spans="1:1">
      <c r="A30" s="10">
        <v>16</v>
      </c>
    </row>
    <row r="31" spans="1:1">
      <c r="A31" s="10">
        <v>2</v>
      </c>
    </row>
    <row r="32" spans="1:1">
      <c r="A32" s="10">
        <v>1</v>
      </c>
    </row>
    <row r="33" spans="1:1">
      <c r="A33" s="10">
        <v>2</v>
      </c>
    </row>
    <row r="34" spans="1:1">
      <c r="A34" s="10">
        <v>2.2999999999999998</v>
      </c>
    </row>
    <row r="35" spans="1:1">
      <c r="A35" s="10">
        <v>13</v>
      </c>
    </row>
    <row r="36" spans="1:1">
      <c r="A36" s="10">
        <v>7</v>
      </c>
    </row>
    <row r="37" spans="1:1">
      <c r="A37" s="10">
        <v>8</v>
      </c>
    </row>
    <row r="38" spans="1:1">
      <c r="A38" s="10">
        <v>9</v>
      </c>
    </row>
    <row r="39" spans="1:1">
      <c r="A39" s="10">
        <v>6</v>
      </c>
    </row>
    <row r="40" spans="1:1">
      <c r="A40" s="10">
        <v>6</v>
      </c>
    </row>
    <row r="41" spans="1:1">
      <c r="A41" s="10">
        <v>7</v>
      </c>
    </row>
    <row r="42" spans="1:1">
      <c r="A42" s="10">
        <v>7</v>
      </c>
    </row>
    <row r="43" spans="1:1">
      <c r="A43" s="10">
        <v>4</v>
      </c>
    </row>
    <row r="44" spans="1:1">
      <c r="A44" s="10">
        <v>7</v>
      </c>
    </row>
    <row r="45" spans="1:1">
      <c r="A45" s="10">
        <v>9</v>
      </c>
    </row>
    <row r="46" spans="1:1">
      <c r="A46" s="10">
        <v>11</v>
      </c>
    </row>
    <row r="47" spans="1:1">
      <c r="A47" s="10">
        <v>16</v>
      </c>
    </row>
    <row r="48" spans="1:1">
      <c r="A48" s="10">
        <v>7</v>
      </c>
    </row>
    <row r="49" spans="1:1">
      <c r="A49" s="10">
        <v>9</v>
      </c>
    </row>
    <row r="50" spans="1:1">
      <c r="A50" s="10">
        <v>10</v>
      </c>
    </row>
    <row r="51" spans="1:1">
      <c r="A51" s="10">
        <v>1</v>
      </c>
    </row>
    <row r="52" spans="1:1">
      <c r="A52" s="10">
        <v>2</v>
      </c>
    </row>
    <row r="53" spans="1:1">
      <c r="A53" s="10">
        <v>6</v>
      </c>
    </row>
    <row r="54" spans="1:1">
      <c r="A54" s="10">
        <v>7</v>
      </c>
    </row>
    <row r="55" spans="1:1">
      <c r="A55" s="10">
        <v>8</v>
      </c>
    </row>
    <row r="56" spans="1:1">
      <c r="A56" s="10">
        <v>9</v>
      </c>
    </row>
    <row r="57" spans="1:1">
      <c r="A57" s="10">
        <v>18</v>
      </c>
    </row>
    <row r="58" spans="1:1">
      <c r="A58" s="10">
        <v>22</v>
      </c>
    </row>
    <row r="59" spans="1:1">
      <c r="A59" s="10">
        <v>27</v>
      </c>
    </row>
    <row r="60" spans="1:1">
      <c r="A60" s="10">
        <v>15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3270554X765"/>
  <dimension ref="A1:B47"/>
  <sheetViews>
    <sheetView workbookViewId="0">
      <pane ySplit="1" topLeftCell="A2" activePane="bottomLeft" state="frozen"/>
      <selection pane="bottomLeft" activeCell="K26" sqref="K26"/>
    </sheetView>
  </sheetViews>
  <sheetFormatPr defaultColWidth="8.8984375" defaultRowHeight="14"/>
  <sheetData>
    <row r="1" spans="1:2">
      <c r="A1" s="11" t="s">
        <v>163</v>
      </c>
      <c r="B1" s="11" t="s">
        <v>164</v>
      </c>
    </row>
    <row r="2" spans="1:2">
      <c r="A2" s="10" t="s">
        <v>128</v>
      </c>
      <c r="B2" s="10">
        <v>2370</v>
      </c>
    </row>
    <row r="3" spans="1:2">
      <c r="A3" s="10" t="s">
        <v>128</v>
      </c>
      <c r="B3" s="10">
        <v>1687</v>
      </c>
    </row>
    <row r="4" spans="1:2">
      <c r="A4" s="10" t="s">
        <v>128</v>
      </c>
      <c r="B4" s="10">
        <v>2592</v>
      </c>
    </row>
    <row r="5" spans="1:2">
      <c r="A5" s="10" t="s">
        <v>128</v>
      </c>
      <c r="B5" s="10">
        <v>2283</v>
      </c>
    </row>
    <row r="6" spans="1:2" ht="15.75" customHeight="1">
      <c r="A6" s="10" t="s">
        <v>128</v>
      </c>
      <c r="B6" s="10">
        <v>2910</v>
      </c>
    </row>
    <row r="7" spans="1:2" ht="17.100000000000001" customHeight="1">
      <c r="A7" s="10" t="s">
        <v>128</v>
      </c>
      <c r="B7" s="10">
        <v>3020</v>
      </c>
    </row>
    <row r="8" spans="1:2" ht="15.75" customHeight="1">
      <c r="A8" s="10" t="s">
        <v>129</v>
      </c>
      <c r="B8" s="10">
        <v>1282</v>
      </c>
    </row>
    <row r="9" spans="1:2">
      <c r="A9" s="10" t="s">
        <v>129</v>
      </c>
      <c r="B9" s="10">
        <v>1527</v>
      </c>
    </row>
    <row r="10" spans="1:2">
      <c r="A10" s="10" t="s">
        <v>129</v>
      </c>
      <c r="B10" s="10">
        <v>871</v>
      </c>
    </row>
    <row r="11" spans="1:2">
      <c r="A11" s="10" t="s">
        <v>129</v>
      </c>
      <c r="B11" s="10">
        <v>1025</v>
      </c>
    </row>
    <row r="12" spans="1:2">
      <c r="A12" s="10" t="s">
        <v>129</v>
      </c>
      <c r="B12" s="10">
        <v>825</v>
      </c>
    </row>
    <row r="13" spans="1:2">
      <c r="A13" s="10" t="s">
        <v>129</v>
      </c>
      <c r="B13" s="10">
        <v>920</v>
      </c>
    </row>
    <row r="14" spans="1:2">
      <c r="A14" s="10" t="s">
        <v>130</v>
      </c>
      <c r="B14" s="10">
        <v>562</v>
      </c>
    </row>
    <row r="15" spans="1:2">
      <c r="A15" s="10" t="s">
        <v>130</v>
      </c>
      <c r="B15" s="10">
        <v>321</v>
      </c>
    </row>
    <row r="16" spans="1:2">
      <c r="A16" s="10" t="s">
        <v>130</v>
      </c>
      <c r="B16" s="10">
        <v>636</v>
      </c>
    </row>
    <row r="17" spans="1:2">
      <c r="A17" s="10" t="s">
        <v>130</v>
      </c>
      <c r="B17" s="10">
        <v>317</v>
      </c>
    </row>
    <row r="18" spans="1:2">
      <c r="A18" s="10" t="s">
        <v>130</v>
      </c>
      <c r="B18" s="10">
        <v>485</v>
      </c>
    </row>
    <row r="19" spans="1:2">
      <c r="A19" s="10" t="s">
        <v>130</v>
      </c>
      <c r="B19" s="10">
        <v>842</v>
      </c>
    </row>
    <row r="20" spans="1:2">
      <c r="A20" s="10" t="s">
        <v>131</v>
      </c>
      <c r="B20" s="10">
        <v>173</v>
      </c>
    </row>
    <row r="21" spans="1:2">
      <c r="A21" s="10" t="s">
        <v>131</v>
      </c>
      <c r="B21" s="10">
        <v>127</v>
      </c>
    </row>
    <row r="22" spans="1:2">
      <c r="A22" s="10" t="s">
        <v>131</v>
      </c>
      <c r="B22" s="10">
        <v>132</v>
      </c>
    </row>
    <row r="23" spans="1:2">
      <c r="A23" s="10" t="s">
        <v>131</v>
      </c>
      <c r="B23" s="10">
        <v>150</v>
      </c>
    </row>
    <row r="24" spans="1:2">
      <c r="A24" s="10" t="s">
        <v>131</v>
      </c>
      <c r="B24" s="10">
        <v>129</v>
      </c>
    </row>
    <row r="25" spans="1:2">
      <c r="A25" s="10" t="s">
        <v>131</v>
      </c>
      <c r="B25" s="10">
        <v>227</v>
      </c>
    </row>
    <row r="26" spans="1:2">
      <c r="A26" s="10" t="s">
        <v>229</v>
      </c>
      <c r="B26" s="10">
        <v>193</v>
      </c>
    </row>
    <row r="27" spans="1:2">
      <c r="A27" s="10" t="s">
        <v>229</v>
      </c>
      <c r="B27" s="10">
        <v>71</v>
      </c>
    </row>
    <row r="28" spans="1:2">
      <c r="A28" s="10" t="s">
        <v>229</v>
      </c>
      <c r="B28" s="10">
        <v>82</v>
      </c>
    </row>
    <row r="29" spans="1:2">
      <c r="A29" s="10" t="s">
        <v>229</v>
      </c>
      <c r="B29" s="10">
        <v>62</v>
      </c>
    </row>
    <row r="30" spans="1:2">
      <c r="A30" s="10" t="s">
        <v>229</v>
      </c>
      <c r="B30" s="10">
        <v>96</v>
      </c>
    </row>
    <row r="31" spans="1:2">
      <c r="A31" s="10" t="s">
        <v>229</v>
      </c>
      <c r="B31" s="10">
        <v>44</v>
      </c>
    </row>
    <row r="46" ht="14.4" customHeight="1"/>
    <row r="47" ht="14.4" customHeight="1"/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37"/>
  <dimension ref="A1:C3"/>
  <sheetViews>
    <sheetView workbookViewId="0">
      <pane ySplit="1" topLeftCell="A2" activePane="bottomLeft" state="frozen"/>
      <selection pane="bottomLeft" activeCell="H25" sqref="H25"/>
    </sheetView>
  </sheetViews>
  <sheetFormatPr defaultColWidth="9" defaultRowHeight="14"/>
  <cols>
    <col min="1" max="3" width="16.8984375" customWidth="1"/>
  </cols>
  <sheetData>
    <row r="1" spans="1:3">
      <c r="A1" s="11" t="s">
        <v>139</v>
      </c>
      <c r="B1" s="16" t="s">
        <v>230</v>
      </c>
      <c r="C1" s="16" t="s">
        <v>231</v>
      </c>
    </row>
    <row r="2" spans="1:3">
      <c r="A2" s="14" t="s">
        <v>157</v>
      </c>
      <c r="B2" s="10">
        <v>48</v>
      </c>
      <c r="C2" s="10">
        <v>52</v>
      </c>
    </row>
    <row r="3" spans="1:3">
      <c r="A3" s="14" t="s">
        <v>159</v>
      </c>
      <c r="B3" s="10">
        <v>45</v>
      </c>
      <c r="C3" s="10">
        <v>25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34"/>
  <dimension ref="A1:C11"/>
  <sheetViews>
    <sheetView workbookViewId="0">
      <pane ySplit="1" topLeftCell="A2" activePane="bottomLeft" state="frozen"/>
      <selection pane="bottomLeft" activeCell="F17" sqref="F17"/>
    </sheetView>
  </sheetViews>
  <sheetFormatPr defaultColWidth="9" defaultRowHeight="14"/>
  <cols>
    <col min="1" max="1" width="11" customWidth="1"/>
    <col min="2" max="2" width="11.09765625" customWidth="1"/>
  </cols>
  <sheetData>
    <row r="1" spans="1:3">
      <c r="A1" s="11" t="s">
        <v>232</v>
      </c>
      <c r="B1" s="11" t="s">
        <v>233</v>
      </c>
      <c r="C1" s="11" t="s">
        <v>234</v>
      </c>
    </row>
    <row r="2" spans="1:3">
      <c r="A2" s="10">
        <v>1</v>
      </c>
      <c r="B2" s="10">
        <v>224</v>
      </c>
      <c r="C2" s="10">
        <v>213</v>
      </c>
    </row>
    <row r="3" spans="1:3">
      <c r="A3" s="10">
        <v>2</v>
      </c>
      <c r="B3" s="10">
        <v>80</v>
      </c>
      <c r="C3" s="10">
        <v>95</v>
      </c>
    </row>
    <row r="4" spans="1:3">
      <c r="A4" s="10">
        <v>3</v>
      </c>
      <c r="B4" s="10">
        <v>75</v>
      </c>
      <c r="C4" s="10">
        <v>33</v>
      </c>
    </row>
    <row r="5" spans="1:3">
      <c r="A5" s="10">
        <v>4</v>
      </c>
      <c r="B5" s="10">
        <v>541</v>
      </c>
      <c r="C5" s="10">
        <v>440</v>
      </c>
    </row>
    <row r="6" spans="1:3">
      <c r="A6" s="10">
        <v>5</v>
      </c>
      <c r="B6" s="10">
        <v>74</v>
      </c>
      <c r="C6" s="10">
        <v>-32</v>
      </c>
    </row>
    <row r="7" spans="1:3">
      <c r="A7" s="10">
        <v>6</v>
      </c>
      <c r="B7" s="10">
        <v>85</v>
      </c>
      <c r="C7" s="10">
        <v>-28</v>
      </c>
    </row>
    <row r="8" spans="1:3">
      <c r="A8" s="10">
        <v>7</v>
      </c>
      <c r="B8" s="10">
        <v>293</v>
      </c>
      <c r="C8" s="10">
        <v>445</v>
      </c>
    </row>
    <row r="9" spans="1:3">
      <c r="A9" s="10">
        <v>8</v>
      </c>
      <c r="B9" s="10">
        <v>-23</v>
      </c>
      <c r="C9" s="10">
        <v>-178</v>
      </c>
    </row>
    <row r="10" spans="1:3">
      <c r="A10" s="10">
        <v>9</v>
      </c>
      <c r="B10" s="10">
        <v>525</v>
      </c>
      <c r="C10" s="10">
        <v>367</v>
      </c>
    </row>
    <row r="11" spans="1:3">
      <c r="A11" s="10">
        <v>10</v>
      </c>
      <c r="B11" s="10">
        <v>-38</v>
      </c>
      <c r="C11" s="10">
        <v>140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40"/>
  <dimension ref="A1:B12"/>
  <sheetViews>
    <sheetView workbookViewId="0">
      <pane ySplit="1" topLeftCell="A2" activePane="bottomLeft" state="frozen"/>
      <selection pane="bottomLeft" activeCell="N21" sqref="N21"/>
    </sheetView>
  </sheetViews>
  <sheetFormatPr defaultColWidth="9" defaultRowHeight="14"/>
  <cols>
    <col min="2" max="2" width="10.69921875" customWidth="1"/>
  </cols>
  <sheetData>
    <row r="1" spans="1:2">
      <c r="A1" s="16" t="s">
        <v>235</v>
      </c>
      <c r="B1" s="16" t="s">
        <v>236</v>
      </c>
    </row>
    <row r="2" spans="1:2">
      <c r="A2" s="17" t="s">
        <v>237</v>
      </c>
      <c r="B2" s="23">
        <v>0.9</v>
      </c>
    </row>
    <row r="3" spans="1:2">
      <c r="A3" s="17" t="s">
        <v>237</v>
      </c>
      <c r="B3" s="23">
        <v>0.8</v>
      </c>
    </row>
    <row r="4" spans="1:2">
      <c r="A4" s="17" t="s">
        <v>237</v>
      </c>
      <c r="B4" s="23">
        <v>0.6</v>
      </c>
    </row>
    <row r="5" spans="1:2">
      <c r="A5" s="17" t="s">
        <v>237</v>
      </c>
      <c r="B5" s="23">
        <v>0.7</v>
      </c>
    </row>
    <row r="6" spans="1:2">
      <c r="A6" s="17" t="s">
        <v>237</v>
      </c>
      <c r="B6" s="23">
        <v>0.8</v>
      </c>
    </row>
    <row r="7" spans="1:2">
      <c r="A7" s="17" t="s">
        <v>130</v>
      </c>
      <c r="B7" s="23">
        <v>3.3</v>
      </c>
    </row>
    <row r="8" spans="1:2">
      <c r="A8" s="17" t="s">
        <v>130</v>
      </c>
      <c r="B8" s="23">
        <v>3</v>
      </c>
    </row>
    <row r="9" spans="1:2">
      <c r="A9" s="17" t="s">
        <v>130</v>
      </c>
      <c r="B9" s="23">
        <v>4</v>
      </c>
    </row>
    <row r="10" spans="1:2">
      <c r="A10" s="17" t="s">
        <v>130</v>
      </c>
      <c r="B10" s="23">
        <v>1.5</v>
      </c>
    </row>
    <row r="11" spans="1:2">
      <c r="A11" s="17" t="s">
        <v>130</v>
      </c>
      <c r="B11" s="23">
        <v>2.4</v>
      </c>
    </row>
    <row r="12" spans="1:2">
      <c r="A12" s="17" t="s">
        <v>130</v>
      </c>
      <c r="B12" s="23">
        <v>0.9</v>
      </c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38"/>
  <dimension ref="A1:D3"/>
  <sheetViews>
    <sheetView workbookViewId="0">
      <pane ySplit="1" topLeftCell="A2" activePane="bottomLeft" state="frozen"/>
      <selection pane="bottomLeft" activeCell="J23" sqref="J23"/>
    </sheetView>
  </sheetViews>
  <sheetFormatPr defaultColWidth="9" defaultRowHeight="14"/>
  <cols>
    <col min="1" max="4" width="12.296875" customWidth="1"/>
  </cols>
  <sheetData>
    <row r="1" spans="1:4">
      <c r="A1" s="11" t="s">
        <v>238</v>
      </c>
      <c r="B1" s="16" t="s">
        <v>239</v>
      </c>
      <c r="C1" s="16" t="s">
        <v>240</v>
      </c>
      <c r="D1" s="16" t="s">
        <v>241</v>
      </c>
    </row>
    <row r="2" spans="1:4">
      <c r="A2" s="14" t="s">
        <v>242</v>
      </c>
      <c r="B2" s="17">
        <v>102</v>
      </c>
      <c r="C2" s="17">
        <v>225</v>
      </c>
      <c r="D2" s="17">
        <v>14</v>
      </c>
    </row>
    <row r="3" spans="1:4">
      <c r="A3" s="14" t="s">
        <v>243</v>
      </c>
      <c r="B3" s="17">
        <v>14</v>
      </c>
      <c r="C3" s="17">
        <v>26</v>
      </c>
      <c r="D3" s="17">
        <v>6</v>
      </c>
    </row>
  </sheetData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39"/>
  <dimension ref="A1:B16"/>
  <sheetViews>
    <sheetView workbookViewId="0">
      <pane ySplit="1" topLeftCell="A2" activePane="bottomLeft" state="frozen"/>
      <selection pane="bottomLeft" activeCell="I7" sqref="I7"/>
    </sheetView>
  </sheetViews>
  <sheetFormatPr defaultColWidth="9" defaultRowHeight="14"/>
  <cols>
    <col min="1" max="1" width="12.296875" style="1" customWidth="1"/>
    <col min="2" max="2" width="11.09765625" style="1" customWidth="1"/>
  </cols>
  <sheetData>
    <row r="1" spans="1:2" ht="15.05" customHeight="1">
      <c r="A1" s="16" t="s">
        <v>244</v>
      </c>
      <c r="B1" s="16" t="s">
        <v>150</v>
      </c>
    </row>
    <row r="2" spans="1:2" ht="15.05" customHeight="1">
      <c r="A2" s="15" t="s">
        <v>245</v>
      </c>
      <c r="B2" s="23">
        <v>14</v>
      </c>
    </row>
    <row r="3" spans="1:2" ht="15.05" customHeight="1">
      <c r="A3" s="15" t="s">
        <v>245</v>
      </c>
      <c r="B3" s="23">
        <v>12.1</v>
      </c>
    </row>
    <row r="4" spans="1:2" ht="15.05" customHeight="1">
      <c r="A4" s="15" t="s">
        <v>245</v>
      </c>
      <c r="B4" s="23">
        <v>9.6</v>
      </c>
    </row>
    <row r="5" spans="1:2" ht="15.05" customHeight="1">
      <c r="A5" s="15" t="s">
        <v>245</v>
      </c>
      <c r="B5" s="23">
        <v>8.1999999999999993</v>
      </c>
    </row>
    <row r="6" spans="1:2" ht="15.05" customHeight="1">
      <c r="A6" s="15" t="s">
        <v>245</v>
      </c>
      <c r="B6" s="23">
        <v>10.199999999999999</v>
      </c>
    </row>
    <row r="7" spans="1:2">
      <c r="A7" s="15" t="s">
        <v>246</v>
      </c>
      <c r="B7" s="23">
        <v>8.4</v>
      </c>
    </row>
    <row r="8" spans="1:2">
      <c r="A8" s="15" t="s">
        <v>246</v>
      </c>
      <c r="B8" s="23">
        <v>5.0999999999999996</v>
      </c>
    </row>
    <row r="9" spans="1:2">
      <c r="A9" s="15" t="s">
        <v>246</v>
      </c>
      <c r="B9" s="23">
        <v>5.5</v>
      </c>
    </row>
    <row r="10" spans="1:2">
      <c r="A10" s="15" t="s">
        <v>246</v>
      </c>
      <c r="B10" s="23">
        <v>6.6</v>
      </c>
    </row>
    <row r="11" spans="1:2">
      <c r="A11" s="15" t="s">
        <v>246</v>
      </c>
      <c r="B11" s="23">
        <v>6.3</v>
      </c>
    </row>
    <row r="12" spans="1:2">
      <c r="A12" s="15" t="s">
        <v>247</v>
      </c>
      <c r="B12" s="23">
        <v>6.9</v>
      </c>
    </row>
    <row r="13" spans="1:2">
      <c r="A13" s="15" t="s">
        <v>247</v>
      </c>
      <c r="B13" s="23">
        <v>7.3</v>
      </c>
    </row>
    <row r="14" spans="1:2">
      <c r="A14" s="15" t="s">
        <v>247</v>
      </c>
      <c r="B14" s="23">
        <v>5.8</v>
      </c>
    </row>
    <row r="15" spans="1:2">
      <c r="A15" s="15" t="s">
        <v>247</v>
      </c>
      <c r="B15" s="23">
        <v>4.0999999999999996</v>
      </c>
    </row>
    <row r="16" spans="1:2">
      <c r="A16" s="15" t="s">
        <v>247</v>
      </c>
      <c r="B16" s="23">
        <v>5.4</v>
      </c>
    </row>
  </sheetData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4153342X765"/>
  <dimension ref="A1:Q22"/>
  <sheetViews>
    <sheetView workbookViewId="0">
      <pane ySplit="1" topLeftCell="A2" activePane="bottomLeft" state="frozen"/>
      <selection pane="bottomLeft" activeCell="J12" sqref="J12"/>
    </sheetView>
  </sheetViews>
  <sheetFormatPr defaultColWidth="9" defaultRowHeight="14"/>
  <cols>
    <col min="1" max="1" width="13.3984375" customWidth="1"/>
    <col min="2" max="2" width="16.3984375" customWidth="1"/>
  </cols>
  <sheetData>
    <row r="1" spans="1:17">
      <c r="A1" s="16" t="s">
        <v>248</v>
      </c>
      <c r="B1" s="16" t="s">
        <v>249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</row>
    <row r="2" spans="1:17">
      <c r="A2" s="17">
        <v>3</v>
      </c>
      <c r="B2" s="23">
        <v>1.4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3" spans="1:17">
      <c r="A3" s="17">
        <v>4</v>
      </c>
      <c r="B3" s="23">
        <v>1.5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</row>
    <row r="4" spans="1:17">
      <c r="A4" s="17">
        <v>5</v>
      </c>
      <c r="B4" s="23">
        <v>2.2000000000000002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spans="1:17">
      <c r="A5" s="17">
        <v>6</v>
      </c>
      <c r="B5" s="23">
        <v>2.4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spans="1:17">
      <c r="A6" s="17">
        <v>8</v>
      </c>
      <c r="B6" s="23">
        <v>3.1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1:17">
      <c r="A7" s="17">
        <v>9</v>
      </c>
      <c r="B7" s="23">
        <v>3.2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</row>
    <row r="8" spans="1:17">
      <c r="A8" s="17">
        <v>10</v>
      </c>
      <c r="B8" s="23">
        <v>3.2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</row>
    <row r="9" spans="1:17">
      <c r="A9" s="17">
        <v>11</v>
      </c>
      <c r="B9" s="23">
        <v>3.9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</row>
    <row r="10" spans="1:17">
      <c r="A10" s="17">
        <v>12</v>
      </c>
      <c r="B10" s="23">
        <v>4.0999999999999996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</row>
    <row r="11" spans="1:17">
      <c r="A11" s="17">
        <v>14</v>
      </c>
      <c r="B11" s="23">
        <v>4.7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</row>
    <row r="12" spans="1:17">
      <c r="A12" s="17">
        <v>15</v>
      </c>
      <c r="B12" s="23">
        <v>4.5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</row>
    <row r="13" spans="1:17">
      <c r="A13" s="17">
        <v>16</v>
      </c>
      <c r="B13" s="23">
        <v>5.2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1:17">
      <c r="A14" s="17">
        <v>17</v>
      </c>
      <c r="B14" s="23">
        <v>5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</row>
    <row r="15" spans="1:17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</row>
    <row r="16" spans="1:17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</row>
    <row r="17" spans="1: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</row>
    <row r="18" spans="1:17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</row>
    <row r="19" spans="1:17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</row>
    <row r="20" spans="1:17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</row>
    <row r="21" spans="1:17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1:17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4"/>
      <c r="Q22" s="14"/>
    </row>
  </sheetData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6"/>
  <dimension ref="A1:B20"/>
  <sheetViews>
    <sheetView zoomScale="130" zoomScaleNormal="130" workbookViewId="0">
      <pane ySplit="1" topLeftCell="A3" activePane="bottomLeft" state="frozen"/>
      <selection pane="bottomLeft" activeCell="G14" sqref="G14"/>
    </sheetView>
  </sheetViews>
  <sheetFormatPr defaultColWidth="9" defaultRowHeight="14"/>
  <cols>
    <col min="1" max="2" width="8.8984375" style="1" customWidth="1"/>
  </cols>
  <sheetData>
    <row r="1" spans="1:2">
      <c r="A1" s="25" t="s">
        <v>127</v>
      </c>
      <c r="B1" s="25" t="s">
        <v>9</v>
      </c>
    </row>
    <row r="2" spans="1:2">
      <c r="A2" s="24" t="s">
        <v>128</v>
      </c>
      <c r="B2" s="24">
        <v>86</v>
      </c>
    </row>
    <row r="3" spans="1:2">
      <c r="A3" s="24" t="s">
        <v>128</v>
      </c>
      <c r="B3" s="24">
        <v>83</v>
      </c>
    </row>
    <row r="4" spans="1:2">
      <c r="A4" s="24" t="s">
        <v>128</v>
      </c>
      <c r="B4" s="24">
        <v>91</v>
      </c>
    </row>
    <row r="5" spans="1:2">
      <c r="A5" s="24" t="s">
        <v>128</v>
      </c>
      <c r="B5" s="24">
        <v>84</v>
      </c>
    </row>
    <row r="6" spans="1:2">
      <c r="A6" s="24" t="s">
        <v>128</v>
      </c>
      <c r="B6" s="24">
        <v>87</v>
      </c>
    </row>
    <row r="7" spans="1:2">
      <c r="A7" s="24" t="s">
        <v>129</v>
      </c>
      <c r="B7" s="24">
        <v>88</v>
      </c>
    </row>
    <row r="8" spans="1:2">
      <c r="A8" s="24" t="s">
        <v>129</v>
      </c>
      <c r="B8" s="24">
        <v>87</v>
      </c>
    </row>
    <row r="9" spans="1:2">
      <c r="A9" s="24" t="s">
        <v>129</v>
      </c>
      <c r="B9" s="24">
        <v>94</v>
      </c>
    </row>
    <row r="10" spans="1:2">
      <c r="A10" s="24" t="s">
        <v>129</v>
      </c>
      <c r="B10" s="24">
        <v>86</v>
      </c>
    </row>
    <row r="11" spans="1:2">
      <c r="A11" s="24" t="s">
        <v>129</v>
      </c>
      <c r="B11" s="24">
        <v>89</v>
      </c>
    </row>
    <row r="12" spans="1:2">
      <c r="A12" s="24" t="s">
        <v>130</v>
      </c>
      <c r="B12" s="24">
        <v>105</v>
      </c>
    </row>
    <row r="13" spans="1:2">
      <c r="A13" s="24" t="s">
        <v>130</v>
      </c>
      <c r="B13" s="24">
        <v>104</v>
      </c>
    </row>
    <row r="14" spans="1:2">
      <c r="A14" s="24" t="s">
        <v>130</v>
      </c>
      <c r="B14" s="24">
        <v>102</v>
      </c>
    </row>
    <row r="15" spans="1:2">
      <c r="A15" s="24" t="s">
        <v>130</v>
      </c>
      <c r="B15" s="24">
        <v>99</v>
      </c>
    </row>
    <row r="16" spans="1:2">
      <c r="A16" s="24" t="s">
        <v>131</v>
      </c>
      <c r="B16" s="24">
        <v>94</v>
      </c>
    </row>
    <row r="17" spans="1:2">
      <c r="A17" s="24" t="s">
        <v>131</v>
      </c>
      <c r="B17" s="24">
        <v>91</v>
      </c>
    </row>
    <row r="18" spans="1:2">
      <c r="A18" s="24" t="s">
        <v>131</v>
      </c>
      <c r="B18" s="24">
        <v>89</v>
      </c>
    </row>
    <row r="19" spans="1:2">
      <c r="A19" s="24" t="s">
        <v>131</v>
      </c>
      <c r="B19" s="24">
        <v>92</v>
      </c>
    </row>
    <row r="20" spans="1:2">
      <c r="A20" s="24" t="s">
        <v>131</v>
      </c>
      <c r="B20" s="24">
        <v>97</v>
      </c>
    </row>
  </sheetData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994"/>
  <sheetViews>
    <sheetView workbookViewId="0"/>
  </sheetViews>
  <sheetFormatPr defaultRowHeight="14"/>
  <sheetData>
    <row r="1" spans="1:5">
      <c r="A1" t="s">
        <v>250</v>
      </c>
      <c r="B1" t="s">
        <v>251</v>
      </c>
      <c r="C1" t="s">
        <v>252</v>
      </c>
      <c r="D1" t="s">
        <v>154</v>
      </c>
      <c r="E1" t="s">
        <v>155</v>
      </c>
    </row>
    <row r="2" spans="1:5">
      <c r="A2" t="s">
        <v>156</v>
      </c>
      <c r="B2" t="s">
        <v>157</v>
      </c>
      <c r="C2" t="s">
        <v>158</v>
      </c>
      <c r="D2">
        <v>60</v>
      </c>
      <c r="E2">
        <v>56</v>
      </c>
    </row>
    <row r="3" spans="1:5">
      <c r="A3" t="s">
        <v>156</v>
      </c>
      <c r="B3" t="s">
        <v>157</v>
      </c>
      <c r="C3" t="s">
        <v>158</v>
      </c>
      <c r="D3">
        <v>63</v>
      </c>
      <c r="E3">
        <v>61</v>
      </c>
    </row>
    <row r="4" spans="1:5">
      <c r="A4" t="s">
        <v>156</v>
      </c>
      <c r="B4" t="s">
        <v>157</v>
      </c>
      <c r="C4" t="s">
        <v>158</v>
      </c>
      <c r="D4">
        <v>69</v>
      </c>
      <c r="E4">
        <v>67</v>
      </c>
    </row>
    <row r="5" spans="1:5">
      <c r="A5" t="s">
        <v>156</v>
      </c>
      <c r="B5" t="s">
        <v>157</v>
      </c>
      <c r="C5" t="s">
        <v>158</v>
      </c>
      <c r="D5">
        <v>65</v>
      </c>
      <c r="E5">
        <v>62</v>
      </c>
    </row>
    <row r="6" spans="1:5">
      <c r="A6" t="s">
        <v>156</v>
      </c>
      <c r="B6" t="s">
        <v>157</v>
      </c>
      <c r="C6" t="s">
        <v>158</v>
      </c>
      <c r="D6">
        <v>64</v>
      </c>
      <c r="E6">
        <v>62</v>
      </c>
    </row>
    <row r="7" spans="1:5">
      <c r="A7" t="s">
        <v>156</v>
      </c>
      <c r="B7" t="s">
        <v>157</v>
      </c>
      <c r="C7" t="s">
        <v>158</v>
      </c>
      <c r="D7">
        <v>70</v>
      </c>
      <c r="E7">
        <v>68</v>
      </c>
    </row>
    <row r="8" spans="1:5">
      <c r="A8" t="s">
        <v>156</v>
      </c>
      <c r="B8" t="s">
        <v>157</v>
      </c>
      <c r="C8" t="s">
        <v>158</v>
      </c>
      <c r="D8">
        <v>60</v>
      </c>
      <c r="E8">
        <v>58</v>
      </c>
    </row>
    <row r="9" spans="1:5">
      <c r="A9" t="s">
        <v>156</v>
      </c>
      <c r="B9" t="s">
        <v>157</v>
      </c>
      <c r="C9" t="s">
        <v>158</v>
      </c>
      <c r="D9">
        <v>59</v>
      </c>
      <c r="E9">
        <v>56</v>
      </c>
    </row>
    <row r="10" spans="1:5">
      <c r="A10" t="s">
        <v>156</v>
      </c>
      <c r="B10" t="s">
        <v>157</v>
      </c>
      <c r="C10" t="s">
        <v>158</v>
      </c>
      <c r="D10">
        <v>63</v>
      </c>
      <c r="E10">
        <v>60</v>
      </c>
    </row>
    <row r="11" spans="1:5">
      <c r="A11" t="s">
        <v>156</v>
      </c>
      <c r="B11" t="s">
        <v>157</v>
      </c>
      <c r="C11" t="s">
        <v>158</v>
      </c>
      <c r="D11">
        <v>64</v>
      </c>
      <c r="E11">
        <v>60</v>
      </c>
    </row>
    <row r="12" spans="1:5">
      <c r="A12" t="s">
        <v>156</v>
      </c>
      <c r="B12" t="s">
        <v>157</v>
      </c>
      <c r="C12" t="s">
        <v>158</v>
      </c>
      <c r="D12">
        <v>68</v>
      </c>
      <c r="E12">
        <v>67</v>
      </c>
    </row>
    <row r="13" spans="1:5">
      <c r="A13" t="s">
        <v>156</v>
      </c>
      <c r="B13" t="s">
        <v>157</v>
      </c>
      <c r="C13" t="s">
        <v>158</v>
      </c>
      <c r="D13">
        <v>65</v>
      </c>
      <c r="E13">
        <v>64</v>
      </c>
    </row>
    <row r="14" spans="1:5">
      <c r="A14" t="s">
        <v>156</v>
      </c>
      <c r="B14" t="s">
        <v>157</v>
      </c>
      <c r="C14" t="s">
        <v>158</v>
      </c>
      <c r="D14">
        <v>62</v>
      </c>
      <c r="E14">
        <v>60</v>
      </c>
    </row>
    <row r="15" spans="1:5">
      <c r="A15" t="s">
        <v>156</v>
      </c>
      <c r="B15" t="s">
        <v>157</v>
      </c>
      <c r="C15" t="s">
        <v>158</v>
      </c>
      <c r="D15">
        <v>61</v>
      </c>
      <c r="E15">
        <v>58</v>
      </c>
    </row>
    <row r="16" spans="1:5">
      <c r="A16" t="s">
        <v>156</v>
      </c>
      <c r="B16" t="s">
        <v>157</v>
      </c>
      <c r="C16" t="s">
        <v>158</v>
      </c>
      <c r="D16">
        <v>74</v>
      </c>
      <c r="E16">
        <v>72</v>
      </c>
    </row>
    <row r="17" spans="1:5">
      <c r="A17" t="s">
        <v>156</v>
      </c>
      <c r="B17" t="s">
        <v>157</v>
      </c>
      <c r="C17" t="s">
        <v>158</v>
      </c>
      <c r="D17">
        <v>56</v>
      </c>
      <c r="E17">
        <v>52</v>
      </c>
    </row>
    <row r="18" spans="1:5">
      <c r="A18" t="s">
        <v>156</v>
      </c>
      <c r="B18" t="s">
        <v>157</v>
      </c>
      <c r="C18" t="s">
        <v>158</v>
      </c>
      <c r="D18">
        <v>49</v>
      </c>
      <c r="E18">
        <v>48</v>
      </c>
    </row>
    <row r="19" spans="1:5">
      <c r="A19" t="s">
        <v>156</v>
      </c>
      <c r="B19" t="s">
        <v>157</v>
      </c>
      <c r="C19" t="s">
        <v>158</v>
      </c>
      <c r="D19">
        <v>58</v>
      </c>
      <c r="E19">
        <v>54</v>
      </c>
    </row>
    <row r="20" spans="1:5">
      <c r="A20" t="s">
        <v>156</v>
      </c>
      <c r="B20" t="s">
        <v>157</v>
      </c>
      <c r="C20" t="s">
        <v>158</v>
      </c>
      <c r="D20">
        <v>69</v>
      </c>
      <c r="E20">
        <v>67</v>
      </c>
    </row>
    <row r="21" spans="1:5">
      <c r="A21" t="s">
        <v>156</v>
      </c>
      <c r="B21" t="s">
        <v>157</v>
      </c>
      <c r="C21" t="s">
        <v>158</v>
      </c>
      <c r="D21">
        <v>68</v>
      </c>
      <c r="E21">
        <v>65</v>
      </c>
    </row>
    <row r="22" spans="1:5">
      <c r="A22" t="s">
        <v>156</v>
      </c>
      <c r="B22" t="s">
        <v>157</v>
      </c>
      <c r="C22" t="s">
        <v>158</v>
      </c>
      <c r="D22">
        <v>52</v>
      </c>
      <c r="E22">
        <v>50</v>
      </c>
    </row>
    <row r="23" spans="1:5">
      <c r="A23" t="s">
        <v>156</v>
      </c>
      <c r="B23" t="s">
        <v>157</v>
      </c>
      <c r="C23" t="s">
        <v>158</v>
      </c>
      <c r="D23">
        <v>50</v>
      </c>
      <c r="E23">
        <v>46</v>
      </c>
    </row>
    <row r="24" spans="1:5">
      <c r="A24" t="s">
        <v>156</v>
      </c>
      <c r="B24" t="s">
        <v>157</v>
      </c>
      <c r="C24" t="s">
        <v>158</v>
      </c>
      <c r="D24">
        <v>74</v>
      </c>
      <c r="E24">
        <v>72</v>
      </c>
    </row>
    <row r="25" spans="1:5">
      <c r="A25" t="s">
        <v>156</v>
      </c>
      <c r="B25" t="s">
        <v>157</v>
      </c>
      <c r="C25" t="s">
        <v>158</v>
      </c>
      <c r="D25">
        <v>65</v>
      </c>
      <c r="E25">
        <v>62</v>
      </c>
    </row>
    <row r="26" spans="1:5">
      <c r="A26" t="s">
        <v>156</v>
      </c>
      <c r="B26" t="s">
        <v>157</v>
      </c>
      <c r="C26" t="s">
        <v>158</v>
      </c>
      <c r="D26">
        <v>63</v>
      </c>
      <c r="E26">
        <v>61</v>
      </c>
    </row>
    <row r="27" spans="1:5">
      <c r="A27" t="s">
        <v>156</v>
      </c>
      <c r="B27" t="s">
        <v>157</v>
      </c>
      <c r="C27" t="s">
        <v>158</v>
      </c>
      <c r="D27">
        <v>69</v>
      </c>
      <c r="E27">
        <v>67</v>
      </c>
    </row>
    <row r="28" spans="1:5">
      <c r="A28" t="s">
        <v>156</v>
      </c>
      <c r="B28" t="s">
        <v>157</v>
      </c>
      <c r="C28" t="s">
        <v>158</v>
      </c>
      <c r="D28">
        <v>52</v>
      </c>
      <c r="E28">
        <v>50</v>
      </c>
    </row>
    <row r="29" spans="1:5">
      <c r="A29" t="s">
        <v>156</v>
      </c>
      <c r="B29" t="s">
        <v>157</v>
      </c>
      <c r="C29" t="s">
        <v>158</v>
      </c>
      <c r="D29">
        <v>50</v>
      </c>
      <c r="E29">
        <v>46</v>
      </c>
    </row>
    <row r="30" spans="1:5">
      <c r="A30" t="s">
        <v>156</v>
      </c>
      <c r="B30" t="s">
        <v>157</v>
      </c>
      <c r="C30" t="s">
        <v>158</v>
      </c>
      <c r="D30">
        <v>74</v>
      </c>
      <c r="E30">
        <v>72</v>
      </c>
    </row>
    <row r="31" spans="1:5">
      <c r="A31" t="s">
        <v>156</v>
      </c>
      <c r="B31" t="s">
        <v>157</v>
      </c>
      <c r="C31" t="s">
        <v>158</v>
      </c>
      <c r="D31">
        <v>65</v>
      </c>
      <c r="E31">
        <v>62</v>
      </c>
    </row>
    <row r="32" spans="1:5">
      <c r="A32" t="s">
        <v>156</v>
      </c>
      <c r="B32" t="s">
        <v>157</v>
      </c>
      <c r="C32" t="s">
        <v>158</v>
      </c>
      <c r="D32">
        <v>63</v>
      </c>
      <c r="E32">
        <v>61</v>
      </c>
    </row>
    <row r="33" spans="1:5">
      <c r="A33" t="s">
        <v>156</v>
      </c>
      <c r="B33" t="s">
        <v>157</v>
      </c>
      <c r="C33" t="s">
        <v>158</v>
      </c>
      <c r="D33">
        <v>69</v>
      </c>
      <c r="E33">
        <v>67</v>
      </c>
    </row>
    <row r="34" spans="1:5">
      <c r="A34" t="s">
        <v>156</v>
      </c>
      <c r="B34" t="s">
        <v>157</v>
      </c>
      <c r="C34" t="s">
        <v>158</v>
      </c>
      <c r="D34">
        <v>62</v>
      </c>
      <c r="E34">
        <v>59</v>
      </c>
    </row>
    <row r="35" spans="1:5">
      <c r="A35" t="s">
        <v>156</v>
      </c>
      <c r="B35" t="s">
        <v>157</v>
      </c>
      <c r="C35" t="s">
        <v>158</v>
      </c>
      <c r="D35">
        <v>68</v>
      </c>
      <c r="E35">
        <v>65</v>
      </c>
    </row>
    <row r="36" spans="1:5">
      <c r="A36" t="s">
        <v>156</v>
      </c>
      <c r="B36" t="s">
        <v>159</v>
      </c>
      <c r="C36" t="s">
        <v>158</v>
      </c>
      <c r="D36">
        <v>60</v>
      </c>
      <c r="E36">
        <v>57</v>
      </c>
    </row>
    <row r="37" spans="1:5">
      <c r="A37" t="s">
        <v>156</v>
      </c>
      <c r="B37" t="s">
        <v>159</v>
      </c>
      <c r="C37" t="s">
        <v>158</v>
      </c>
      <c r="D37">
        <v>61</v>
      </c>
      <c r="E37">
        <v>58</v>
      </c>
    </row>
    <row r="38" spans="1:5">
      <c r="A38" t="s">
        <v>156</v>
      </c>
      <c r="B38" t="s">
        <v>159</v>
      </c>
      <c r="C38" t="s">
        <v>158</v>
      </c>
      <c r="D38">
        <v>64</v>
      </c>
      <c r="E38">
        <v>64</v>
      </c>
    </row>
    <row r="39" spans="1:5">
      <c r="A39" t="s">
        <v>156</v>
      </c>
      <c r="B39" t="s">
        <v>159</v>
      </c>
      <c r="C39" t="s">
        <v>158</v>
      </c>
      <c r="D39">
        <v>71</v>
      </c>
      <c r="E39">
        <v>67</v>
      </c>
    </row>
    <row r="40" spans="1:5">
      <c r="A40" t="s">
        <v>156</v>
      </c>
      <c r="B40" t="s">
        <v>159</v>
      </c>
      <c r="C40" t="s">
        <v>158</v>
      </c>
      <c r="D40">
        <v>64</v>
      </c>
      <c r="E40">
        <v>63</v>
      </c>
    </row>
    <row r="41" spans="1:5">
      <c r="A41" t="s">
        <v>156</v>
      </c>
      <c r="B41" t="s">
        <v>159</v>
      </c>
      <c r="C41" t="s">
        <v>158</v>
      </c>
      <c r="D41">
        <v>65</v>
      </c>
      <c r="E41">
        <v>63</v>
      </c>
    </row>
    <row r="42" spans="1:5">
      <c r="A42" t="s">
        <v>156</v>
      </c>
      <c r="B42" t="s">
        <v>159</v>
      </c>
      <c r="C42" t="s">
        <v>158</v>
      </c>
      <c r="D42">
        <v>62</v>
      </c>
      <c r="E42">
        <v>60</v>
      </c>
    </row>
    <row r="43" spans="1:5">
      <c r="A43" t="s">
        <v>156</v>
      </c>
      <c r="B43" t="s">
        <v>159</v>
      </c>
      <c r="C43" t="s">
        <v>158</v>
      </c>
      <c r="D43">
        <v>71</v>
      </c>
      <c r="E43">
        <v>68</v>
      </c>
    </row>
    <row r="44" spans="1:5">
      <c r="A44" t="s">
        <v>156</v>
      </c>
      <c r="B44" t="s">
        <v>159</v>
      </c>
      <c r="C44" t="s">
        <v>158</v>
      </c>
      <c r="D44">
        <v>66</v>
      </c>
      <c r="E44">
        <v>65</v>
      </c>
    </row>
    <row r="45" spans="1:5">
      <c r="A45" t="s">
        <v>156</v>
      </c>
      <c r="B45" t="s">
        <v>159</v>
      </c>
      <c r="C45" t="s">
        <v>158</v>
      </c>
      <c r="D45">
        <v>68</v>
      </c>
      <c r="E45">
        <v>65</v>
      </c>
    </row>
    <row r="46" spans="1:5">
      <c r="A46" t="s">
        <v>156</v>
      </c>
      <c r="B46" t="s">
        <v>159</v>
      </c>
      <c r="C46" t="s">
        <v>158</v>
      </c>
      <c r="D46">
        <v>62</v>
      </c>
      <c r="E46">
        <v>61</v>
      </c>
    </row>
    <row r="47" spans="1:5">
      <c r="A47" t="s">
        <v>156</v>
      </c>
      <c r="B47" t="s">
        <v>159</v>
      </c>
      <c r="C47" t="s">
        <v>158</v>
      </c>
      <c r="D47">
        <v>68</v>
      </c>
      <c r="E47">
        <v>67</v>
      </c>
    </row>
    <row r="48" spans="1:5">
      <c r="A48" t="s">
        <v>156</v>
      </c>
      <c r="B48" t="s">
        <v>159</v>
      </c>
      <c r="C48" t="s">
        <v>158</v>
      </c>
      <c r="D48">
        <v>62</v>
      </c>
      <c r="E48">
        <v>61</v>
      </c>
    </row>
    <row r="49" spans="1:5">
      <c r="A49" t="s">
        <v>156</v>
      </c>
      <c r="B49" t="s">
        <v>159</v>
      </c>
      <c r="C49" t="s">
        <v>158</v>
      </c>
      <c r="D49">
        <v>62</v>
      </c>
      <c r="E49">
        <v>61</v>
      </c>
    </row>
    <row r="50" spans="1:5">
      <c r="A50" t="s">
        <v>156</v>
      </c>
      <c r="B50" t="s">
        <v>159</v>
      </c>
      <c r="C50" t="s">
        <v>158</v>
      </c>
      <c r="D50">
        <v>68</v>
      </c>
      <c r="E50">
        <v>67</v>
      </c>
    </row>
    <row r="51" spans="1:5">
      <c r="A51" t="s">
        <v>156</v>
      </c>
      <c r="B51" t="s">
        <v>159</v>
      </c>
      <c r="C51" t="s">
        <v>158</v>
      </c>
      <c r="D51">
        <v>62</v>
      </c>
      <c r="E51">
        <v>61</v>
      </c>
    </row>
    <row r="52" spans="1:5">
      <c r="A52" t="s">
        <v>156</v>
      </c>
      <c r="B52" t="s">
        <v>159</v>
      </c>
      <c r="C52" t="s">
        <v>158</v>
      </c>
      <c r="D52">
        <v>64</v>
      </c>
      <c r="E52">
        <v>63</v>
      </c>
    </row>
    <row r="53" spans="1:5">
      <c r="A53" t="s">
        <v>156</v>
      </c>
      <c r="B53" t="s">
        <v>159</v>
      </c>
      <c r="C53" t="s">
        <v>158</v>
      </c>
      <c r="D53">
        <v>65</v>
      </c>
      <c r="E53">
        <v>64</v>
      </c>
    </row>
    <row r="54" spans="1:5">
      <c r="A54" t="s">
        <v>156</v>
      </c>
      <c r="B54" t="s">
        <v>159</v>
      </c>
      <c r="C54" t="s">
        <v>158</v>
      </c>
      <c r="D54">
        <v>62</v>
      </c>
      <c r="E54">
        <v>62</v>
      </c>
    </row>
    <row r="55" spans="1:5">
      <c r="A55" t="s">
        <v>156</v>
      </c>
      <c r="B55" t="s">
        <v>159</v>
      </c>
      <c r="C55" t="s">
        <v>158</v>
      </c>
      <c r="D55">
        <v>68</v>
      </c>
      <c r="E55">
        <v>64</v>
      </c>
    </row>
    <row r="56" spans="1:5">
      <c r="A56" t="s">
        <v>156</v>
      </c>
      <c r="B56" t="s">
        <v>159</v>
      </c>
      <c r="C56" t="s">
        <v>158</v>
      </c>
      <c r="D56">
        <v>64</v>
      </c>
      <c r="E56">
        <v>64</v>
      </c>
    </row>
    <row r="57" spans="1:5">
      <c r="A57" t="s">
        <v>156</v>
      </c>
      <c r="B57" t="s">
        <v>159</v>
      </c>
      <c r="C57" t="s">
        <v>158</v>
      </c>
      <c r="D57">
        <v>65</v>
      </c>
      <c r="E57">
        <v>63</v>
      </c>
    </row>
    <row r="58" spans="1:5">
      <c r="A58" t="s">
        <v>156</v>
      </c>
      <c r="B58" t="s">
        <v>159</v>
      </c>
      <c r="C58" t="s">
        <v>158</v>
      </c>
      <c r="D58">
        <v>65</v>
      </c>
      <c r="E58">
        <v>64</v>
      </c>
    </row>
    <row r="59" spans="1:5">
      <c r="A59" t="s">
        <v>156</v>
      </c>
      <c r="B59" t="s">
        <v>157</v>
      </c>
      <c r="C59" t="s">
        <v>158</v>
      </c>
      <c r="D59">
        <v>63</v>
      </c>
      <c r="E59">
        <v>61</v>
      </c>
    </row>
    <row r="60" spans="1:5">
      <c r="A60" t="s">
        <v>156</v>
      </c>
      <c r="B60" t="s">
        <v>157</v>
      </c>
      <c r="C60" t="s">
        <v>158</v>
      </c>
      <c r="D60">
        <v>64</v>
      </c>
      <c r="E60">
        <v>63</v>
      </c>
    </row>
    <row r="61" spans="1:5">
      <c r="A61" t="s">
        <v>156</v>
      </c>
      <c r="B61" t="s">
        <v>157</v>
      </c>
      <c r="C61" t="s">
        <v>158</v>
      </c>
      <c r="D61">
        <v>68</v>
      </c>
      <c r="E61">
        <v>65</v>
      </c>
    </row>
    <row r="62" spans="1:5">
      <c r="A62" t="s">
        <v>156</v>
      </c>
      <c r="B62" t="s">
        <v>157</v>
      </c>
      <c r="C62" t="s">
        <v>158</v>
      </c>
      <c r="D62">
        <v>58</v>
      </c>
      <c r="E62">
        <v>52</v>
      </c>
    </row>
    <row r="63" spans="1:5">
      <c r="A63" t="s">
        <v>156</v>
      </c>
      <c r="B63" t="s">
        <v>157</v>
      </c>
      <c r="C63" t="s">
        <v>158</v>
      </c>
      <c r="D63">
        <v>68</v>
      </c>
      <c r="E63">
        <v>67</v>
      </c>
    </row>
    <row r="64" spans="1:5">
      <c r="A64" t="s">
        <v>156</v>
      </c>
      <c r="B64" t="s">
        <v>157</v>
      </c>
      <c r="C64" t="s">
        <v>158</v>
      </c>
      <c r="D64">
        <v>52</v>
      </c>
      <c r="E64">
        <v>50</v>
      </c>
    </row>
    <row r="65" spans="1:5">
      <c r="A65" t="s">
        <v>156</v>
      </c>
      <c r="B65" t="s">
        <v>157</v>
      </c>
      <c r="C65" t="s">
        <v>158</v>
      </c>
      <c r="D65">
        <v>54</v>
      </c>
      <c r="E65">
        <v>52</v>
      </c>
    </row>
    <row r="66" spans="1:5">
      <c r="A66" t="s">
        <v>156</v>
      </c>
      <c r="B66" t="s">
        <v>157</v>
      </c>
      <c r="C66" t="s">
        <v>158</v>
      </c>
      <c r="D66">
        <v>51</v>
      </c>
      <c r="E66">
        <v>49</v>
      </c>
    </row>
    <row r="67" spans="1:5">
      <c r="A67" t="s">
        <v>156</v>
      </c>
      <c r="B67" t="s">
        <v>157</v>
      </c>
      <c r="C67" t="s">
        <v>158</v>
      </c>
      <c r="D67">
        <v>62</v>
      </c>
      <c r="E67">
        <v>60</v>
      </c>
    </row>
    <row r="68" spans="1:5">
      <c r="A68" t="s">
        <v>156</v>
      </c>
      <c r="B68" t="s">
        <v>157</v>
      </c>
      <c r="C68" t="s">
        <v>158</v>
      </c>
      <c r="D68">
        <v>67</v>
      </c>
      <c r="E68">
        <v>66</v>
      </c>
    </row>
    <row r="69" spans="1:5">
      <c r="A69" t="s">
        <v>156</v>
      </c>
      <c r="B69" t="s">
        <v>157</v>
      </c>
      <c r="C69" t="s">
        <v>158</v>
      </c>
      <c r="D69">
        <v>64</v>
      </c>
      <c r="E69">
        <v>63</v>
      </c>
    </row>
    <row r="70" spans="1:5">
      <c r="A70" t="s">
        <v>156</v>
      </c>
      <c r="B70" t="s">
        <v>157</v>
      </c>
      <c r="C70" t="s">
        <v>158</v>
      </c>
      <c r="D70">
        <v>51</v>
      </c>
      <c r="E70">
        <v>48</v>
      </c>
    </row>
    <row r="71" spans="1:5">
      <c r="A71" t="s">
        <v>156</v>
      </c>
      <c r="B71" t="s">
        <v>157</v>
      </c>
      <c r="C71" t="s">
        <v>158</v>
      </c>
      <c r="D71">
        <v>71</v>
      </c>
      <c r="E71">
        <v>70</v>
      </c>
    </row>
    <row r="72" spans="1:5">
      <c r="A72" t="s">
        <v>156</v>
      </c>
      <c r="B72" t="s">
        <v>157</v>
      </c>
      <c r="C72" t="s">
        <v>158</v>
      </c>
      <c r="D72">
        <v>54</v>
      </c>
      <c r="E72">
        <v>51</v>
      </c>
    </row>
    <row r="73" spans="1:5">
      <c r="A73" t="s">
        <v>156</v>
      </c>
      <c r="B73" t="s">
        <v>157</v>
      </c>
      <c r="C73" t="s">
        <v>158</v>
      </c>
      <c r="D73">
        <v>58</v>
      </c>
      <c r="E73">
        <v>55</v>
      </c>
    </row>
    <row r="74" spans="1:5">
      <c r="A74" t="s">
        <v>156</v>
      </c>
      <c r="B74" t="s">
        <v>157</v>
      </c>
      <c r="C74" t="s">
        <v>158</v>
      </c>
      <c r="D74">
        <v>52</v>
      </c>
      <c r="E74">
        <v>51</v>
      </c>
    </row>
    <row r="75" spans="1:5">
      <c r="A75" t="s">
        <v>156</v>
      </c>
      <c r="B75" t="s">
        <v>157</v>
      </c>
      <c r="C75" t="s">
        <v>158</v>
      </c>
      <c r="D75">
        <v>62</v>
      </c>
      <c r="E75">
        <v>60</v>
      </c>
    </row>
    <row r="76" spans="1:5">
      <c r="A76" t="s">
        <v>156</v>
      </c>
      <c r="B76" t="s">
        <v>157</v>
      </c>
      <c r="C76" t="s">
        <v>158</v>
      </c>
      <c r="D76">
        <v>63</v>
      </c>
      <c r="E76">
        <v>63</v>
      </c>
    </row>
    <row r="77" spans="1:5">
      <c r="A77" t="s">
        <v>156</v>
      </c>
      <c r="B77" t="s">
        <v>157</v>
      </c>
      <c r="C77" t="s">
        <v>158</v>
      </c>
      <c r="D77">
        <v>51</v>
      </c>
      <c r="E77">
        <v>50</v>
      </c>
    </row>
    <row r="78" spans="1:5">
      <c r="A78" t="s">
        <v>156</v>
      </c>
      <c r="B78" t="s">
        <v>157</v>
      </c>
      <c r="C78" t="s">
        <v>158</v>
      </c>
      <c r="D78">
        <v>54</v>
      </c>
      <c r="E78">
        <v>52</v>
      </c>
    </row>
    <row r="79" spans="1:5">
      <c r="A79" t="s">
        <v>156</v>
      </c>
      <c r="B79" t="s">
        <v>157</v>
      </c>
      <c r="C79" t="s">
        <v>158</v>
      </c>
      <c r="D79">
        <v>52</v>
      </c>
      <c r="E79">
        <v>50</v>
      </c>
    </row>
    <row r="80" spans="1:5">
      <c r="A80" t="s">
        <v>156</v>
      </c>
      <c r="B80" t="s">
        <v>157</v>
      </c>
      <c r="C80" t="s">
        <v>158</v>
      </c>
      <c r="D80">
        <v>50</v>
      </c>
      <c r="E80">
        <v>46</v>
      </c>
    </row>
    <row r="81" spans="1:5">
      <c r="A81" t="s">
        <v>156</v>
      </c>
      <c r="B81" t="s">
        <v>157</v>
      </c>
      <c r="C81" t="s">
        <v>158</v>
      </c>
      <c r="D81">
        <v>74</v>
      </c>
      <c r="E81">
        <v>72</v>
      </c>
    </row>
    <row r="82" spans="1:5">
      <c r="A82" t="s">
        <v>156</v>
      </c>
      <c r="B82" t="s">
        <v>157</v>
      </c>
      <c r="C82" t="s">
        <v>158</v>
      </c>
      <c r="D82">
        <v>65</v>
      </c>
      <c r="E82">
        <v>62</v>
      </c>
    </row>
    <row r="83" spans="1:5">
      <c r="A83" t="s">
        <v>156</v>
      </c>
      <c r="B83" t="s">
        <v>157</v>
      </c>
      <c r="C83" t="s">
        <v>158</v>
      </c>
      <c r="D83">
        <v>63</v>
      </c>
      <c r="E83">
        <v>61</v>
      </c>
    </row>
    <row r="84" spans="1:5">
      <c r="A84" t="s">
        <v>156</v>
      </c>
      <c r="B84" t="s">
        <v>157</v>
      </c>
      <c r="C84" t="s">
        <v>158</v>
      </c>
      <c r="D84">
        <v>69</v>
      </c>
      <c r="E84">
        <v>67</v>
      </c>
    </row>
    <row r="85" spans="1:5">
      <c r="A85" t="s">
        <v>156</v>
      </c>
      <c r="B85" t="s">
        <v>157</v>
      </c>
      <c r="C85" t="s">
        <v>158</v>
      </c>
      <c r="D85">
        <v>52</v>
      </c>
      <c r="E85">
        <v>50</v>
      </c>
    </row>
    <row r="86" spans="1:5">
      <c r="A86" t="s">
        <v>156</v>
      </c>
      <c r="B86" t="s">
        <v>157</v>
      </c>
      <c r="C86" t="s">
        <v>158</v>
      </c>
      <c r="D86">
        <v>50</v>
      </c>
      <c r="E86">
        <v>46</v>
      </c>
    </row>
    <row r="87" spans="1:5">
      <c r="A87" t="s">
        <v>156</v>
      </c>
      <c r="B87" t="s">
        <v>157</v>
      </c>
      <c r="C87" t="s">
        <v>158</v>
      </c>
      <c r="D87">
        <v>74</v>
      </c>
      <c r="E87">
        <v>72</v>
      </c>
    </row>
    <row r="88" spans="1:5">
      <c r="A88" t="s">
        <v>156</v>
      </c>
      <c r="B88" t="s">
        <v>157</v>
      </c>
      <c r="C88" t="s">
        <v>158</v>
      </c>
      <c r="D88">
        <v>65</v>
      </c>
      <c r="E88">
        <v>62</v>
      </c>
    </row>
    <row r="89" spans="1:5">
      <c r="A89" t="s">
        <v>156</v>
      </c>
      <c r="B89" t="s">
        <v>157</v>
      </c>
      <c r="C89" t="s">
        <v>158</v>
      </c>
      <c r="D89">
        <v>63</v>
      </c>
      <c r="E89">
        <v>61</v>
      </c>
    </row>
    <row r="90" spans="1:5">
      <c r="A90" t="s">
        <v>156</v>
      </c>
      <c r="B90" t="s">
        <v>157</v>
      </c>
      <c r="C90" t="s">
        <v>158</v>
      </c>
      <c r="D90">
        <v>69</v>
      </c>
      <c r="E90">
        <v>67</v>
      </c>
    </row>
    <row r="91" spans="1:5">
      <c r="A91" t="s">
        <v>156</v>
      </c>
      <c r="B91" t="s">
        <v>157</v>
      </c>
      <c r="C91" t="s">
        <v>158</v>
      </c>
      <c r="D91">
        <v>62</v>
      </c>
      <c r="E91">
        <v>59</v>
      </c>
    </row>
    <row r="92" spans="1:5">
      <c r="A92" t="s">
        <v>156</v>
      </c>
      <c r="B92" t="s">
        <v>157</v>
      </c>
      <c r="C92" t="s">
        <v>158</v>
      </c>
      <c r="D92">
        <v>68</v>
      </c>
      <c r="E92">
        <v>65</v>
      </c>
    </row>
    <row r="93" spans="1:5">
      <c r="A93" t="s">
        <v>156</v>
      </c>
      <c r="B93" t="s">
        <v>157</v>
      </c>
      <c r="C93" t="s">
        <v>158</v>
      </c>
      <c r="D93">
        <v>62</v>
      </c>
      <c r="E93">
        <v>61</v>
      </c>
    </row>
    <row r="94" spans="1:5">
      <c r="A94" t="s">
        <v>156</v>
      </c>
      <c r="B94" t="s">
        <v>157</v>
      </c>
      <c r="C94" t="s">
        <v>158</v>
      </c>
      <c r="D94">
        <v>72</v>
      </c>
      <c r="E94">
        <v>70</v>
      </c>
    </row>
    <row r="95" spans="1:5">
      <c r="A95" t="s">
        <v>156</v>
      </c>
      <c r="B95" t="s">
        <v>157</v>
      </c>
      <c r="C95" t="s">
        <v>158</v>
      </c>
      <c r="D95">
        <v>71</v>
      </c>
      <c r="E95">
        <v>68</v>
      </c>
    </row>
    <row r="96" spans="1:5">
      <c r="A96" t="s">
        <v>156</v>
      </c>
      <c r="B96" t="s">
        <v>157</v>
      </c>
      <c r="C96" t="s">
        <v>158</v>
      </c>
      <c r="D96">
        <v>61</v>
      </c>
      <c r="E96">
        <v>60</v>
      </c>
    </row>
    <row r="97" spans="1:5">
      <c r="A97" t="s">
        <v>156</v>
      </c>
      <c r="B97" t="s">
        <v>157</v>
      </c>
      <c r="C97" t="s">
        <v>158</v>
      </c>
      <c r="D97">
        <v>69</v>
      </c>
      <c r="E97">
        <v>68</v>
      </c>
    </row>
    <row r="98" spans="1:5">
      <c r="A98" t="s">
        <v>156</v>
      </c>
      <c r="B98" t="s">
        <v>157</v>
      </c>
      <c r="C98" t="s">
        <v>158</v>
      </c>
      <c r="D98">
        <v>67</v>
      </c>
      <c r="E98">
        <v>66</v>
      </c>
    </row>
    <row r="99" spans="1:5">
      <c r="A99" t="s">
        <v>156</v>
      </c>
      <c r="B99" t="s">
        <v>157</v>
      </c>
      <c r="C99" t="s">
        <v>158</v>
      </c>
      <c r="D99">
        <v>68</v>
      </c>
      <c r="E99">
        <v>62</v>
      </c>
    </row>
    <row r="100" spans="1:5">
      <c r="A100" t="s">
        <v>156</v>
      </c>
      <c r="B100" t="s">
        <v>157</v>
      </c>
      <c r="C100" t="s">
        <v>158</v>
      </c>
      <c r="D100">
        <v>69</v>
      </c>
      <c r="E100">
        <v>68</v>
      </c>
    </row>
    <row r="101" spans="1:5">
      <c r="A101" t="s">
        <v>156</v>
      </c>
      <c r="B101" t="s">
        <v>157</v>
      </c>
      <c r="C101" t="s">
        <v>158</v>
      </c>
      <c r="D101">
        <v>62</v>
      </c>
      <c r="E101">
        <v>61</v>
      </c>
    </row>
    <row r="102" spans="1:5">
      <c r="A102" t="s">
        <v>156</v>
      </c>
      <c r="B102" t="s">
        <v>157</v>
      </c>
      <c r="C102" t="s">
        <v>158</v>
      </c>
      <c r="D102">
        <v>61</v>
      </c>
      <c r="E102">
        <v>58</v>
      </c>
    </row>
    <row r="103" spans="1:5">
      <c r="A103" t="s">
        <v>156</v>
      </c>
      <c r="B103" t="s">
        <v>157</v>
      </c>
      <c r="C103" t="s">
        <v>158</v>
      </c>
      <c r="D103">
        <v>63</v>
      </c>
      <c r="E103">
        <v>61</v>
      </c>
    </row>
    <row r="104" spans="1:5">
      <c r="A104" t="s">
        <v>156</v>
      </c>
      <c r="B104" t="s">
        <v>157</v>
      </c>
      <c r="C104" t="s">
        <v>158</v>
      </c>
      <c r="D104">
        <v>65</v>
      </c>
      <c r="E104">
        <v>62</v>
      </c>
    </row>
    <row r="105" spans="1:5">
      <c r="A105" t="s">
        <v>156</v>
      </c>
      <c r="B105" t="s">
        <v>157</v>
      </c>
      <c r="C105" t="s">
        <v>158</v>
      </c>
      <c r="D105">
        <v>63</v>
      </c>
      <c r="E105">
        <v>60</v>
      </c>
    </row>
    <row r="106" spans="1:5">
      <c r="A106" t="s">
        <v>156</v>
      </c>
      <c r="B106" t="s">
        <v>157</v>
      </c>
      <c r="C106" t="s">
        <v>158</v>
      </c>
      <c r="D106">
        <v>63</v>
      </c>
      <c r="E106">
        <v>60</v>
      </c>
    </row>
    <row r="107" spans="1:5">
      <c r="A107" t="s">
        <v>156</v>
      </c>
      <c r="B107" t="s">
        <v>157</v>
      </c>
      <c r="C107" t="s">
        <v>158</v>
      </c>
      <c r="D107">
        <v>52</v>
      </c>
      <c r="E107">
        <v>50</v>
      </c>
    </row>
    <row r="108" spans="1:5">
      <c r="A108" t="s">
        <v>156</v>
      </c>
      <c r="B108" t="s">
        <v>157</v>
      </c>
      <c r="C108" t="s">
        <v>158</v>
      </c>
      <c r="D108">
        <v>71</v>
      </c>
      <c r="E108">
        <v>70</v>
      </c>
    </row>
    <row r="109" spans="1:5">
      <c r="A109" t="s">
        <v>156</v>
      </c>
      <c r="B109" t="s">
        <v>157</v>
      </c>
      <c r="C109" t="s">
        <v>158</v>
      </c>
      <c r="D109">
        <v>54</v>
      </c>
      <c r="E109">
        <v>50</v>
      </c>
    </row>
    <row r="110" spans="1:5">
      <c r="A110" t="s">
        <v>156</v>
      </c>
      <c r="B110" t="s">
        <v>157</v>
      </c>
      <c r="C110" t="s">
        <v>158</v>
      </c>
      <c r="D110">
        <v>58</v>
      </c>
      <c r="E110">
        <v>56</v>
      </c>
    </row>
    <row r="111" spans="1:5">
      <c r="A111" t="s">
        <v>156</v>
      </c>
      <c r="B111" t="s">
        <v>157</v>
      </c>
      <c r="C111" t="s">
        <v>158</v>
      </c>
      <c r="D111">
        <v>53</v>
      </c>
      <c r="E111">
        <v>50</v>
      </c>
    </row>
    <row r="112" spans="1:5">
      <c r="A112" t="s">
        <v>156</v>
      </c>
      <c r="B112" t="s">
        <v>157</v>
      </c>
      <c r="C112" t="s">
        <v>158</v>
      </c>
      <c r="D112">
        <v>69</v>
      </c>
      <c r="E112">
        <v>67</v>
      </c>
    </row>
    <row r="113" spans="1:5">
      <c r="A113" t="s">
        <v>156</v>
      </c>
      <c r="B113" t="s">
        <v>157</v>
      </c>
      <c r="C113" t="s">
        <v>158</v>
      </c>
      <c r="D113">
        <v>67</v>
      </c>
      <c r="E113">
        <v>66</v>
      </c>
    </row>
    <row r="114" spans="1:5">
      <c r="A114" t="s">
        <v>156</v>
      </c>
      <c r="B114" t="s">
        <v>157</v>
      </c>
      <c r="C114" t="s">
        <v>158</v>
      </c>
      <c r="D114">
        <v>65</v>
      </c>
      <c r="E114">
        <v>64</v>
      </c>
    </row>
    <row r="115" spans="1:5">
      <c r="A115" t="s">
        <v>156</v>
      </c>
      <c r="B115" t="s">
        <v>157</v>
      </c>
      <c r="C115" t="s">
        <v>158</v>
      </c>
      <c r="D115">
        <v>62</v>
      </c>
      <c r="E115">
        <v>60</v>
      </c>
    </row>
    <row r="116" spans="1:5">
      <c r="A116" t="s">
        <v>156</v>
      </c>
      <c r="B116" t="s">
        <v>157</v>
      </c>
      <c r="C116" t="s">
        <v>158</v>
      </c>
      <c r="D116">
        <v>64</v>
      </c>
      <c r="E116">
        <v>62</v>
      </c>
    </row>
    <row r="117" spans="1:5">
      <c r="A117" t="s">
        <v>156</v>
      </c>
      <c r="B117" t="s">
        <v>157</v>
      </c>
      <c r="C117" t="s">
        <v>158</v>
      </c>
      <c r="D117">
        <v>64</v>
      </c>
      <c r="E117">
        <v>63</v>
      </c>
    </row>
    <row r="118" spans="1:5">
      <c r="A118" t="s">
        <v>156</v>
      </c>
      <c r="B118" t="s">
        <v>157</v>
      </c>
      <c r="C118" t="s">
        <v>158</v>
      </c>
      <c r="D118">
        <v>62</v>
      </c>
      <c r="E118">
        <v>60</v>
      </c>
    </row>
    <row r="119" spans="1:5">
      <c r="A119" t="s">
        <v>156</v>
      </c>
      <c r="B119" t="s">
        <v>157</v>
      </c>
      <c r="C119" t="s">
        <v>158</v>
      </c>
      <c r="D119">
        <v>71</v>
      </c>
      <c r="E119">
        <v>70</v>
      </c>
    </row>
    <row r="120" spans="1:5">
      <c r="A120" t="s">
        <v>156</v>
      </c>
      <c r="B120" t="s">
        <v>157</v>
      </c>
      <c r="C120" t="s">
        <v>158</v>
      </c>
      <c r="D120">
        <v>45</v>
      </c>
      <c r="E120">
        <v>42</v>
      </c>
    </row>
    <row r="121" spans="1:5">
      <c r="A121" t="s">
        <v>156</v>
      </c>
      <c r="B121" t="s">
        <v>157</v>
      </c>
      <c r="C121" t="s">
        <v>158</v>
      </c>
      <c r="D121">
        <v>59</v>
      </c>
      <c r="E121">
        <v>54</v>
      </c>
    </row>
    <row r="122" spans="1:5">
      <c r="A122" t="s">
        <v>156</v>
      </c>
      <c r="B122" t="s">
        <v>157</v>
      </c>
      <c r="C122" t="s">
        <v>158</v>
      </c>
      <c r="D122">
        <v>69</v>
      </c>
      <c r="E122">
        <v>67</v>
      </c>
    </row>
    <row r="123" spans="1:5">
      <c r="A123" t="s">
        <v>156</v>
      </c>
      <c r="B123" t="s">
        <v>157</v>
      </c>
      <c r="C123" t="s">
        <v>158</v>
      </c>
      <c r="D123">
        <v>65</v>
      </c>
      <c r="E123">
        <v>64</v>
      </c>
    </row>
    <row r="124" spans="1:5">
      <c r="A124" t="s">
        <v>156</v>
      </c>
      <c r="B124" t="s">
        <v>157</v>
      </c>
      <c r="C124" t="s">
        <v>158</v>
      </c>
      <c r="D124">
        <v>66</v>
      </c>
      <c r="E124">
        <v>63</v>
      </c>
    </row>
    <row r="125" spans="1:5">
      <c r="A125" t="s">
        <v>156</v>
      </c>
      <c r="B125" t="s">
        <v>157</v>
      </c>
      <c r="C125" t="s">
        <v>158</v>
      </c>
      <c r="D125">
        <v>66</v>
      </c>
      <c r="E125">
        <v>64</v>
      </c>
    </row>
    <row r="126" spans="1:5">
      <c r="A126" t="s">
        <v>156</v>
      </c>
      <c r="B126" t="s">
        <v>157</v>
      </c>
      <c r="C126" t="s">
        <v>158</v>
      </c>
      <c r="D126">
        <v>63</v>
      </c>
      <c r="E126">
        <v>62</v>
      </c>
    </row>
    <row r="127" spans="1:5">
      <c r="A127" t="s">
        <v>156</v>
      </c>
      <c r="B127" t="s">
        <v>157</v>
      </c>
      <c r="C127" t="s">
        <v>158</v>
      </c>
      <c r="D127">
        <v>53</v>
      </c>
      <c r="E127">
        <v>50</v>
      </c>
    </row>
    <row r="128" spans="1:5">
      <c r="A128" t="s">
        <v>156</v>
      </c>
      <c r="B128" t="s">
        <v>157</v>
      </c>
      <c r="C128" t="s">
        <v>158</v>
      </c>
      <c r="D128">
        <v>69</v>
      </c>
      <c r="E128">
        <v>67</v>
      </c>
    </row>
    <row r="129" spans="1:5">
      <c r="A129" t="s">
        <v>156</v>
      </c>
      <c r="B129" t="s">
        <v>157</v>
      </c>
      <c r="C129" t="s">
        <v>158</v>
      </c>
      <c r="D129">
        <v>67</v>
      </c>
      <c r="E129">
        <v>66</v>
      </c>
    </row>
    <row r="130" spans="1:5">
      <c r="A130" t="s">
        <v>156</v>
      </c>
      <c r="B130" t="s">
        <v>157</v>
      </c>
      <c r="C130" t="s">
        <v>158</v>
      </c>
      <c r="D130">
        <v>65</v>
      </c>
      <c r="E130">
        <v>64</v>
      </c>
    </row>
    <row r="131" spans="1:5">
      <c r="A131" t="s">
        <v>156</v>
      </c>
      <c r="B131" t="s">
        <v>157</v>
      </c>
      <c r="C131" t="s">
        <v>158</v>
      </c>
      <c r="D131">
        <v>62</v>
      </c>
      <c r="E131">
        <v>60</v>
      </c>
    </row>
    <row r="132" spans="1:5">
      <c r="A132" t="s">
        <v>156</v>
      </c>
      <c r="B132" t="s">
        <v>159</v>
      </c>
      <c r="C132" t="s">
        <v>158</v>
      </c>
      <c r="D132">
        <v>68</v>
      </c>
      <c r="E132">
        <v>67</v>
      </c>
    </row>
    <row r="133" spans="1:5">
      <c r="A133" t="s">
        <v>156</v>
      </c>
      <c r="B133" t="s">
        <v>159</v>
      </c>
      <c r="C133" t="s">
        <v>158</v>
      </c>
      <c r="D133">
        <v>62</v>
      </c>
      <c r="E133">
        <v>61</v>
      </c>
    </row>
    <row r="134" spans="1:5">
      <c r="A134" t="s">
        <v>156</v>
      </c>
      <c r="B134" t="s">
        <v>159</v>
      </c>
      <c r="C134" t="s">
        <v>158</v>
      </c>
      <c r="D134">
        <v>64</v>
      </c>
      <c r="E134">
        <v>63</v>
      </c>
    </row>
    <row r="135" spans="1:5">
      <c r="A135" t="s">
        <v>156</v>
      </c>
      <c r="B135" t="s">
        <v>159</v>
      </c>
      <c r="C135" t="s">
        <v>158</v>
      </c>
      <c r="D135">
        <v>65</v>
      </c>
      <c r="E135">
        <v>64</v>
      </c>
    </row>
    <row r="136" spans="1:5">
      <c r="A136" t="s">
        <v>156</v>
      </c>
      <c r="B136" t="s">
        <v>159</v>
      </c>
      <c r="C136" t="s">
        <v>158</v>
      </c>
      <c r="D136">
        <v>71</v>
      </c>
      <c r="E136">
        <v>67</v>
      </c>
    </row>
    <row r="137" spans="1:5">
      <c r="A137" t="s">
        <v>156</v>
      </c>
      <c r="B137" t="s">
        <v>159</v>
      </c>
      <c r="C137" t="s">
        <v>158</v>
      </c>
      <c r="D137">
        <v>64</v>
      </c>
      <c r="E137">
        <v>63</v>
      </c>
    </row>
    <row r="138" spans="1:5">
      <c r="A138" t="s">
        <v>156</v>
      </c>
      <c r="B138" t="s">
        <v>159</v>
      </c>
      <c r="C138" t="s">
        <v>158</v>
      </c>
      <c r="D138">
        <v>65</v>
      </c>
      <c r="E138">
        <v>63</v>
      </c>
    </row>
    <row r="139" spans="1:5">
      <c r="A139" t="s">
        <v>156</v>
      </c>
      <c r="B139" t="s">
        <v>159</v>
      </c>
      <c r="C139" t="s">
        <v>158</v>
      </c>
      <c r="D139">
        <v>62</v>
      </c>
      <c r="E139">
        <v>60</v>
      </c>
    </row>
    <row r="140" spans="1:5">
      <c r="A140" t="s">
        <v>156</v>
      </c>
      <c r="B140" t="s">
        <v>159</v>
      </c>
      <c r="C140" t="s">
        <v>158</v>
      </c>
      <c r="D140">
        <v>63</v>
      </c>
      <c r="E140">
        <v>63</v>
      </c>
    </row>
    <row r="141" spans="1:5">
      <c r="A141" t="s">
        <v>156</v>
      </c>
      <c r="B141" t="s">
        <v>159</v>
      </c>
      <c r="C141" t="s">
        <v>158</v>
      </c>
      <c r="D141">
        <v>51</v>
      </c>
      <c r="E141">
        <v>50</v>
      </c>
    </row>
    <row r="142" spans="1:5">
      <c r="A142" t="s">
        <v>156</v>
      </c>
      <c r="B142" t="s">
        <v>159</v>
      </c>
      <c r="C142" t="s">
        <v>158</v>
      </c>
      <c r="D142">
        <v>54</v>
      </c>
      <c r="E142">
        <v>52</v>
      </c>
    </row>
    <row r="143" spans="1:5">
      <c r="A143" t="s">
        <v>156</v>
      </c>
      <c r="B143" t="s">
        <v>159</v>
      </c>
      <c r="C143" t="s">
        <v>158</v>
      </c>
      <c r="D143">
        <v>52</v>
      </c>
      <c r="E143">
        <v>50</v>
      </c>
    </row>
    <row r="144" spans="1:5">
      <c r="A144" t="s">
        <v>156</v>
      </c>
      <c r="B144" t="s">
        <v>159</v>
      </c>
      <c r="C144" t="s">
        <v>158</v>
      </c>
      <c r="D144">
        <v>50</v>
      </c>
      <c r="E144">
        <v>46</v>
      </c>
    </row>
    <row r="145" spans="1:5">
      <c r="A145" t="s">
        <v>156</v>
      </c>
      <c r="B145" t="s">
        <v>159</v>
      </c>
      <c r="C145" t="s">
        <v>158</v>
      </c>
      <c r="D145">
        <v>74</v>
      </c>
      <c r="E145">
        <v>72</v>
      </c>
    </row>
    <row r="146" spans="1:5">
      <c r="A146" t="s">
        <v>156</v>
      </c>
      <c r="B146" t="s">
        <v>159</v>
      </c>
      <c r="C146" t="s">
        <v>158</v>
      </c>
      <c r="D146">
        <v>65</v>
      </c>
      <c r="E146">
        <v>62</v>
      </c>
    </row>
    <row r="147" spans="1:5">
      <c r="A147" t="s">
        <v>156</v>
      </c>
      <c r="B147" t="s">
        <v>157</v>
      </c>
      <c r="C147" t="s">
        <v>158</v>
      </c>
      <c r="D147">
        <v>65</v>
      </c>
      <c r="E147">
        <v>64</v>
      </c>
    </row>
    <row r="148" spans="1:5">
      <c r="A148" t="s">
        <v>156</v>
      </c>
      <c r="B148" t="s">
        <v>157</v>
      </c>
      <c r="C148" t="s">
        <v>158</v>
      </c>
      <c r="D148">
        <v>62</v>
      </c>
      <c r="E148">
        <v>60</v>
      </c>
    </row>
    <row r="149" spans="1:5">
      <c r="A149" t="s">
        <v>156</v>
      </c>
      <c r="B149" t="s">
        <v>157</v>
      </c>
      <c r="C149" t="s">
        <v>158</v>
      </c>
      <c r="D149">
        <v>61</v>
      </c>
      <c r="E149">
        <v>58</v>
      </c>
    </row>
    <row r="150" spans="1:5">
      <c r="A150" t="s">
        <v>156</v>
      </c>
      <c r="B150" t="s">
        <v>157</v>
      </c>
      <c r="C150" t="s">
        <v>158</v>
      </c>
      <c r="D150">
        <v>74</v>
      </c>
      <c r="E150">
        <v>72</v>
      </c>
    </row>
    <row r="151" spans="1:5">
      <c r="A151" t="s">
        <v>156</v>
      </c>
      <c r="B151" t="s">
        <v>157</v>
      </c>
      <c r="C151" t="s">
        <v>158</v>
      </c>
      <c r="D151">
        <v>56</v>
      </c>
      <c r="E151">
        <v>52</v>
      </c>
    </row>
    <row r="152" spans="1:5">
      <c r="A152" t="s">
        <v>156</v>
      </c>
      <c r="B152" t="s">
        <v>157</v>
      </c>
      <c r="C152" t="s">
        <v>158</v>
      </c>
      <c r="D152">
        <v>49</v>
      </c>
      <c r="E152">
        <v>48</v>
      </c>
    </row>
    <row r="153" spans="1:5">
      <c r="A153" t="s">
        <v>156</v>
      </c>
      <c r="B153" t="s">
        <v>157</v>
      </c>
      <c r="C153" t="s">
        <v>158</v>
      </c>
      <c r="D153">
        <v>58</v>
      </c>
      <c r="E153">
        <v>54</v>
      </c>
    </row>
    <row r="154" spans="1:5">
      <c r="A154" t="s">
        <v>156</v>
      </c>
      <c r="B154" t="s">
        <v>157</v>
      </c>
      <c r="C154" t="s">
        <v>158</v>
      </c>
      <c r="D154">
        <v>69</v>
      </c>
      <c r="E154">
        <v>67</v>
      </c>
    </row>
    <row r="155" spans="1:5">
      <c r="A155" t="s">
        <v>156</v>
      </c>
      <c r="B155" t="s">
        <v>157</v>
      </c>
      <c r="C155" t="s">
        <v>158</v>
      </c>
      <c r="D155">
        <v>68</v>
      </c>
      <c r="E155">
        <v>65</v>
      </c>
    </row>
    <row r="156" spans="1:5">
      <c r="A156" t="s">
        <v>156</v>
      </c>
      <c r="B156" t="s">
        <v>157</v>
      </c>
      <c r="C156" t="s">
        <v>158</v>
      </c>
      <c r="D156">
        <v>52</v>
      </c>
      <c r="E156">
        <v>50</v>
      </c>
    </row>
    <row r="157" spans="1:5">
      <c r="A157" t="s">
        <v>156</v>
      </c>
      <c r="B157" t="s">
        <v>157</v>
      </c>
      <c r="C157" t="s">
        <v>158</v>
      </c>
      <c r="D157">
        <v>50</v>
      </c>
      <c r="E157">
        <v>46</v>
      </c>
    </row>
    <row r="158" spans="1:5">
      <c r="A158" t="s">
        <v>156</v>
      </c>
      <c r="B158" t="s">
        <v>157</v>
      </c>
      <c r="C158" t="s">
        <v>158</v>
      </c>
      <c r="D158">
        <v>74</v>
      </c>
      <c r="E158">
        <v>72</v>
      </c>
    </row>
    <row r="159" spans="1:5">
      <c r="A159" t="s">
        <v>156</v>
      </c>
      <c r="B159" t="s">
        <v>157</v>
      </c>
      <c r="C159" t="s">
        <v>158</v>
      </c>
      <c r="D159">
        <v>65</v>
      </c>
      <c r="E159">
        <v>62</v>
      </c>
    </row>
    <row r="160" spans="1:5">
      <c r="A160" t="s">
        <v>156</v>
      </c>
      <c r="B160" t="s">
        <v>157</v>
      </c>
      <c r="C160" t="s">
        <v>158</v>
      </c>
      <c r="D160">
        <v>63</v>
      </c>
      <c r="E160">
        <v>61</v>
      </c>
    </row>
    <row r="161" spans="1:5">
      <c r="A161" t="s">
        <v>156</v>
      </c>
      <c r="B161" t="s">
        <v>157</v>
      </c>
      <c r="C161" t="s">
        <v>158</v>
      </c>
      <c r="D161">
        <v>69</v>
      </c>
      <c r="E161">
        <v>67</v>
      </c>
    </row>
    <row r="162" spans="1:5">
      <c r="A162" t="s">
        <v>156</v>
      </c>
      <c r="B162" t="s">
        <v>157</v>
      </c>
      <c r="C162" t="s">
        <v>158</v>
      </c>
      <c r="D162">
        <v>63</v>
      </c>
      <c r="E162">
        <v>60</v>
      </c>
    </row>
    <row r="163" spans="1:5">
      <c r="A163" t="s">
        <v>156</v>
      </c>
      <c r="B163" t="s">
        <v>157</v>
      </c>
      <c r="C163" t="s">
        <v>158</v>
      </c>
      <c r="D163">
        <v>52</v>
      </c>
      <c r="E163">
        <v>50</v>
      </c>
    </row>
    <row r="164" spans="1:5">
      <c r="A164" t="s">
        <v>156</v>
      </c>
      <c r="B164" t="s">
        <v>157</v>
      </c>
      <c r="C164" t="s">
        <v>158</v>
      </c>
      <c r="D164">
        <v>71</v>
      </c>
      <c r="E164">
        <v>70</v>
      </c>
    </row>
    <row r="165" spans="1:5">
      <c r="A165" t="s">
        <v>156</v>
      </c>
      <c r="B165" t="s">
        <v>157</v>
      </c>
      <c r="C165" t="s">
        <v>158</v>
      </c>
      <c r="D165">
        <v>54</v>
      </c>
      <c r="E165">
        <v>50</v>
      </c>
    </row>
    <row r="166" spans="1:5">
      <c r="A166" t="s">
        <v>156</v>
      </c>
      <c r="B166" t="s">
        <v>157</v>
      </c>
      <c r="C166" t="s">
        <v>158</v>
      </c>
      <c r="D166">
        <v>58</v>
      </c>
      <c r="E166">
        <v>56</v>
      </c>
    </row>
    <row r="167" spans="1:5">
      <c r="A167" t="s">
        <v>156</v>
      </c>
      <c r="B167" t="s">
        <v>157</v>
      </c>
      <c r="C167" t="s">
        <v>158</v>
      </c>
      <c r="D167">
        <v>53</v>
      </c>
      <c r="E167">
        <v>50</v>
      </c>
    </row>
    <row r="168" spans="1:5">
      <c r="A168" t="s">
        <v>156</v>
      </c>
      <c r="B168" t="s">
        <v>157</v>
      </c>
      <c r="C168" t="s">
        <v>158</v>
      </c>
      <c r="D168">
        <v>65</v>
      </c>
      <c r="E168">
        <v>62</v>
      </c>
    </row>
    <row r="169" spans="1:5">
      <c r="A169" t="s">
        <v>156</v>
      </c>
      <c r="B169" t="s">
        <v>157</v>
      </c>
      <c r="C169" t="s">
        <v>158</v>
      </c>
      <c r="D169">
        <v>63</v>
      </c>
      <c r="E169">
        <v>61</v>
      </c>
    </row>
    <row r="170" spans="1:5">
      <c r="A170" t="s">
        <v>156</v>
      </c>
      <c r="B170" t="s">
        <v>157</v>
      </c>
      <c r="C170" t="s">
        <v>158</v>
      </c>
      <c r="D170">
        <v>69</v>
      </c>
      <c r="E170">
        <v>67</v>
      </c>
    </row>
    <row r="171" spans="1:5">
      <c r="A171" t="s">
        <v>156</v>
      </c>
      <c r="B171" t="s">
        <v>157</v>
      </c>
      <c r="C171" t="s">
        <v>158</v>
      </c>
      <c r="D171">
        <v>62</v>
      </c>
      <c r="E171">
        <v>59</v>
      </c>
    </row>
    <row r="172" spans="1:5">
      <c r="A172" t="s">
        <v>156</v>
      </c>
      <c r="B172" t="s">
        <v>157</v>
      </c>
      <c r="C172" t="s">
        <v>158</v>
      </c>
      <c r="D172">
        <v>68</v>
      </c>
      <c r="E172">
        <v>65</v>
      </c>
    </row>
    <row r="173" spans="1:5">
      <c r="A173" t="s">
        <v>156</v>
      </c>
      <c r="B173" t="s">
        <v>157</v>
      </c>
      <c r="C173" t="s">
        <v>158</v>
      </c>
      <c r="D173">
        <v>62</v>
      </c>
      <c r="E173">
        <v>61</v>
      </c>
    </row>
    <row r="174" spans="1:5">
      <c r="A174" t="s">
        <v>156</v>
      </c>
      <c r="B174" t="s">
        <v>157</v>
      </c>
      <c r="C174" t="s">
        <v>158</v>
      </c>
      <c r="D174">
        <v>72</v>
      </c>
      <c r="E174">
        <v>70</v>
      </c>
    </row>
    <row r="175" spans="1:5">
      <c r="A175" t="s">
        <v>156</v>
      </c>
      <c r="B175" t="s">
        <v>157</v>
      </c>
      <c r="C175" t="s">
        <v>158</v>
      </c>
      <c r="D175">
        <v>71</v>
      </c>
      <c r="E175">
        <v>68</v>
      </c>
    </row>
    <row r="176" spans="1:5">
      <c r="A176" t="s">
        <v>156</v>
      </c>
      <c r="B176" t="s">
        <v>157</v>
      </c>
      <c r="C176" t="s">
        <v>158</v>
      </c>
      <c r="D176">
        <v>61</v>
      </c>
      <c r="E176">
        <v>60</v>
      </c>
    </row>
    <row r="177" spans="1:5">
      <c r="A177" t="s">
        <v>156</v>
      </c>
      <c r="B177" t="s">
        <v>157</v>
      </c>
      <c r="C177" t="s">
        <v>158</v>
      </c>
      <c r="D177">
        <v>69</v>
      </c>
      <c r="E177">
        <v>68</v>
      </c>
    </row>
    <row r="178" spans="1:5">
      <c r="A178" t="s">
        <v>156</v>
      </c>
      <c r="B178" t="s">
        <v>157</v>
      </c>
      <c r="C178" t="s">
        <v>158</v>
      </c>
      <c r="D178">
        <v>67</v>
      </c>
      <c r="E178">
        <v>66</v>
      </c>
    </row>
    <row r="179" spans="1:5">
      <c r="A179" t="s">
        <v>156</v>
      </c>
      <c r="B179" t="s">
        <v>157</v>
      </c>
      <c r="C179" t="s">
        <v>158</v>
      </c>
      <c r="D179">
        <v>68</v>
      </c>
      <c r="E179">
        <v>62</v>
      </c>
    </row>
    <row r="180" spans="1:5">
      <c r="A180" t="s">
        <v>156</v>
      </c>
      <c r="B180" t="s">
        <v>157</v>
      </c>
      <c r="C180" t="s">
        <v>158</v>
      </c>
      <c r="D180">
        <v>63</v>
      </c>
      <c r="E180">
        <v>62</v>
      </c>
    </row>
    <row r="181" spans="1:5">
      <c r="A181" t="s">
        <v>156</v>
      </c>
      <c r="B181" t="s">
        <v>157</v>
      </c>
      <c r="C181" t="s">
        <v>158</v>
      </c>
      <c r="D181">
        <v>53</v>
      </c>
      <c r="E181">
        <v>50</v>
      </c>
    </row>
    <row r="182" spans="1:5">
      <c r="A182" t="s">
        <v>156</v>
      </c>
      <c r="B182" t="s">
        <v>157</v>
      </c>
      <c r="C182" t="s">
        <v>158</v>
      </c>
      <c r="D182">
        <v>69</v>
      </c>
      <c r="E182">
        <v>67</v>
      </c>
    </row>
    <row r="183" spans="1:5">
      <c r="A183" t="s">
        <v>156</v>
      </c>
      <c r="B183" t="s">
        <v>157</v>
      </c>
      <c r="C183" t="s">
        <v>158</v>
      </c>
      <c r="D183">
        <v>67</v>
      </c>
      <c r="E183">
        <v>66</v>
      </c>
    </row>
    <row r="184" spans="1:5">
      <c r="A184" t="s">
        <v>156</v>
      </c>
      <c r="B184" t="s">
        <v>157</v>
      </c>
      <c r="C184" t="s">
        <v>158</v>
      </c>
      <c r="D184">
        <v>65</v>
      </c>
      <c r="E184">
        <v>64</v>
      </c>
    </row>
    <row r="185" spans="1:5">
      <c r="A185" t="s">
        <v>156</v>
      </c>
      <c r="B185" t="s">
        <v>157</v>
      </c>
      <c r="C185" t="s">
        <v>158</v>
      </c>
      <c r="D185">
        <v>62</v>
      </c>
      <c r="E185">
        <v>60</v>
      </c>
    </row>
    <row r="186" spans="1:5">
      <c r="A186" t="s">
        <v>156</v>
      </c>
      <c r="B186" t="s">
        <v>157</v>
      </c>
      <c r="C186" t="s">
        <v>158</v>
      </c>
      <c r="D186">
        <v>61</v>
      </c>
      <c r="E186">
        <v>58</v>
      </c>
    </row>
    <row r="187" spans="1:5">
      <c r="A187" t="s">
        <v>156</v>
      </c>
      <c r="B187" t="s">
        <v>157</v>
      </c>
      <c r="C187" t="s">
        <v>158</v>
      </c>
      <c r="D187">
        <v>63</v>
      </c>
      <c r="E187">
        <v>61</v>
      </c>
    </row>
    <row r="188" spans="1:5">
      <c r="A188" t="s">
        <v>156</v>
      </c>
      <c r="B188" t="s">
        <v>157</v>
      </c>
      <c r="C188" t="s">
        <v>158</v>
      </c>
      <c r="D188">
        <v>65</v>
      </c>
      <c r="E188">
        <v>62</v>
      </c>
    </row>
    <row r="189" spans="1:5">
      <c r="A189" t="s">
        <v>156</v>
      </c>
      <c r="B189" t="s">
        <v>157</v>
      </c>
      <c r="C189" t="s">
        <v>158</v>
      </c>
      <c r="D189">
        <v>63</v>
      </c>
      <c r="E189">
        <v>60</v>
      </c>
    </row>
    <row r="190" spans="1:5">
      <c r="A190" t="s">
        <v>156</v>
      </c>
      <c r="B190" t="s">
        <v>157</v>
      </c>
      <c r="C190" t="s">
        <v>158</v>
      </c>
      <c r="D190">
        <v>63</v>
      </c>
      <c r="E190">
        <v>60</v>
      </c>
    </row>
    <row r="191" spans="1:5">
      <c r="A191" t="s">
        <v>156</v>
      </c>
      <c r="B191" t="s">
        <v>157</v>
      </c>
      <c r="C191" t="s">
        <v>158</v>
      </c>
      <c r="D191">
        <v>52</v>
      </c>
      <c r="E191">
        <v>50</v>
      </c>
    </row>
    <row r="192" spans="1:5">
      <c r="A192" t="s">
        <v>156</v>
      </c>
      <c r="B192" t="s">
        <v>157</v>
      </c>
      <c r="C192" t="s">
        <v>158</v>
      </c>
      <c r="D192">
        <v>50</v>
      </c>
      <c r="E192">
        <v>46</v>
      </c>
    </row>
    <row r="193" spans="1:5">
      <c r="A193" t="s">
        <v>156</v>
      </c>
      <c r="B193" t="s">
        <v>157</v>
      </c>
      <c r="C193" t="s">
        <v>158</v>
      </c>
      <c r="D193">
        <v>74</v>
      </c>
      <c r="E193">
        <v>72</v>
      </c>
    </row>
    <row r="194" spans="1:5">
      <c r="A194" t="s">
        <v>156</v>
      </c>
      <c r="B194" t="s">
        <v>157</v>
      </c>
      <c r="C194" t="s">
        <v>158</v>
      </c>
      <c r="D194">
        <v>65</v>
      </c>
      <c r="E194">
        <v>62</v>
      </c>
    </row>
    <row r="195" spans="1:5">
      <c r="A195" t="s">
        <v>156</v>
      </c>
      <c r="B195" t="s">
        <v>157</v>
      </c>
      <c r="C195" t="s">
        <v>158</v>
      </c>
      <c r="D195">
        <v>63</v>
      </c>
      <c r="E195">
        <v>61</v>
      </c>
    </row>
    <row r="196" spans="1:5">
      <c r="A196" t="s">
        <v>156</v>
      </c>
      <c r="B196" t="s">
        <v>157</v>
      </c>
      <c r="C196" t="s">
        <v>158</v>
      </c>
      <c r="D196">
        <v>69</v>
      </c>
      <c r="E196">
        <v>67</v>
      </c>
    </row>
    <row r="197" spans="1:5">
      <c r="A197" t="s">
        <v>156</v>
      </c>
      <c r="B197" t="s">
        <v>157</v>
      </c>
      <c r="C197" t="s">
        <v>158</v>
      </c>
      <c r="D197">
        <v>52</v>
      </c>
      <c r="E197">
        <v>50</v>
      </c>
    </row>
    <row r="198" spans="1:5">
      <c r="A198" t="s">
        <v>156</v>
      </c>
      <c r="B198" t="s">
        <v>157</v>
      </c>
      <c r="C198" t="s">
        <v>158</v>
      </c>
      <c r="D198">
        <v>50</v>
      </c>
      <c r="E198">
        <v>46</v>
      </c>
    </row>
    <row r="199" spans="1:5">
      <c r="A199" t="s">
        <v>156</v>
      </c>
      <c r="B199" t="s">
        <v>157</v>
      </c>
      <c r="C199" t="s">
        <v>158</v>
      </c>
      <c r="D199">
        <v>74</v>
      </c>
      <c r="E199">
        <v>72</v>
      </c>
    </row>
    <row r="200" spans="1:5">
      <c r="A200" t="s">
        <v>156</v>
      </c>
      <c r="B200" t="s">
        <v>157</v>
      </c>
      <c r="C200" t="s">
        <v>158</v>
      </c>
      <c r="D200">
        <v>65</v>
      </c>
      <c r="E200">
        <v>62</v>
      </c>
    </row>
    <row r="201" spans="1:5">
      <c r="A201" t="s">
        <v>156</v>
      </c>
      <c r="B201" t="s">
        <v>157</v>
      </c>
      <c r="C201" t="s">
        <v>158</v>
      </c>
      <c r="D201">
        <v>63</v>
      </c>
      <c r="E201">
        <v>61</v>
      </c>
    </row>
    <row r="202" spans="1:5">
      <c r="A202" t="s">
        <v>156</v>
      </c>
      <c r="B202" t="s">
        <v>157</v>
      </c>
      <c r="C202" t="s">
        <v>158</v>
      </c>
      <c r="D202">
        <v>68</v>
      </c>
      <c r="E202">
        <v>67</v>
      </c>
    </row>
    <row r="203" spans="1:5">
      <c r="A203" t="s">
        <v>156</v>
      </c>
      <c r="B203" t="s">
        <v>157</v>
      </c>
      <c r="C203" t="s">
        <v>158</v>
      </c>
      <c r="D203">
        <v>65</v>
      </c>
      <c r="E203">
        <v>63</v>
      </c>
    </row>
    <row r="204" spans="1:5">
      <c r="A204" t="s">
        <v>156</v>
      </c>
      <c r="B204" t="s">
        <v>157</v>
      </c>
      <c r="C204" t="s">
        <v>158</v>
      </c>
      <c r="D204">
        <v>62</v>
      </c>
      <c r="E204">
        <v>60</v>
      </c>
    </row>
    <row r="205" spans="1:5">
      <c r="A205" t="s">
        <v>156</v>
      </c>
      <c r="B205" t="s">
        <v>157</v>
      </c>
      <c r="C205" t="s">
        <v>158</v>
      </c>
      <c r="D205">
        <v>74</v>
      </c>
      <c r="E205">
        <v>71</v>
      </c>
    </row>
    <row r="206" spans="1:5">
      <c r="A206" t="s">
        <v>156</v>
      </c>
      <c r="B206" t="s">
        <v>157</v>
      </c>
      <c r="C206" t="s">
        <v>158</v>
      </c>
      <c r="D206">
        <v>73</v>
      </c>
      <c r="E206">
        <v>70</v>
      </c>
    </row>
    <row r="207" spans="1:5">
      <c r="A207" t="s">
        <v>156</v>
      </c>
      <c r="B207" t="s">
        <v>157</v>
      </c>
      <c r="C207" t="s">
        <v>158</v>
      </c>
      <c r="D207">
        <v>52</v>
      </c>
      <c r="E207">
        <v>49</v>
      </c>
    </row>
    <row r="208" spans="1:5">
      <c r="A208" t="s">
        <v>156</v>
      </c>
      <c r="B208" t="s">
        <v>157</v>
      </c>
      <c r="C208" t="s">
        <v>158</v>
      </c>
      <c r="D208">
        <v>69</v>
      </c>
      <c r="E208">
        <v>65</v>
      </c>
    </row>
    <row r="209" spans="1:5">
      <c r="A209" t="s">
        <v>156</v>
      </c>
      <c r="B209" t="s">
        <v>157</v>
      </c>
      <c r="C209" t="s">
        <v>158</v>
      </c>
      <c r="D209">
        <v>65</v>
      </c>
      <c r="E209">
        <v>62</v>
      </c>
    </row>
    <row r="210" spans="1:5">
      <c r="A210" t="s">
        <v>156</v>
      </c>
      <c r="B210" t="s">
        <v>157</v>
      </c>
      <c r="C210" t="s">
        <v>158</v>
      </c>
      <c r="D210">
        <v>63</v>
      </c>
      <c r="E210">
        <v>63</v>
      </c>
    </row>
    <row r="211" spans="1:5">
      <c r="A211" t="s">
        <v>156</v>
      </c>
      <c r="B211" t="s">
        <v>157</v>
      </c>
      <c r="C211" t="s">
        <v>158</v>
      </c>
      <c r="D211">
        <v>68</v>
      </c>
      <c r="E211">
        <v>64</v>
      </c>
    </row>
    <row r="212" spans="1:5">
      <c r="A212" t="s">
        <v>156</v>
      </c>
      <c r="B212" t="s">
        <v>157</v>
      </c>
      <c r="C212" t="s">
        <v>158</v>
      </c>
      <c r="D212">
        <v>64</v>
      </c>
      <c r="E212">
        <v>61</v>
      </c>
    </row>
    <row r="213" spans="1:5">
      <c r="A213" t="s">
        <v>156</v>
      </c>
      <c r="B213" t="s">
        <v>157</v>
      </c>
      <c r="C213" t="s">
        <v>158</v>
      </c>
      <c r="D213">
        <v>66</v>
      </c>
      <c r="E213">
        <v>63</v>
      </c>
    </row>
    <row r="214" spans="1:5">
      <c r="A214" t="s">
        <v>156</v>
      </c>
      <c r="B214" t="s">
        <v>157</v>
      </c>
      <c r="C214" t="s">
        <v>158</v>
      </c>
      <c r="D214">
        <v>66</v>
      </c>
      <c r="E214">
        <v>64</v>
      </c>
    </row>
    <row r="215" spans="1:5">
      <c r="A215" t="s">
        <v>156</v>
      </c>
      <c r="B215" t="s">
        <v>157</v>
      </c>
      <c r="C215" t="s">
        <v>158</v>
      </c>
      <c r="D215">
        <v>63</v>
      </c>
      <c r="E215">
        <v>62</v>
      </c>
    </row>
    <row r="216" spans="1:5">
      <c r="A216" t="s">
        <v>156</v>
      </c>
      <c r="B216" t="s">
        <v>157</v>
      </c>
      <c r="C216" t="s">
        <v>158</v>
      </c>
      <c r="D216">
        <v>53</v>
      </c>
      <c r="E216">
        <v>50</v>
      </c>
    </row>
    <row r="217" spans="1:5">
      <c r="A217" t="s">
        <v>156</v>
      </c>
      <c r="B217" t="s">
        <v>157</v>
      </c>
      <c r="C217" t="s">
        <v>158</v>
      </c>
      <c r="D217">
        <v>69</v>
      </c>
      <c r="E217">
        <v>67</v>
      </c>
    </row>
    <row r="218" spans="1:5">
      <c r="A218" t="s">
        <v>156</v>
      </c>
      <c r="B218" t="s">
        <v>157</v>
      </c>
      <c r="C218" t="s">
        <v>158</v>
      </c>
      <c r="D218">
        <v>64</v>
      </c>
      <c r="E218">
        <v>63</v>
      </c>
    </row>
    <row r="219" spans="1:5">
      <c r="A219" t="s">
        <v>156</v>
      </c>
      <c r="B219" t="s">
        <v>157</v>
      </c>
      <c r="C219" t="s">
        <v>158</v>
      </c>
      <c r="D219">
        <v>62</v>
      </c>
      <c r="E219">
        <v>60</v>
      </c>
    </row>
    <row r="220" spans="1:5">
      <c r="A220" t="s">
        <v>156</v>
      </c>
      <c r="B220" t="s">
        <v>157</v>
      </c>
      <c r="C220" t="s">
        <v>158</v>
      </c>
      <c r="D220">
        <v>71</v>
      </c>
      <c r="E220">
        <v>70</v>
      </c>
    </row>
    <row r="221" spans="1:5">
      <c r="A221" t="s">
        <v>156</v>
      </c>
      <c r="B221" t="s">
        <v>157</v>
      </c>
      <c r="C221" t="s">
        <v>158</v>
      </c>
      <c r="D221">
        <v>52</v>
      </c>
      <c r="E221">
        <v>50</v>
      </c>
    </row>
    <row r="222" spans="1:5">
      <c r="A222" t="s">
        <v>156</v>
      </c>
      <c r="B222" t="s">
        <v>157</v>
      </c>
      <c r="C222" t="s">
        <v>158</v>
      </c>
      <c r="D222">
        <v>50</v>
      </c>
      <c r="E222">
        <v>46</v>
      </c>
    </row>
    <row r="223" spans="1:5">
      <c r="A223" t="s">
        <v>156</v>
      </c>
      <c r="B223" t="s">
        <v>157</v>
      </c>
      <c r="C223" t="s">
        <v>158</v>
      </c>
      <c r="D223">
        <v>74</v>
      </c>
      <c r="E223">
        <v>72</v>
      </c>
    </row>
    <row r="224" spans="1:5">
      <c r="A224" t="s">
        <v>156</v>
      </c>
      <c r="B224" t="s">
        <v>157</v>
      </c>
      <c r="C224" t="s">
        <v>158</v>
      </c>
      <c r="D224">
        <v>65</v>
      </c>
      <c r="E224">
        <v>62</v>
      </c>
    </row>
    <row r="225" spans="1:5">
      <c r="A225" t="s">
        <v>156</v>
      </c>
      <c r="B225" t="s">
        <v>157</v>
      </c>
      <c r="C225" t="s">
        <v>158</v>
      </c>
      <c r="D225">
        <v>63</v>
      </c>
      <c r="E225">
        <v>61</v>
      </c>
    </row>
    <row r="226" spans="1:5">
      <c r="A226" t="s">
        <v>156</v>
      </c>
      <c r="B226" t="s">
        <v>157</v>
      </c>
      <c r="C226" t="s">
        <v>158</v>
      </c>
      <c r="D226">
        <v>69</v>
      </c>
      <c r="E226">
        <v>67</v>
      </c>
    </row>
    <row r="227" spans="1:5">
      <c r="A227" t="s">
        <v>156</v>
      </c>
      <c r="B227" t="s">
        <v>157</v>
      </c>
      <c r="C227" t="s">
        <v>158</v>
      </c>
      <c r="D227">
        <v>67</v>
      </c>
      <c r="E227">
        <v>66</v>
      </c>
    </row>
    <row r="228" spans="1:5">
      <c r="A228" t="s">
        <v>156</v>
      </c>
      <c r="B228" t="s">
        <v>157</v>
      </c>
      <c r="C228" t="s">
        <v>158</v>
      </c>
      <c r="D228">
        <v>65</v>
      </c>
      <c r="E228">
        <v>64</v>
      </c>
    </row>
    <row r="229" spans="1:5">
      <c r="A229" t="s">
        <v>156</v>
      </c>
      <c r="B229" t="s">
        <v>157</v>
      </c>
      <c r="C229" t="s">
        <v>158</v>
      </c>
      <c r="D229">
        <v>62</v>
      </c>
      <c r="E229">
        <v>60</v>
      </c>
    </row>
    <row r="230" spans="1:5">
      <c r="A230" t="s">
        <v>156</v>
      </c>
      <c r="B230" t="s">
        <v>159</v>
      </c>
      <c r="C230" t="s">
        <v>158</v>
      </c>
      <c r="D230">
        <v>51</v>
      </c>
      <c r="E230">
        <v>48</v>
      </c>
    </row>
    <row r="231" spans="1:5">
      <c r="A231" t="s">
        <v>156</v>
      </c>
      <c r="B231" t="s">
        <v>159</v>
      </c>
      <c r="C231" t="s">
        <v>158</v>
      </c>
      <c r="D231">
        <v>71</v>
      </c>
      <c r="E231">
        <v>70</v>
      </c>
    </row>
    <row r="232" spans="1:5">
      <c r="A232" t="s">
        <v>156</v>
      </c>
      <c r="B232" t="s">
        <v>159</v>
      </c>
      <c r="C232" t="s">
        <v>158</v>
      </c>
      <c r="D232">
        <v>54</v>
      </c>
      <c r="E232">
        <v>51</v>
      </c>
    </row>
    <row r="233" spans="1:5">
      <c r="A233" t="s">
        <v>156</v>
      </c>
      <c r="B233" t="s">
        <v>159</v>
      </c>
      <c r="C233" t="s">
        <v>158</v>
      </c>
      <c r="D233">
        <v>58</v>
      </c>
      <c r="E233">
        <v>55</v>
      </c>
    </row>
    <row r="234" spans="1:5">
      <c r="A234" t="s">
        <v>156</v>
      </c>
      <c r="B234" t="s">
        <v>159</v>
      </c>
      <c r="C234" t="s">
        <v>158</v>
      </c>
      <c r="D234">
        <v>52</v>
      </c>
      <c r="E234">
        <v>51</v>
      </c>
    </row>
    <row r="235" spans="1:5">
      <c r="A235" t="s">
        <v>156</v>
      </c>
      <c r="B235" t="s">
        <v>159</v>
      </c>
      <c r="C235" t="s">
        <v>158</v>
      </c>
      <c r="D235">
        <v>62</v>
      </c>
      <c r="E235">
        <v>60</v>
      </c>
    </row>
    <row r="236" spans="1:5">
      <c r="A236" t="s">
        <v>156</v>
      </c>
      <c r="B236" t="s">
        <v>159</v>
      </c>
      <c r="C236" t="s">
        <v>158</v>
      </c>
      <c r="D236">
        <v>63</v>
      </c>
      <c r="E236">
        <v>63</v>
      </c>
    </row>
    <row r="237" spans="1:5">
      <c r="A237" t="s">
        <v>156</v>
      </c>
      <c r="B237" t="s">
        <v>159</v>
      </c>
      <c r="C237" t="s">
        <v>158</v>
      </c>
      <c r="D237">
        <v>51</v>
      </c>
      <c r="E237">
        <v>50</v>
      </c>
    </row>
    <row r="238" spans="1:5">
      <c r="A238" t="s">
        <v>156</v>
      </c>
      <c r="B238" t="s">
        <v>159</v>
      </c>
      <c r="C238" t="s">
        <v>158</v>
      </c>
      <c r="D238">
        <v>69</v>
      </c>
      <c r="E238">
        <v>67</v>
      </c>
    </row>
    <row r="239" spans="1:5">
      <c r="A239" t="s">
        <v>156</v>
      </c>
      <c r="B239" t="s">
        <v>159</v>
      </c>
      <c r="C239" t="s">
        <v>158</v>
      </c>
      <c r="D239">
        <v>62</v>
      </c>
      <c r="E239">
        <v>59</v>
      </c>
    </row>
    <row r="240" spans="1:5">
      <c r="A240" t="s">
        <v>156</v>
      </c>
      <c r="B240" t="s">
        <v>159</v>
      </c>
      <c r="C240" t="s">
        <v>158</v>
      </c>
      <c r="D240">
        <v>68</v>
      </c>
      <c r="E240">
        <v>65</v>
      </c>
    </row>
    <row r="241" spans="1:5">
      <c r="A241" t="s">
        <v>156</v>
      </c>
      <c r="B241" t="s">
        <v>159</v>
      </c>
      <c r="C241" t="s">
        <v>158</v>
      </c>
      <c r="D241">
        <v>62</v>
      </c>
      <c r="E241">
        <v>61</v>
      </c>
    </row>
    <row r="242" spans="1:5">
      <c r="A242" t="s">
        <v>156</v>
      </c>
      <c r="B242" t="s">
        <v>159</v>
      </c>
      <c r="C242" t="s">
        <v>158</v>
      </c>
      <c r="D242">
        <v>72</v>
      </c>
      <c r="E242">
        <v>70</v>
      </c>
    </row>
    <row r="243" spans="1:5">
      <c r="A243" t="s">
        <v>156</v>
      </c>
      <c r="B243" t="s">
        <v>159</v>
      </c>
      <c r="C243" t="s">
        <v>158</v>
      </c>
      <c r="D243">
        <v>71</v>
      </c>
      <c r="E243">
        <v>68</v>
      </c>
    </row>
    <row r="244" spans="1:5">
      <c r="A244" t="s">
        <v>156</v>
      </c>
      <c r="B244" t="s">
        <v>159</v>
      </c>
      <c r="C244" t="s">
        <v>158</v>
      </c>
      <c r="D244">
        <v>61</v>
      </c>
      <c r="E244">
        <v>60</v>
      </c>
    </row>
    <row r="245" spans="1:5">
      <c r="A245" t="s">
        <v>156</v>
      </c>
      <c r="B245" t="s">
        <v>159</v>
      </c>
      <c r="C245" t="s">
        <v>158</v>
      </c>
      <c r="D245">
        <v>63</v>
      </c>
      <c r="E245">
        <v>63</v>
      </c>
    </row>
    <row r="246" spans="1:5">
      <c r="A246" t="s">
        <v>156</v>
      </c>
      <c r="B246" t="s">
        <v>159</v>
      </c>
      <c r="C246" t="s">
        <v>158</v>
      </c>
      <c r="D246">
        <v>51</v>
      </c>
      <c r="E246">
        <v>50</v>
      </c>
    </row>
    <row r="247" spans="1:5">
      <c r="A247" t="s">
        <v>156</v>
      </c>
      <c r="B247" t="s">
        <v>159</v>
      </c>
      <c r="C247" t="s">
        <v>158</v>
      </c>
      <c r="D247">
        <v>54</v>
      </c>
      <c r="E247">
        <v>52</v>
      </c>
    </row>
    <row r="248" spans="1:5">
      <c r="A248" t="s">
        <v>156</v>
      </c>
      <c r="B248" t="s">
        <v>159</v>
      </c>
      <c r="C248" t="s">
        <v>158</v>
      </c>
      <c r="D248">
        <v>52</v>
      </c>
      <c r="E248">
        <v>50</v>
      </c>
    </row>
    <row r="249" spans="1:5">
      <c r="A249" t="s">
        <v>156</v>
      </c>
      <c r="B249" t="s">
        <v>159</v>
      </c>
      <c r="C249" t="s">
        <v>158</v>
      </c>
      <c r="D249">
        <v>50</v>
      </c>
      <c r="E249">
        <v>46</v>
      </c>
    </row>
    <row r="250" spans="1:5">
      <c r="A250" t="s">
        <v>156</v>
      </c>
      <c r="B250" t="s">
        <v>159</v>
      </c>
      <c r="C250" t="s">
        <v>158</v>
      </c>
      <c r="D250">
        <v>74</v>
      </c>
      <c r="E250">
        <v>72</v>
      </c>
    </row>
    <row r="251" spans="1:5">
      <c r="A251" t="s">
        <v>156</v>
      </c>
      <c r="B251" t="s">
        <v>159</v>
      </c>
      <c r="C251" t="s">
        <v>158</v>
      </c>
      <c r="D251">
        <v>65</v>
      </c>
      <c r="E251">
        <v>62</v>
      </c>
    </row>
    <row r="252" spans="1:5">
      <c r="A252" t="s">
        <v>156</v>
      </c>
      <c r="B252" t="s">
        <v>159</v>
      </c>
      <c r="C252" t="s">
        <v>158</v>
      </c>
      <c r="D252">
        <v>63</v>
      </c>
      <c r="E252">
        <v>61</v>
      </c>
    </row>
    <row r="253" spans="1:5">
      <c r="A253" t="s">
        <v>156</v>
      </c>
      <c r="B253" t="s">
        <v>157</v>
      </c>
      <c r="C253" t="s">
        <v>158</v>
      </c>
      <c r="D253">
        <v>72</v>
      </c>
      <c r="E253">
        <v>69</v>
      </c>
    </row>
    <row r="254" spans="1:5">
      <c r="A254" t="s">
        <v>156</v>
      </c>
      <c r="B254" t="s">
        <v>157</v>
      </c>
      <c r="C254" t="s">
        <v>158</v>
      </c>
      <c r="D254">
        <v>69</v>
      </c>
      <c r="E254">
        <v>68</v>
      </c>
    </row>
    <row r="255" spans="1:5">
      <c r="A255" t="s">
        <v>156</v>
      </c>
      <c r="B255" t="s">
        <v>157</v>
      </c>
      <c r="C255" t="s">
        <v>158</v>
      </c>
      <c r="D255">
        <v>65</v>
      </c>
      <c r="E255">
        <v>62</v>
      </c>
    </row>
    <row r="256" spans="1:5">
      <c r="A256" t="s">
        <v>156</v>
      </c>
      <c r="B256" t="s">
        <v>157</v>
      </c>
      <c r="C256" t="s">
        <v>158</v>
      </c>
      <c r="D256">
        <v>68</v>
      </c>
      <c r="E256">
        <v>67</v>
      </c>
    </row>
    <row r="257" spans="1:5">
      <c r="A257" t="s">
        <v>156</v>
      </c>
      <c r="B257" t="s">
        <v>157</v>
      </c>
      <c r="C257" t="s">
        <v>158</v>
      </c>
      <c r="D257">
        <v>62</v>
      </c>
      <c r="E257">
        <v>61</v>
      </c>
    </row>
    <row r="258" spans="1:5">
      <c r="A258" t="s">
        <v>156</v>
      </c>
      <c r="B258" t="s">
        <v>157</v>
      </c>
      <c r="C258" t="s">
        <v>158</v>
      </c>
      <c r="D258">
        <v>64</v>
      </c>
      <c r="E258">
        <v>63</v>
      </c>
    </row>
    <row r="259" spans="1:5">
      <c r="A259" t="s">
        <v>156</v>
      </c>
      <c r="B259" t="s">
        <v>157</v>
      </c>
      <c r="C259" t="s">
        <v>158</v>
      </c>
      <c r="D259">
        <v>67</v>
      </c>
      <c r="E259">
        <v>65</v>
      </c>
    </row>
    <row r="260" spans="1:5">
      <c r="A260" t="s">
        <v>156</v>
      </c>
      <c r="B260" t="s">
        <v>157</v>
      </c>
      <c r="C260" t="s">
        <v>158</v>
      </c>
      <c r="D260">
        <v>65</v>
      </c>
      <c r="E260">
        <v>63</v>
      </c>
    </row>
    <row r="261" spans="1:5">
      <c r="A261" t="s">
        <v>156</v>
      </c>
      <c r="B261" t="s">
        <v>157</v>
      </c>
      <c r="C261" t="s">
        <v>158</v>
      </c>
      <c r="D261">
        <v>63</v>
      </c>
      <c r="E261">
        <v>60</v>
      </c>
    </row>
    <row r="262" spans="1:5">
      <c r="A262" t="s">
        <v>156</v>
      </c>
      <c r="B262" t="s">
        <v>157</v>
      </c>
      <c r="C262" t="s">
        <v>158</v>
      </c>
      <c r="D262">
        <v>64</v>
      </c>
      <c r="E262">
        <v>60</v>
      </c>
    </row>
    <row r="263" spans="1:5">
      <c r="A263" t="s">
        <v>156</v>
      </c>
      <c r="B263" t="s">
        <v>157</v>
      </c>
      <c r="C263" t="s">
        <v>158</v>
      </c>
      <c r="D263">
        <v>62</v>
      </c>
      <c r="E263">
        <v>60</v>
      </c>
    </row>
    <row r="264" spans="1:5">
      <c r="A264" t="s">
        <v>156</v>
      </c>
      <c r="B264" t="s">
        <v>157</v>
      </c>
      <c r="C264" t="s">
        <v>158</v>
      </c>
      <c r="D264">
        <v>63</v>
      </c>
      <c r="E264">
        <v>63</v>
      </c>
    </row>
    <row r="265" spans="1:5">
      <c r="A265" t="s">
        <v>156</v>
      </c>
      <c r="B265" t="s">
        <v>157</v>
      </c>
      <c r="C265" t="s">
        <v>158</v>
      </c>
      <c r="D265">
        <v>51</v>
      </c>
      <c r="E265">
        <v>50</v>
      </c>
    </row>
    <row r="266" spans="1:5">
      <c r="A266" t="s">
        <v>156</v>
      </c>
      <c r="B266" t="s">
        <v>157</v>
      </c>
      <c r="C266" t="s">
        <v>158</v>
      </c>
      <c r="D266">
        <v>54</v>
      </c>
      <c r="E266">
        <v>52</v>
      </c>
    </row>
    <row r="267" spans="1:5">
      <c r="A267" t="s">
        <v>156</v>
      </c>
      <c r="B267" t="s">
        <v>157</v>
      </c>
      <c r="C267" t="s">
        <v>158</v>
      </c>
      <c r="D267">
        <v>63</v>
      </c>
      <c r="E267">
        <v>61</v>
      </c>
    </row>
    <row r="268" spans="1:5">
      <c r="A268" t="s">
        <v>156</v>
      </c>
      <c r="B268" t="s">
        <v>157</v>
      </c>
      <c r="C268" t="s">
        <v>158</v>
      </c>
      <c r="D268">
        <v>68</v>
      </c>
      <c r="E268">
        <v>67</v>
      </c>
    </row>
    <row r="269" spans="1:5">
      <c r="A269" t="s">
        <v>156</v>
      </c>
      <c r="B269" t="s">
        <v>157</v>
      </c>
      <c r="C269" t="s">
        <v>158</v>
      </c>
      <c r="D269">
        <v>54</v>
      </c>
      <c r="E269">
        <v>52</v>
      </c>
    </row>
    <row r="270" spans="1:5">
      <c r="A270" t="s">
        <v>156</v>
      </c>
      <c r="B270" t="s">
        <v>157</v>
      </c>
      <c r="C270" t="s">
        <v>158</v>
      </c>
      <c r="D270">
        <v>63</v>
      </c>
      <c r="E270">
        <v>61</v>
      </c>
    </row>
    <row r="271" spans="1:5">
      <c r="A271" t="s">
        <v>156</v>
      </c>
      <c r="B271" t="s">
        <v>157</v>
      </c>
      <c r="C271" t="s">
        <v>158</v>
      </c>
      <c r="D271">
        <v>68</v>
      </c>
      <c r="E271">
        <v>67</v>
      </c>
    </row>
    <row r="272" spans="1:5">
      <c r="A272" t="s">
        <v>156</v>
      </c>
      <c r="B272" t="s">
        <v>157</v>
      </c>
      <c r="C272" t="s">
        <v>158</v>
      </c>
      <c r="D272">
        <v>68</v>
      </c>
      <c r="E272">
        <v>65</v>
      </c>
    </row>
    <row r="273" spans="1:5">
      <c r="A273" t="s">
        <v>156</v>
      </c>
      <c r="B273" t="s">
        <v>157</v>
      </c>
      <c r="C273" t="s">
        <v>158</v>
      </c>
      <c r="D273">
        <v>52</v>
      </c>
      <c r="E273">
        <v>50</v>
      </c>
    </row>
    <row r="274" spans="1:5">
      <c r="A274" t="s">
        <v>156</v>
      </c>
      <c r="B274" t="s">
        <v>157</v>
      </c>
      <c r="C274" t="s">
        <v>158</v>
      </c>
      <c r="D274">
        <v>50</v>
      </c>
      <c r="E274">
        <v>46</v>
      </c>
    </row>
    <row r="275" spans="1:5">
      <c r="A275" t="s">
        <v>156</v>
      </c>
      <c r="B275" t="s">
        <v>157</v>
      </c>
      <c r="C275" t="s">
        <v>158</v>
      </c>
      <c r="D275">
        <v>74</v>
      </c>
      <c r="E275">
        <v>72</v>
      </c>
    </row>
    <row r="276" spans="1:5">
      <c r="A276" t="s">
        <v>156</v>
      </c>
      <c r="B276" t="s">
        <v>157</v>
      </c>
      <c r="C276" t="s">
        <v>158</v>
      </c>
      <c r="D276">
        <v>65</v>
      </c>
      <c r="E276">
        <v>62</v>
      </c>
    </row>
    <row r="277" spans="1:5">
      <c r="A277" t="s">
        <v>156</v>
      </c>
      <c r="B277" t="s">
        <v>157</v>
      </c>
      <c r="C277" t="s">
        <v>158</v>
      </c>
      <c r="D277">
        <v>63</v>
      </c>
      <c r="E277">
        <v>61</v>
      </c>
    </row>
    <row r="278" spans="1:5">
      <c r="A278" t="s">
        <v>156</v>
      </c>
      <c r="B278" t="s">
        <v>157</v>
      </c>
      <c r="C278" t="s">
        <v>158</v>
      </c>
      <c r="D278">
        <v>69</v>
      </c>
      <c r="E278">
        <v>67</v>
      </c>
    </row>
    <row r="279" spans="1:5">
      <c r="A279" t="s">
        <v>156</v>
      </c>
      <c r="B279" t="s">
        <v>157</v>
      </c>
      <c r="C279" t="s">
        <v>158</v>
      </c>
      <c r="D279">
        <v>52</v>
      </c>
      <c r="E279">
        <v>50</v>
      </c>
    </row>
    <row r="280" spans="1:5">
      <c r="A280" t="s">
        <v>156</v>
      </c>
      <c r="B280" t="s">
        <v>157</v>
      </c>
      <c r="C280" t="s">
        <v>158</v>
      </c>
      <c r="D280">
        <v>50</v>
      </c>
      <c r="E280">
        <v>46</v>
      </c>
    </row>
    <row r="281" spans="1:5">
      <c r="A281" t="s">
        <v>156</v>
      </c>
      <c r="B281" t="s">
        <v>157</v>
      </c>
      <c r="C281" t="s">
        <v>158</v>
      </c>
      <c r="D281">
        <v>74</v>
      </c>
      <c r="E281">
        <v>72</v>
      </c>
    </row>
    <row r="282" spans="1:5">
      <c r="A282" t="s">
        <v>156</v>
      </c>
      <c r="B282" t="s">
        <v>157</v>
      </c>
      <c r="C282" t="s">
        <v>158</v>
      </c>
      <c r="D282">
        <v>65</v>
      </c>
      <c r="E282">
        <v>62</v>
      </c>
    </row>
    <row r="283" spans="1:5">
      <c r="A283" t="s">
        <v>156</v>
      </c>
      <c r="B283" t="s">
        <v>157</v>
      </c>
      <c r="C283" t="s">
        <v>158</v>
      </c>
      <c r="D283">
        <v>63</v>
      </c>
      <c r="E283">
        <v>61</v>
      </c>
    </row>
    <row r="284" spans="1:5">
      <c r="A284" t="s">
        <v>156</v>
      </c>
      <c r="B284" t="s">
        <v>157</v>
      </c>
      <c r="C284" t="s">
        <v>158</v>
      </c>
      <c r="D284">
        <v>69</v>
      </c>
      <c r="E284">
        <v>67</v>
      </c>
    </row>
    <row r="285" spans="1:5">
      <c r="A285" t="s">
        <v>156</v>
      </c>
      <c r="B285" t="s">
        <v>157</v>
      </c>
      <c r="C285" t="s">
        <v>158</v>
      </c>
      <c r="D285">
        <v>62</v>
      </c>
      <c r="E285">
        <v>59</v>
      </c>
    </row>
    <row r="286" spans="1:5">
      <c r="A286" t="s">
        <v>156</v>
      </c>
      <c r="B286" t="s">
        <v>157</v>
      </c>
      <c r="C286" t="s">
        <v>158</v>
      </c>
      <c r="D286">
        <v>68</v>
      </c>
      <c r="E286">
        <v>65</v>
      </c>
    </row>
    <row r="287" spans="1:5">
      <c r="A287" t="s">
        <v>156</v>
      </c>
      <c r="B287" t="s">
        <v>157</v>
      </c>
      <c r="C287" t="s">
        <v>158</v>
      </c>
      <c r="D287">
        <v>67</v>
      </c>
      <c r="E287">
        <v>61</v>
      </c>
    </row>
    <row r="288" spans="1:5">
      <c r="A288" t="s">
        <v>156</v>
      </c>
      <c r="B288" t="s">
        <v>157</v>
      </c>
      <c r="C288" t="s">
        <v>158</v>
      </c>
      <c r="D288">
        <v>67</v>
      </c>
      <c r="E288">
        <v>65</v>
      </c>
    </row>
    <row r="289" spans="1:5">
      <c r="A289" t="s">
        <v>156</v>
      </c>
      <c r="B289" t="s">
        <v>157</v>
      </c>
      <c r="C289" t="s">
        <v>158</v>
      </c>
      <c r="D289">
        <v>61</v>
      </c>
      <c r="E289">
        <v>58</v>
      </c>
    </row>
    <row r="290" spans="1:5">
      <c r="A290" t="s">
        <v>156</v>
      </c>
      <c r="B290" t="s">
        <v>157</v>
      </c>
      <c r="C290" t="s">
        <v>158</v>
      </c>
      <c r="D290">
        <v>58</v>
      </c>
      <c r="E290">
        <v>56</v>
      </c>
    </row>
    <row r="291" spans="1:5">
      <c r="A291" t="s">
        <v>156</v>
      </c>
      <c r="B291" t="s">
        <v>157</v>
      </c>
      <c r="C291" t="s">
        <v>158</v>
      </c>
      <c r="D291">
        <v>69</v>
      </c>
      <c r="E291">
        <v>65</v>
      </c>
    </row>
    <row r="292" spans="1:5">
      <c r="A292" t="s">
        <v>156</v>
      </c>
      <c r="B292" t="s">
        <v>157</v>
      </c>
      <c r="C292" t="s">
        <v>158</v>
      </c>
      <c r="D292">
        <v>62</v>
      </c>
      <c r="E292">
        <v>60</v>
      </c>
    </row>
    <row r="293" spans="1:5">
      <c r="A293" t="s">
        <v>156</v>
      </c>
      <c r="B293" t="s">
        <v>157</v>
      </c>
      <c r="C293" t="s">
        <v>158</v>
      </c>
      <c r="D293">
        <v>64</v>
      </c>
      <c r="E293">
        <v>63</v>
      </c>
    </row>
    <row r="294" spans="1:5">
      <c r="A294" t="s">
        <v>156</v>
      </c>
      <c r="B294" t="s">
        <v>157</v>
      </c>
      <c r="C294" t="s">
        <v>158</v>
      </c>
      <c r="D294">
        <v>67</v>
      </c>
      <c r="E294">
        <v>66</v>
      </c>
    </row>
    <row r="295" spans="1:5">
      <c r="A295" t="s">
        <v>156</v>
      </c>
      <c r="B295" t="s">
        <v>157</v>
      </c>
      <c r="C295" t="s">
        <v>158</v>
      </c>
      <c r="D295">
        <v>68</v>
      </c>
      <c r="E295">
        <v>62</v>
      </c>
    </row>
    <row r="296" spans="1:5">
      <c r="A296" t="s">
        <v>156</v>
      </c>
      <c r="B296" t="s">
        <v>157</v>
      </c>
      <c r="C296" t="s">
        <v>158</v>
      </c>
      <c r="D296">
        <v>69</v>
      </c>
      <c r="E296">
        <v>68</v>
      </c>
    </row>
    <row r="297" spans="1:5">
      <c r="A297" t="s">
        <v>156</v>
      </c>
      <c r="B297" t="s">
        <v>157</v>
      </c>
      <c r="C297" t="s">
        <v>158</v>
      </c>
      <c r="D297">
        <v>62</v>
      </c>
      <c r="E297">
        <v>61</v>
      </c>
    </row>
    <row r="298" spans="1:5">
      <c r="A298" t="s">
        <v>156</v>
      </c>
      <c r="B298" t="s">
        <v>157</v>
      </c>
      <c r="C298" t="s">
        <v>158</v>
      </c>
      <c r="D298">
        <v>61</v>
      </c>
      <c r="E298">
        <v>58</v>
      </c>
    </row>
    <row r="299" spans="1:5">
      <c r="A299" t="s">
        <v>156</v>
      </c>
      <c r="B299" t="s">
        <v>157</v>
      </c>
      <c r="C299" t="s">
        <v>158</v>
      </c>
      <c r="D299">
        <v>63</v>
      </c>
      <c r="E299">
        <v>61</v>
      </c>
    </row>
    <row r="300" spans="1:5">
      <c r="A300" t="s">
        <v>156</v>
      </c>
      <c r="B300" t="s">
        <v>157</v>
      </c>
      <c r="C300" t="s">
        <v>158</v>
      </c>
      <c r="D300">
        <v>65</v>
      </c>
      <c r="E300">
        <v>62</v>
      </c>
    </row>
    <row r="301" spans="1:5">
      <c r="A301" t="s">
        <v>156</v>
      </c>
      <c r="B301" t="s">
        <v>157</v>
      </c>
      <c r="C301" t="s">
        <v>158</v>
      </c>
      <c r="D301">
        <v>63</v>
      </c>
      <c r="E301">
        <v>60</v>
      </c>
    </row>
    <row r="302" spans="1:5">
      <c r="A302" t="s">
        <v>156</v>
      </c>
      <c r="B302" t="s">
        <v>157</v>
      </c>
      <c r="C302" t="s">
        <v>158</v>
      </c>
      <c r="D302">
        <v>52</v>
      </c>
      <c r="E302">
        <v>50</v>
      </c>
    </row>
    <row r="303" spans="1:5">
      <c r="A303" t="s">
        <v>156</v>
      </c>
      <c r="B303" t="s">
        <v>157</v>
      </c>
      <c r="C303" t="s">
        <v>158</v>
      </c>
      <c r="D303">
        <v>71</v>
      </c>
      <c r="E303">
        <v>70</v>
      </c>
    </row>
    <row r="304" spans="1:5">
      <c r="A304" t="s">
        <v>156</v>
      </c>
      <c r="B304" t="s">
        <v>157</v>
      </c>
      <c r="C304" t="s">
        <v>158</v>
      </c>
      <c r="D304">
        <v>54</v>
      </c>
      <c r="E304">
        <v>50</v>
      </c>
    </row>
    <row r="305" spans="1:5">
      <c r="A305" t="s">
        <v>156</v>
      </c>
      <c r="B305" t="s">
        <v>157</v>
      </c>
      <c r="C305" t="s">
        <v>158</v>
      </c>
      <c r="D305">
        <v>58</v>
      </c>
      <c r="E305">
        <v>56</v>
      </c>
    </row>
    <row r="306" spans="1:5">
      <c r="A306" t="s">
        <v>156</v>
      </c>
      <c r="B306" t="s">
        <v>157</v>
      </c>
      <c r="C306" t="s">
        <v>158</v>
      </c>
      <c r="D306">
        <v>53</v>
      </c>
      <c r="E306">
        <v>50</v>
      </c>
    </row>
    <row r="307" spans="1:5">
      <c r="A307" t="s">
        <v>156</v>
      </c>
      <c r="B307" t="s">
        <v>157</v>
      </c>
      <c r="C307" t="s">
        <v>158</v>
      </c>
      <c r="D307">
        <v>69</v>
      </c>
      <c r="E307">
        <v>67</v>
      </c>
    </row>
    <row r="308" spans="1:5">
      <c r="A308" t="s">
        <v>156</v>
      </c>
      <c r="B308" t="s">
        <v>159</v>
      </c>
      <c r="C308" t="s">
        <v>158</v>
      </c>
      <c r="D308">
        <v>64</v>
      </c>
      <c r="E308">
        <v>62</v>
      </c>
    </row>
    <row r="309" spans="1:5">
      <c r="A309" t="s">
        <v>156</v>
      </c>
      <c r="B309" t="s">
        <v>159</v>
      </c>
      <c r="C309" t="s">
        <v>158</v>
      </c>
      <c r="D309">
        <v>70</v>
      </c>
      <c r="E309">
        <v>68</v>
      </c>
    </row>
    <row r="310" spans="1:5">
      <c r="A310" t="s">
        <v>156</v>
      </c>
      <c r="B310" t="s">
        <v>159</v>
      </c>
      <c r="C310" t="s">
        <v>158</v>
      </c>
      <c r="D310">
        <v>60</v>
      </c>
      <c r="E310">
        <v>58</v>
      </c>
    </row>
    <row r="311" spans="1:5">
      <c r="A311" t="s">
        <v>156</v>
      </c>
      <c r="B311" t="s">
        <v>159</v>
      </c>
      <c r="C311" t="s">
        <v>158</v>
      </c>
      <c r="D311">
        <v>69</v>
      </c>
      <c r="E311">
        <v>68</v>
      </c>
    </row>
    <row r="312" spans="1:5">
      <c r="A312" t="s">
        <v>156</v>
      </c>
      <c r="B312" t="s">
        <v>159</v>
      </c>
      <c r="C312" t="s">
        <v>158</v>
      </c>
      <c r="D312">
        <v>67</v>
      </c>
      <c r="E312">
        <v>65</v>
      </c>
    </row>
    <row r="313" spans="1:5">
      <c r="A313" t="s">
        <v>156</v>
      </c>
      <c r="B313" t="s">
        <v>159</v>
      </c>
      <c r="C313" t="s">
        <v>158</v>
      </c>
      <c r="D313">
        <v>52</v>
      </c>
      <c r="E313">
        <v>50</v>
      </c>
    </row>
    <row r="314" spans="1:5">
      <c r="A314" t="s">
        <v>156</v>
      </c>
      <c r="B314" t="s">
        <v>159</v>
      </c>
      <c r="C314" t="s">
        <v>158</v>
      </c>
      <c r="D314">
        <v>54</v>
      </c>
      <c r="E314">
        <v>52</v>
      </c>
    </row>
    <row r="315" spans="1:5">
      <c r="A315" t="s">
        <v>156</v>
      </c>
      <c r="B315" t="s">
        <v>159</v>
      </c>
      <c r="C315" t="s">
        <v>158</v>
      </c>
      <c r="D315">
        <v>67</v>
      </c>
      <c r="E315">
        <v>66</v>
      </c>
    </row>
    <row r="316" spans="1:5">
      <c r="A316" t="s">
        <v>156</v>
      </c>
      <c r="B316" t="s">
        <v>159</v>
      </c>
      <c r="C316" t="s">
        <v>158</v>
      </c>
      <c r="D316">
        <v>69</v>
      </c>
      <c r="E316">
        <v>68</v>
      </c>
    </row>
    <row r="317" spans="1:5">
      <c r="A317" t="s">
        <v>156</v>
      </c>
      <c r="B317" t="s">
        <v>157</v>
      </c>
      <c r="C317" t="s">
        <v>158</v>
      </c>
      <c r="D317">
        <v>63</v>
      </c>
      <c r="E317">
        <v>63</v>
      </c>
    </row>
    <row r="318" spans="1:5">
      <c r="A318" t="s">
        <v>156</v>
      </c>
      <c r="B318" t="s">
        <v>157</v>
      </c>
      <c r="C318" t="s">
        <v>158</v>
      </c>
      <c r="D318">
        <v>51</v>
      </c>
      <c r="E318">
        <v>50</v>
      </c>
    </row>
    <row r="319" spans="1:5">
      <c r="A319" t="s">
        <v>156</v>
      </c>
      <c r="B319" t="s">
        <v>157</v>
      </c>
      <c r="C319" t="s">
        <v>158</v>
      </c>
      <c r="D319">
        <v>54</v>
      </c>
      <c r="E319">
        <v>52</v>
      </c>
    </row>
    <row r="320" spans="1:5">
      <c r="A320" t="s">
        <v>156</v>
      </c>
      <c r="B320" t="s">
        <v>157</v>
      </c>
      <c r="C320" t="s">
        <v>158</v>
      </c>
      <c r="D320">
        <v>63</v>
      </c>
      <c r="E320">
        <v>61</v>
      </c>
    </row>
    <row r="321" spans="1:5">
      <c r="A321" t="s">
        <v>156</v>
      </c>
      <c r="B321" t="s">
        <v>157</v>
      </c>
      <c r="C321" t="s">
        <v>158</v>
      </c>
      <c r="D321">
        <v>68</v>
      </c>
      <c r="E321">
        <v>67</v>
      </c>
    </row>
    <row r="322" spans="1:5">
      <c r="A322" t="s">
        <v>156</v>
      </c>
      <c r="B322" t="s">
        <v>157</v>
      </c>
      <c r="C322" t="s">
        <v>158</v>
      </c>
      <c r="D322">
        <v>65</v>
      </c>
      <c r="E322">
        <v>63</v>
      </c>
    </row>
    <row r="323" spans="1:5">
      <c r="A323" t="s">
        <v>156</v>
      </c>
      <c r="B323" t="s">
        <v>157</v>
      </c>
      <c r="C323" t="s">
        <v>158</v>
      </c>
      <c r="D323">
        <v>62</v>
      </c>
      <c r="E323">
        <v>60</v>
      </c>
    </row>
    <row r="324" spans="1:5">
      <c r="A324" t="s">
        <v>156</v>
      </c>
      <c r="B324" t="s">
        <v>157</v>
      </c>
      <c r="C324" t="s">
        <v>158</v>
      </c>
      <c r="D324">
        <v>74</v>
      </c>
      <c r="E324">
        <v>71</v>
      </c>
    </row>
    <row r="325" spans="1:5">
      <c r="A325" t="s">
        <v>156</v>
      </c>
      <c r="B325" t="s">
        <v>157</v>
      </c>
      <c r="C325" t="s">
        <v>158</v>
      </c>
      <c r="D325">
        <v>73</v>
      </c>
      <c r="E325">
        <v>70</v>
      </c>
    </row>
    <row r="326" spans="1:5">
      <c r="A326" t="s">
        <v>156</v>
      </c>
      <c r="B326" t="s">
        <v>157</v>
      </c>
      <c r="C326" t="s">
        <v>158</v>
      </c>
      <c r="D326">
        <v>52</v>
      </c>
      <c r="E326">
        <v>49</v>
      </c>
    </row>
    <row r="327" spans="1:5">
      <c r="A327" t="s">
        <v>156</v>
      </c>
      <c r="B327" t="s">
        <v>157</v>
      </c>
      <c r="C327" t="s">
        <v>158</v>
      </c>
      <c r="D327">
        <v>69</v>
      </c>
      <c r="E327">
        <v>65</v>
      </c>
    </row>
    <row r="328" spans="1:5">
      <c r="A328" t="s">
        <v>156</v>
      </c>
      <c r="B328" t="s">
        <v>157</v>
      </c>
      <c r="C328" t="s">
        <v>158</v>
      </c>
      <c r="D328">
        <v>65</v>
      </c>
      <c r="E328">
        <v>62</v>
      </c>
    </row>
    <row r="329" spans="1:5">
      <c r="A329" t="s">
        <v>156</v>
      </c>
      <c r="B329" t="s">
        <v>157</v>
      </c>
      <c r="C329" t="s">
        <v>158</v>
      </c>
      <c r="D329">
        <v>63</v>
      </c>
      <c r="E329">
        <v>63</v>
      </c>
    </row>
    <row r="330" spans="1:5">
      <c r="A330" t="s">
        <v>156</v>
      </c>
      <c r="B330" t="s">
        <v>157</v>
      </c>
      <c r="C330" t="s">
        <v>158</v>
      </c>
      <c r="D330">
        <v>68</v>
      </c>
      <c r="E330">
        <v>64</v>
      </c>
    </row>
    <row r="331" spans="1:5">
      <c r="A331" t="s">
        <v>156</v>
      </c>
      <c r="B331" t="s">
        <v>157</v>
      </c>
      <c r="C331" t="s">
        <v>158</v>
      </c>
      <c r="D331">
        <v>64</v>
      </c>
      <c r="E331">
        <v>61</v>
      </c>
    </row>
    <row r="332" spans="1:5">
      <c r="A332" t="s">
        <v>156</v>
      </c>
      <c r="B332" t="s">
        <v>157</v>
      </c>
      <c r="C332" t="s">
        <v>158</v>
      </c>
      <c r="D332">
        <v>62</v>
      </c>
      <c r="E332">
        <v>61</v>
      </c>
    </row>
    <row r="333" spans="1:5">
      <c r="A333" t="s">
        <v>156</v>
      </c>
      <c r="B333" t="s">
        <v>157</v>
      </c>
      <c r="C333" t="s">
        <v>158</v>
      </c>
      <c r="D333">
        <v>68</v>
      </c>
      <c r="E333">
        <v>67</v>
      </c>
    </row>
    <row r="334" spans="1:5">
      <c r="A334" t="s">
        <v>156</v>
      </c>
      <c r="B334" t="s">
        <v>157</v>
      </c>
      <c r="C334" t="s">
        <v>158</v>
      </c>
      <c r="D334">
        <v>67</v>
      </c>
      <c r="E334">
        <v>66</v>
      </c>
    </row>
    <row r="335" spans="1:5">
      <c r="A335" t="s">
        <v>156</v>
      </c>
      <c r="B335" t="s">
        <v>157</v>
      </c>
      <c r="C335" t="s">
        <v>158</v>
      </c>
      <c r="D335">
        <v>65</v>
      </c>
      <c r="E335">
        <v>63</v>
      </c>
    </row>
    <row r="336" spans="1:5">
      <c r="A336" t="s">
        <v>156</v>
      </c>
      <c r="B336" t="s">
        <v>157</v>
      </c>
      <c r="C336" t="s">
        <v>158</v>
      </c>
      <c r="D336">
        <v>62</v>
      </c>
      <c r="E336">
        <v>60</v>
      </c>
    </row>
    <row r="337" spans="1:5">
      <c r="A337" t="s">
        <v>156</v>
      </c>
      <c r="B337" t="s">
        <v>157</v>
      </c>
      <c r="C337" t="s">
        <v>158</v>
      </c>
      <c r="D337">
        <v>64</v>
      </c>
      <c r="E337">
        <v>62</v>
      </c>
    </row>
    <row r="338" spans="1:5">
      <c r="A338" t="s">
        <v>156</v>
      </c>
      <c r="B338" t="s">
        <v>157</v>
      </c>
      <c r="C338" t="s">
        <v>158</v>
      </c>
      <c r="D338">
        <v>69</v>
      </c>
      <c r="E338">
        <v>67</v>
      </c>
    </row>
    <row r="339" spans="1:5">
      <c r="A339" t="s">
        <v>156</v>
      </c>
      <c r="B339" t="s">
        <v>157</v>
      </c>
      <c r="C339" t="s">
        <v>158</v>
      </c>
      <c r="D339">
        <v>63</v>
      </c>
      <c r="E339">
        <v>62</v>
      </c>
    </row>
    <row r="340" spans="1:5">
      <c r="A340" t="s">
        <v>156</v>
      </c>
      <c r="B340" t="s">
        <v>157</v>
      </c>
      <c r="C340" t="s">
        <v>158</v>
      </c>
      <c r="D340">
        <v>55</v>
      </c>
      <c r="E340">
        <v>54</v>
      </c>
    </row>
    <row r="341" spans="1:5">
      <c r="A341" t="s">
        <v>156</v>
      </c>
      <c r="B341" t="s">
        <v>157</v>
      </c>
      <c r="C341" t="s">
        <v>158</v>
      </c>
      <c r="D341">
        <v>62</v>
      </c>
      <c r="E341">
        <v>60</v>
      </c>
    </row>
    <row r="342" spans="1:5">
      <c r="A342" t="s">
        <v>156</v>
      </c>
      <c r="B342" t="s">
        <v>157</v>
      </c>
      <c r="C342" t="s">
        <v>158</v>
      </c>
      <c r="D342">
        <v>69</v>
      </c>
      <c r="E342">
        <v>66</v>
      </c>
    </row>
    <row r="343" spans="1:5">
      <c r="A343" t="s">
        <v>156</v>
      </c>
      <c r="B343" t="s">
        <v>157</v>
      </c>
      <c r="C343" t="s">
        <v>158</v>
      </c>
      <c r="D343">
        <v>63</v>
      </c>
      <c r="E343">
        <v>61</v>
      </c>
    </row>
    <row r="344" spans="1:5">
      <c r="A344" t="s">
        <v>156</v>
      </c>
      <c r="B344" t="s">
        <v>157</v>
      </c>
      <c r="C344" t="s">
        <v>158</v>
      </c>
      <c r="D344">
        <v>64</v>
      </c>
      <c r="E344">
        <v>63</v>
      </c>
    </row>
    <row r="345" spans="1:5">
      <c r="A345" t="s">
        <v>156</v>
      </c>
      <c r="B345" t="s">
        <v>157</v>
      </c>
      <c r="C345" t="s">
        <v>158</v>
      </c>
      <c r="D345">
        <v>67</v>
      </c>
      <c r="E345">
        <v>66</v>
      </c>
    </row>
    <row r="346" spans="1:5">
      <c r="A346" t="s">
        <v>156</v>
      </c>
      <c r="B346" t="s">
        <v>157</v>
      </c>
      <c r="C346" t="s">
        <v>158</v>
      </c>
      <c r="D346">
        <v>65</v>
      </c>
      <c r="E346">
        <v>64</v>
      </c>
    </row>
    <row r="347" spans="1:5">
      <c r="A347" t="s">
        <v>156</v>
      </c>
      <c r="B347" t="s">
        <v>157</v>
      </c>
      <c r="C347" t="s">
        <v>158</v>
      </c>
      <c r="D347">
        <v>62</v>
      </c>
      <c r="E347">
        <v>60</v>
      </c>
    </row>
    <row r="348" spans="1:5">
      <c r="A348" t="s">
        <v>156</v>
      </c>
      <c r="B348" t="s">
        <v>157</v>
      </c>
      <c r="C348" t="s">
        <v>158</v>
      </c>
      <c r="D348">
        <v>64</v>
      </c>
      <c r="E348">
        <v>62</v>
      </c>
    </row>
    <row r="349" spans="1:5">
      <c r="A349" t="s">
        <v>156</v>
      </c>
      <c r="B349" t="s">
        <v>157</v>
      </c>
      <c r="C349" t="s">
        <v>158</v>
      </c>
      <c r="D349">
        <v>64</v>
      </c>
      <c r="E349">
        <v>63</v>
      </c>
    </row>
    <row r="350" spans="1:5">
      <c r="A350" t="s">
        <v>156</v>
      </c>
      <c r="B350" t="s">
        <v>157</v>
      </c>
      <c r="C350" t="s">
        <v>158</v>
      </c>
      <c r="D350">
        <v>62</v>
      </c>
      <c r="E350">
        <v>60</v>
      </c>
    </row>
    <row r="351" spans="1:5">
      <c r="A351" t="s">
        <v>156</v>
      </c>
      <c r="B351" t="s">
        <v>157</v>
      </c>
      <c r="C351" t="s">
        <v>158</v>
      </c>
      <c r="D351">
        <v>71</v>
      </c>
      <c r="E351">
        <v>70</v>
      </c>
    </row>
    <row r="352" spans="1:5">
      <c r="A352" t="s">
        <v>156</v>
      </c>
      <c r="B352" t="s">
        <v>157</v>
      </c>
      <c r="C352" t="s">
        <v>158</v>
      </c>
      <c r="D352">
        <v>45</v>
      </c>
      <c r="E352">
        <v>42</v>
      </c>
    </row>
    <row r="353" spans="1:5">
      <c r="A353" t="s">
        <v>156</v>
      </c>
      <c r="B353" t="s">
        <v>157</v>
      </c>
      <c r="C353" t="s">
        <v>158</v>
      </c>
      <c r="D353">
        <v>59</v>
      </c>
      <c r="E353">
        <v>54</v>
      </c>
    </row>
    <row r="354" spans="1:5">
      <c r="A354" t="s">
        <v>156</v>
      </c>
      <c r="B354" t="s">
        <v>157</v>
      </c>
      <c r="C354" t="s">
        <v>158</v>
      </c>
      <c r="D354">
        <v>69</v>
      </c>
      <c r="E354">
        <v>67</v>
      </c>
    </row>
    <row r="355" spans="1:5">
      <c r="A355" t="s">
        <v>156</v>
      </c>
      <c r="B355" t="s">
        <v>157</v>
      </c>
      <c r="C355" t="s">
        <v>158</v>
      </c>
      <c r="D355">
        <v>65</v>
      </c>
      <c r="E355">
        <v>64</v>
      </c>
    </row>
    <row r="356" spans="1:5">
      <c r="A356" t="s">
        <v>156</v>
      </c>
      <c r="B356" t="s">
        <v>157</v>
      </c>
      <c r="C356" t="s">
        <v>158</v>
      </c>
      <c r="D356">
        <v>66</v>
      </c>
      <c r="E356">
        <v>63</v>
      </c>
    </row>
    <row r="357" spans="1:5">
      <c r="A357" t="s">
        <v>156</v>
      </c>
      <c r="B357" t="s">
        <v>157</v>
      </c>
      <c r="C357" t="s">
        <v>158</v>
      </c>
      <c r="D357">
        <v>66</v>
      </c>
      <c r="E357">
        <v>64</v>
      </c>
    </row>
    <row r="358" spans="1:5">
      <c r="A358" t="s">
        <v>156</v>
      </c>
      <c r="B358" t="s">
        <v>157</v>
      </c>
      <c r="C358" t="s">
        <v>158</v>
      </c>
      <c r="D358">
        <v>63</v>
      </c>
      <c r="E358">
        <v>62</v>
      </c>
    </row>
    <row r="359" spans="1:5">
      <c r="A359" t="s">
        <v>156</v>
      </c>
      <c r="B359" t="s">
        <v>157</v>
      </c>
      <c r="C359" t="s">
        <v>158</v>
      </c>
      <c r="D359">
        <v>61</v>
      </c>
      <c r="E359">
        <v>60</v>
      </c>
    </row>
    <row r="360" spans="1:5">
      <c r="A360" t="s">
        <v>156</v>
      </c>
      <c r="B360" t="s">
        <v>157</v>
      </c>
      <c r="C360" t="s">
        <v>158</v>
      </c>
      <c r="D360">
        <v>64</v>
      </c>
      <c r="E360">
        <v>62</v>
      </c>
    </row>
    <row r="361" spans="1:5">
      <c r="A361" t="s">
        <v>156</v>
      </c>
      <c r="B361" t="s">
        <v>157</v>
      </c>
      <c r="C361" t="s">
        <v>158</v>
      </c>
      <c r="D361">
        <v>62</v>
      </c>
      <c r="E361">
        <v>61</v>
      </c>
    </row>
    <row r="362" spans="1:5">
      <c r="A362" t="s">
        <v>156</v>
      </c>
      <c r="B362" t="s">
        <v>157</v>
      </c>
      <c r="C362" t="s">
        <v>158</v>
      </c>
      <c r="D362">
        <v>68</v>
      </c>
      <c r="E362">
        <v>67</v>
      </c>
    </row>
    <row r="363" spans="1:5">
      <c r="A363" t="s">
        <v>156</v>
      </c>
      <c r="B363" t="s">
        <v>157</v>
      </c>
      <c r="C363" t="s">
        <v>158</v>
      </c>
      <c r="D363">
        <v>67</v>
      </c>
      <c r="E363">
        <v>65</v>
      </c>
    </row>
    <row r="364" spans="1:5">
      <c r="A364" t="s">
        <v>156</v>
      </c>
      <c r="B364" t="s">
        <v>157</v>
      </c>
      <c r="C364" t="s">
        <v>158</v>
      </c>
      <c r="D364">
        <v>63</v>
      </c>
      <c r="E364">
        <v>62</v>
      </c>
    </row>
    <row r="365" spans="1:5">
      <c r="A365" t="s">
        <v>156</v>
      </c>
      <c r="B365" t="s">
        <v>157</v>
      </c>
      <c r="C365" t="s">
        <v>158</v>
      </c>
      <c r="D365">
        <v>69</v>
      </c>
      <c r="E365">
        <v>68</v>
      </c>
    </row>
    <row r="366" spans="1:5">
      <c r="A366" t="s">
        <v>156</v>
      </c>
      <c r="B366" t="s">
        <v>157</v>
      </c>
      <c r="C366" t="s">
        <v>158</v>
      </c>
      <c r="D366">
        <v>65</v>
      </c>
      <c r="E366">
        <v>65</v>
      </c>
    </row>
    <row r="367" spans="1:5">
      <c r="A367" t="s">
        <v>156</v>
      </c>
      <c r="B367" t="s">
        <v>157</v>
      </c>
      <c r="C367" t="s">
        <v>158</v>
      </c>
      <c r="D367">
        <v>62</v>
      </c>
      <c r="E367">
        <v>60</v>
      </c>
    </row>
    <row r="368" spans="1:5">
      <c r="A368" t="s">
        <v>156</v>
      </c>
      <c r="B368" t="s">
        <v>157</v>
      </c>
      <c r="C368" t="s">
        <v>158</v>
      </c>
      <c r="D368">
        <v>68</v>
      </c>
      <c r="E368">
        <v>66</v>
      </c>
    </row>
    <row r="369" spans="1:5">
      <c r="A369" t="s">
        <v>156</v>
      </c>
      <c r="B369" t="s">
        <v>157</v>
      </c>
      <c r="C369" t="s">
        <v>158</v>
      </c>
      <c r="D369">
        <v>63</v>
      </c>
      <c r="E369">
        <v>60</v>
      </c>
    </row>
    <row r="370" spans="1:5">
      <c r="A370" t="s">
        <v>156</v>
      </c>
      <c r="B370" t="s">
        <v>157</v>
      </c>
      <c r="C370" t="s">
        <v>158</v>
      </c>
      <c r="D370">
        <v>66</v>
      </c>
      <c r="E370">
        <v>65</v>
      </c>
    </row>
    <row r="371" spans="1:5">
      <c r="A371" t="s">
        <v>156</v>
      </c>
      <c r="B371" t="s">
        <v>157</v>
      </c>
      <c r="C371" t="s">
        <v>158</v>
      </c>
      <c r="D371">
        <v>64</v>
      </c>
      <c r="E371">
        <v>62</v>
      </c>
    </row>
    <row r="372" spans="1:5">
      <c r="A372" t="s">
        <v>156</v>
      </c>
      <c r="B372" t="s">
        <v>157</v>
      </c>
      <c r="C372" t="s">
        <v>158</v>
      </c>
      <c r="D372">
        <v>68</v>
      </c>
      <c r="E372">
        <v>65</v>
      </c>
    </row>
    <row r="373" spans="1:5">
      <c r="A373" t="s">
        <v>156</v>
      </c>
      <c r="B373" t="s">
        <v>157</v>
      </c>
      <c r="C373" t="s">
        <v>158</v>
      </c>
      <c r="D373">
        <v>65</v>
      </c>
      <c r="E373">
        <v>62</v>
      </c>
    </row>
    <row r="374" spans="1:5">
      <c r="A374" t="s">
        <v>156</v>
      </c>
      <c r="B374" t="s">
        <v>157</v>
      </c>
      <c r="C374" t="s">
        <v>158</v>
      </c>
      <c r="D374">
        <v>72</v>
      </c>
      <c r="E374">
        <v>69</v>
      </c>
    </row>
    <row r="375" spans="1:5">
      <c r="A375" t="s">
        <v>156</v>
      </c>
      <c r="B375" t="s">
        <v>157</v>
      </c>
      <c r="C375" t="s">
        <v>158</v>
      </c>
      <c r="D375">
        <v>69</v>
      </c>
      <c r="E375">
        <v>68</v>
      </c>
    </row>
    <row r="376" spans="1:5">
      <c r="A376" t="s">
        <v>156</v>
      </c>
      <c r="B376" t="s">
        <v>157</v>
      </c>
      <c r="C376" t="s">
        <v>158</v>
      </c>
      <c r="D376">
        <v>65</v>
      </c>
      <c r="E376">
        <v>62</v>
      </c>
    </row>
    <row r="377" spans="1:5">
      <c r="A377" t="s">
        <v>156</v>
      </c>
      <c r="B377" t="s">
        <v>157</v>
      </c>
      <c r="C377" t="s">
        <v>158</v>
      </c>
      <c r="D377">
        <v>68</v>
      </c>
      <c r="E377">
        <v>67</v>
      </c>
    </row>
    <row r="378" spans="1:5">
      <c r="A378" t="s">
        <v>156</v>
      </c>
      <c r="B378" t="s">
        <v>157</v>
      </c>
      <c r="C378" t="s">
        <v>158</v>
      </c>
      <c r="D378">
        <v>62</v>
      </c>
      <c r="E378">
        <v>61</v>
      </c>
    </row>
    <row r="379" spans="1:5">
      <c r="A379" t="s">
        <v>156</v>
      </c>
      <c r="B379" t="s">
        <v>157</v>
      </c>
      <c r="C379" t="s">
        <v>158</v>
      </c>
      <c r="D379">
        <v>64</v>
      </c>
      <c r="E379">
        <v>63</v>
      </c>
    </row>
    <row r="380" spans="1:5">
      <c r="A380" t="s">
        <v>156</v>
      </c>
      <c r="B380" t="s">
        <v>157</v>
      </c>
      <c r="C380" t="s">
        <v>158</v>
      </c>
      <c r="D380">
        <v>67</v>
      </c>
      <c r="E380">
        <v>65</v>
      </c>
    </row>
    <row r="381" spans="1:5">
      <c r="A381" t="s">
        <v>156</v>
      </c>
      <c r="B381" t="s">
        <v>157</v>
      </c>
      <c r="C381" t="s">
        <v>158</v>
      </c>
      <c r="D381">
        <v>65</v>
      </c>
      <c r="E381">
        <v>63</v>
      </c>
    </row>
    <row r="382" spans="1:5">
      <c r="A382" t="s">
        <v>156</v>
      </c>
      <c r="B382" t="s">
        <v>157</v>
      </c>
      <c r="C382" t="s">
        <v>158</v>
      </c>
      <c r="D382">
        <v>62</v>
      </c>
      <c r="E382">
        <v>60</v>
      </c>
    </row>
    <row r="383" spans="1:5">
      <c r="A383" t="s">
        <v>156</v>
      </c>
      <c r="B383" t="s">
        <v>157</v>
      </c>
      <c r="C383" t="s">
        <v>158</v>
      </c>
      <c r="D383">
        <v>52</v>
      </c>
      <c r="E383">
        <v>50</v>
      </c>
    </row>
    <row r="384" spans="1:5">
      <c r="A384" t="s">
        <v>156</v>
      </c>
      <c r="B384" t="s">
        <v>157</v>
      </c>
      <c r="C384" t="s">
        <v>158</v>
      </c>
      <c r="D384">
        <v>68</v>
      </c>
      <c r="E384">
        <v>67</v>
      </c>
    </row>
    <row r="385" spans="1:5">
      <c r="A385" t="s">
        <v>156</v>
      </c>
      <c r="B385" t="s">
        <v>157</v>
      </c>
      <c r="C385" t="s">
        <v>158</v>
      </c>
      <c r="D385">
        <v>64</v>
      </c>
      <c r="E385">
        <v>62</v>
      </c>
    </row>
    <row r="386" spans="1:5">
      <c r="A386" t="s">
        <v>156</v>
      </c>
      <c r="B386" t="s">
        <v>157</v>
      </c>
      <c r="C386" t="s">
        <v>158</v>
      </c>
      <c r="D386">
        <v>62</v>
      </c>
      <c r="E386">
        <v>61</v>
      </c>
    </row>
    <row r="387" spans="1:5">
      <c r="A387" t="s">
        <v>156</v>
      </c>
      <c r="B387" t="s">
        <v>157</v>
      </c>
      <c r="C387" t="s">
        <v>158</v>
      </c>
      <c r="D387">
        <v>72</v>
      </c>
      <c r="E387">
        <v>70</v>
      </c>
    </row>
    <row r="388" spans="1:5">
      <c r="A388" t="s">
        <v>156</v>
      </c>
      <c r="B388" t="s">
        <v>157</v>
      </c>
      <c r="C388" t="s">
        <v>158</v>
      </c>
      <c r="D388">
        <v>71</v>
      </c>
      <c r="E388">
        <v>68</v>
      </c>
    </row>
    <row r="389" spans="1:5">
      <c r="A389" t="s">
        <v>156</v>
      </c>
      <c r="B389" t="s">
        <v>157</v>
      </c>
      <c r="C389" t="s">
        <v>158</v>
      </c>
      <c r="D389">
        <v>61</v>
      </c>
      <c r="E389">
        <v>60</v>
      </c>
    </row>
    <row r="390" spans="1:5">
      <c r="A390" t="s">
        <v>156</v>
      </c>
      <c r="B390" t="s">
        <v>157</v>
      </c>
      <c r="C390" t="s">
        <v>158</v>
      </c>
      <c r="D390">
        <v>69</v>
      </c>
      <c r="E390">
        <v>68</v>
      </c>
    </row>
    <row r="391" spans="1:5">
      <c r="A391" t="s">
        <v>156</v>
      </c>
      <c r="B391" t="s">
        <v>157</v>
      </c>
      <c r="C391" t="s">
        <v>158</v>
      </c>
      <c r="D391">
        <v>66</v>
      </c>
      <c r="E391">
        <v>65</v>
      </c>
    </row>
    <row r="392" spans="1:5">
      <c r="A392" t="s">
        <v>156</v>
      </c>
      <c r="B392" t="s">
        <v>157</v>
      </c>
      <c r="C392" t="s">
        <v>158</v>
      </c>
      <c r="D392">
        <v>65</v>
      </c>
      <c r="E392">
        <v>64</v>
      </c>
    </row>
    <row r="393" spans="1:5">
      <c r="A393" t="s">
        <v>156</v>
      </c>
      <c r="B393" t="s">
        <v>157</v>
      </c>
      <c r="C393" t="s">
        <v>158</v>
      </c>
      <c r="D393">
        <v>65</v>
      </c>
      <c r="E393">
        <v>64</v>
      </c>
    </row>
    <row r="394" spans="1:5">
      <c r="A394" t="s">
        <v>156</v>
      </c>
      <c r="B394" t="s">
        <v>157</v>
      </c>
      <c r="C394" t="s">
        <v>158</v>
      </c>
      <c r="D394">
        <v>62</v>
      </c>
      <c r="E394">
        <v>62</v>
      </c>
    </row>
    <row r="395" spans="1:5">
      <c r="A395" t="s">
        <v>156</v>
      </c>
      <c r="B395" t="s">
        <v>157</v>
      </c>
      <c r="C395" t="s">
        <v>158</v>
      </c>
      <c r="D395">
        <v>61</v>
      </c>
      <c r="E395">
        <v>60</v>
      </c>
    </row>
    <row r="396" spans="1:5">
      <c r="A396" t="s">
        <v>156</v>
      </c>
      <c r="B396" t="s">
        <v>157</v>
      </c>
      <c r="C396" t="s">
        <v>158</v>
      </c>
      <c r="D396">
        <v>65</v>
      </c>
      <c r="E396">
        <v>65</v>
      </c>
    </row>
    <row r="397" spans="1:5">
      <c r="A397" t="s">
        <v>156</v>
      </c>
      <c r="B397" t="s">
        <v>157</v>
      </c>
      <c r="C397" t="s">
        <v>158</v>
      </c>
      <c r="D397">
        <v>68</v>
      </c>
      <c r="E397">
        <v>67</v>
      </c>
    </row>
    <row r="398" spans="1:5">
      <c r="A398" t="s">
        <v>156</v>
      </c>
      <c r="B398" t="s">
        <v>159</v>
      </c>
      <c r="C398" t="s">
        <v>158</v>
      </c>
      <c r="D398">
        <v>69</v>
      </c>
      <c r="E398">
        <v>65</v>
      </c>
    </row>
    <row r="399" spans="1:5">
      <c r="A399" t="s">
        <v>156</v>
      </c>
      <c r="B399" t="s">
        <v>159</v>
      </c>
      <c r="C399" t="s">
        <v>158</v>
      </c>
      <c r="D399">
        <v>65</v>
      </c>
      <c r="E399">
        <v>62</v>
      </c>
    </row>
    <row r="400" spans="1:5">
      <c r="A400" t="s">
        <v>156</v>
      </c>
      <c r="B400" t="s">
        <v>159</v>
      </c>
      <c r="C400" t="s">
        <v>158</v>
      </c>
      <c r="D400">
        <v>63</v>
      </c>
      <c r="E400">
        <v>63</v>
      </c>
    </row>
    <row r="401" spans="1:5">
      <c r="A401" t="s">
        <v>156</v>
      </c>
      <c r="B401" t="s">
        <v>159</v>
      </c>
      <c r="C401" t="s">
        <v>158</v>
      </c>
      <c r="D401">
        <v>68</v>
      </c>
      <c r="E401">
        <v>64</v>
      </c>
    </row>
    <row r="402" spans="1:5">
      <c r="A402" t="s">
        <v>156</v>
      </c>
      <c r="B402" t="s">
        <v>159</v>
      </c>
      <c r="C402" t="s">
        <v>158</v>
      </c>
      <c r="D402">
        <v>64</v>
      </c>
      <c r="E402">
        <v>61</v>
      </c>
    </row>
    <row r="403" spans="1:5">
      <c r="A403" t="s">
        <v>156</v>
      </c>
      <c r="B403" t="s">
        <v>159</v>
      </c>
      <c r="C403" t="s">
        <v>158</v>
      </c>
      <c r="D403">
        <v>62</v>
      </c>
      <c r="E403">
        <v>61</v>
      </c>
    </row>
    <row r="404" spans="1:5">
      <c r="A404" t="s">
        <v>156</v>
      </c>
      <c r="B404" t="s">
        <v>159</v>
      </c>
      <c r="C404" t="s">
        <v>158</v>
      </c>
      <c r="D404">
        <v>68</v>
      </c>
      <c r="E404">
        <v>67</v>
      </c>
    </row>
    <row r="405" spans="1:5">
      <c r="A405" t="s">
        <v>156</v>
      </c>
      <c r="B405" t="s">
        <v>157</v>
      </c>
      <c r="C405" t="s">
        <v>158</v>
      </c>
      <c r="D405">
        <v>65</v>
      </c>
      <c r="E405">
        <v>62</v>
      </c>
    </row>
    <row r="406" spans="1:5">
      <c r="A406" t="s">
        <v>156</v>
      </c>
      <c r="B406" t="s">
        <v>157</v>
      </c>
      <c r="C406" t="s">
        <v>158</v>
      </c>
      <c r="D406">
        <v>63</v>
      </c>
      <c r="E406">
        <v>61</v>
      </c>
    </row>
    <row r="407" spans="1:5">
      <c r="A407" t="s">
        <v>156</v>
      </c>
      <c r="B407" t="s">
        <v>157</v>
      </c>
      <c r="C407" t="s">
        <v>158</v>
      </c>
      <c r="D407">
        <v>69</v>
      </c>
      <c r="E407">
        <v>67</v>
      </c>
    </row>
    <row r="408" spans="1:5">
      <c r="A408" t="s">
        <v>156</v>
      </c>
      <c r="B408" t="s">
        <v>157</v>
      </c>
      <c r="C408" t="s">
        <v>158</v>
      </c>
      <c r="D408">
        <v>52</v>
      </c>
      <c r="E408">
        <v>50</v>
      </c>
    </row>
    <row r="409" spans="1:5">
      <c r="A409" t="s">
        <v>156</v>
      </c>
      <c r="B409" t="s">
        <v>157</v>
      </c>
      <c r="C409" t="s">
        <v>158</v>
      </c>
      <c r="D409">
        <v>64</v>
      </c>
      <c r="E409">
        <v>63</v>
      </c>
    </row>
    <row r="410" spans="1:5">
      <c r="A410" t="s">
        <v>156</v>
      </c>
      <c r="B410" t="s">
        <v>157</v>
      </c>
      <c r="C410" t="s">
        <v>158</v>
      </c>
      <c r="D410">
        <v>61</v>
      </c>
      <c r="E410">
        <v>60</v>
      </c>
    </row>
    <row r="411" spans="1:5">
      <c r="A411" t="s">
        <v>156</v>
      </c>
      <c r="B411" t="s">
        <v>157</v>
      </c>
      <c r="C411" t="s">
        <v>158</v>
      </c>
      <c r="D411">
        <v>68</v>
      </c>
      <c r="E411">
        <v>67</v>
      </c>
    </row>
    <row r="412" spans="1:5">
      <c r="A412" t="s">
        <v>156</v>
      </c>
      <c r="B412" t="s">
        <v>157</v>
      </c>
      <c r="C412" t="s">
        <v>158</v>
      </c>
      <c r="D412">
        <v>68</v>
      </c>
      <c r="E412">
        <v>65</v>
      </c>
    </row>
    <row r="413" spans="1:5">
      <c r="A413" t="s">
        <v>156</v>
      </c>
      <c r="B413" t="s">
        <v>157</v>
      </c>
      <c r="C413" t="s">
        <v>158</v>
      </c>
      <c r="D413">
        <v>52</v>
      </c>
      <c r="E413">
        <v>50</v>
      </c>
    </row>
    <row r="414" spans="1:5">
      <c r="A414" t="s">
        <v>156</v>
      </c>
      <c r="B414" t="s">
        <v>157</v>
      </c>
      <c r="C414" t="s">
        <v>158</v>
      </c>
      <c r="D414">
        <v>50</v>
      </c>
      <c r="E414">
        <v>46</v>
      </c>
    </row>
    <row r="415" spans="1:5">
      <c r="A415" t="s">
        <v>156</v>
      </c>
      <c r="B415" t="s">
        <v>157</v>
      </c>
      <c r="C415" t="s">
        <v>158</v>
      </c>
      <c r="D415">
        <v>65</v>
      </c>
      <c r="E415">
        <v>64</v>
      </c>
    </row>
    <row r="416" spans="1:5">
      <c r="A416" t="s">
        <v>156</v>
      </c>
      <c r="B416" t="s">
        <v>157</v>
      </c>
      <c r="C416" t="s">
        <v>158</v>
      </c>
      <c r="D416">
        <v>62</v>
      </c>
      <c r="E416">
        <v>62</v>
      </c>
    </row>
    <row r="417" spans="1:5">
      <c r="A417" t="s">
        <v>156</v>
      </c>
      <c r="B417" t="s">
        <v>157</v>
      </c>
      <c r="C417" t="s">
        <v>158</v>
      </c>
      <c r="D417">
        <v>61</v>
      </c>
      <c r="E417">
        <v>60</v>
      </c>
    </row>
    <row r="418" spans="1:5">
      <c r="A418" t="s">
        <v>156</v>
      </c>
      <c r="B418" t="s">
        <v>157</v>
      </c>
      <c r="C418" t="s">
        <v>158</v>
      </c>
      <c r="D418">
        <v>68</v>
      </c>
      <c r="E418">
        <v>66</v>
      </c>
    </row>
    <row r="419" spans="1:5">
      <c r="A419" t="s">
        <v>156</v>
      </c>
      <c r="B419" t="s">
        <v>157</v>
      </c>
      <c r="C419" t="s">
        <v>158</v>
      </c>
      <c r="D419">
        <v>67</v>
      </c>
      <c r="E419">
        <v>65</v>
      </c>
    </row>
    <row r="420" spans="1:5">
      <c r="A420" t="s">
        <v>156</v>
      </c>
      <c r="B420" t="s">
        <v>157</v>
      </c>
      <c r="C420" t="s">
        <v>158</v>
      </c>
      <c r="D420">
        <v>61</v>
      </c>
      <c r="E420">
        <v>61</v>
      </c>
    </row>
    <row r="421" spans="1:5">
      <c r="A421" t="s">
        <v>156</v>
      </c>
      <c r="B421" t="s">
        <v>157</v>
      </c>
      <c r="C421" t="s">
        <v>158</v>
      </c>
      <c r="D421">
        <v>65</v>
      </c>
      <c r="E421">
        <v>63</v>
      </c>
    </row>
    <row r="422" spans="1:5">
      <c r="A422" t="s">
        <v>156</v>
      </c>
      <c r="B422" t="s">
        <v>157</v>
      </c>
      <c r="C422" t="s">
        <v>158</v>
      </c>
      <c r="D422">
        <v>62</v>
      </c>
      <c r="E422">
        <v>60</v>
      </c>
    </row>
    <row r="423" spans="1:5">
      <c r="A423" t="s">
        <v>156</v>
      </c>
      <c r="B423" t="s">
        <v>157</v>
      </c>
      <c r="C423" t="s">
        <v>158</v>
      </c>
      <c r="D423">
        <v>74</v>
      </c>
      <c r="E423">
        <v>71</v>
      </c>
    </row>
    <row r="424" spans="1:5">
      <c r="A424" t="s">
        <v>156</v>
      </c>
      <c r="B424" t="s">
        <v>157</v>
      </c>
      <c r="C424" t="s">
        <v>158</v>
      </c>
      <c r="D424">
        <v>73</v>
      </c>
      <c r="E424">
        <v>70</v>
      </c>
    </row>
    <row r="425" spans="1:5">
      <c r="A425" t="s">
        <v>156</v>
      </c>
      <c r="B425" t="s">
        <v>157</v>
      </c>
      <c r="C425" t="s">
        <v>158</v>
      </c>
      <c r="D425">
        <v>53</v>
      </c>
      <c r="E425">
        <v>50</v>
      </c>
    </row>
    <row r="426" spans="1:5">
      <c r="A426" t="s">
        <v>156</v>
      </c>
      <c r="B426" t="s">
        <v>157</v>
      </c>
      <c r="C426" t="s">
        <v>158</v>
      </c>
      <c r="D426">
        <v>52</v>
      </c>
      <c r="E426">
        <v>50</v>
      </c>
    </row>
    <row r="427" spans="1:5">
      <c r="A427" t="s">
        <v>156</v>
      </c>
      <c r="B427" t="s">
        <v>157</v>
      </c>
      <c r="C427" t="s">
        <v>158</v>
      </c>
      <c r="D427">
        <v>50</v>
      </c>
      <c r="E427">
        <v>46</v>
      </c>
    </row>
    <row r="428" spans="1:5">
      <c r="A428" t="s">
        <v>156</v>
      </c>
      <c r="B428" t="s">
        <v>157</v>
      </c>
      <c r="C428" t="s">
        <v>158</v>
      </c>
      <c r="D428">
        <v>63</v>
      </c>
      <c r="E428">
        <v>61</v>
      </c>
    </row>
    <row r="429" spans="1:5">
      <c r="A429" t="s">
        <v>156</v>
      </c>
      <c r="B429" t="s">
        <v>157</v>
      </c>
      <c r="C429" t="s">
        <v>158</v>
      </c>
      <c r="D429">
        <v>54</v>
      </c>
      <c r="E429">
        <v>50</v>
      </c>
    </row>
    <row r="430" spans="1:5">
      <c r="A430" t="s">
        <v>156</v>
      </c>
      <c r="B430" t="s">
        <v>157</v>
      </c>
      <c r="C430" t="s">
        <v>158</v>
      </c>
      <c r="D430">
        <v>58</v>
      </c>
      <c r="E430">
        <v>56</v>
      </c>
    </row>
    <row r="431" spans="1:5">
      <c r="A431" t="s">
        <v>156</v>
      </c>
      <c r="B431" t="s">
        <v>157</v>
      </c>
      <c r="C431" t="s">
        <v>158</v>
      </c>
      <c r="D431">
        <v>53</v>
      </c>
      <c r="E431">
        <v>50</v>
      </c>
    </row>
    <row r="432" spans="1:5">
      <c r="A432" t="s">
        <v>156</v>
      </c>
      <c r="B432" t="s">
        <v>157</v>
      </c>
      <c r="C432" t="s">
        <v>158</v>
      </c>
      <c r="D432">
        <v>69</v>
      </c>
      <c r="E432">
        <v>67</v>
      </c>
    </row>
    <row r="433" spans="1:5">
      <c r="A433" t="s">
        <v>156</v>
      </c>
      <c r="B433" t="s">
        <v>157</v>
      </c>
      <c r="C433" t="s">
        <v>158</v>
      </c>
      <c r="D433">
        <v>71</v>
      </c>
      <c r="E433">
        <v>70</v>
      </c>
    </row>
    <row r="434" spans="1:5">
      <c r="A434" t="s">
        <v>156</v>
      </c>
      <c r="B434" t="s">
        <v>157</v>
      </c>
      <c r="C434" t="s">
        <v>158</v>
      </c>
      <c r="D434">
        <v>54</v>
      </c>
      <c r="E434">
        <v>50</v>
      </c>
    </row>
    <row r="435" spans="1:5">
      <c r="A435" t="s">
        <v>156</v>
      </c>
      <c r="B435" t="s">
        <v>157</v>
      </c>
      <c r="C435" t="s">
        <v>158</v>
      </c>
      <c r="D435">
        <v>58</v>
      </c>
      <c r="E435">
        <v>56</v>
      </c>
    </row>
    <row r="436" spans="1:5">
      <c r="A436" t="s">
        <v>156</v>
      </c>
      <c r="B436" t="s">
        <v>157</v>
      </c>
      <c r="C436" t="s">
        <v>158</v>
      </c>
      <c r="D436">
        <v>53</v>
      </c>
      <c r="E436">
        <v>50</v>
      </c>
    </row>
    <row r="437" spans="1:5">
      <c r="A437" t="s">
        <v>156</v>
      </c>
      <c r="B437" t="s">
        <v>157</v>
      </c>
      <c r="C437" t="s">
        <v>158</v>
      </c>
      <c r="D437">
        <v>69</v>
      </c>
      <c r="E437">
        <v>67</v>
      </c>
    </row>
    <row r="438" spans="1:5">
      <c r="A438" t="s">
        <v>156</v>
      </c>
      <c r="B438" t="s">
        <v>157</v>
      </c>
      <c r="C438" t="s">
        <v>158</v>
      </c>
      <c r="D438">
        <v>64</v>
      </c>
      <c r="E438">
        <v>60</v>
      </c>
    </row>
    <row r="439" spans="1:5">
      <c r="A439" t="s">
        <v>156</v>
      </c>
      <c r="B439" t="s">
        <v>157</v>
      </c>
      <c r="C439" t="s">
        <v>158</v>
      </c>
      <c r="D439">
        <v>68</v>
      </c>
      <c r="E439">
        <v>67</v>
      </c>
    </row>
    <row r="440" spans="1:5">
      <c r="A440" t="s">
        <v>156</v>
      </c>
      <c r="B440" t="s">
        <v>157</v>
      </c>
      <c r="C440" t="s">
        <v>158</v>
      </c>
      <c r="D440">
        <v>65</v>
      </c>
      <c r="E440">
        <v>64</v>
      </c>
    </row>
    <row r="441" spans="1:5">
      <c r="A441" t="s">
        <v>156</v>
      </c>
      <c r="B441" t="s">
        <v>157</v>
      </c>
      <c r="C441" t="s">
        <v>158</v>
      </c>
      <c r="D441">
        <v>62</v>
      </c>
      <c r="E441">
        <v>60</v>
      </c>
    </row>
    <row r="442" spans="1:5">
      <c r="A442" t="s">
        <v>160</v>
      </c>
      <c r="B442" t="s">
        <v>157</v>
      </c>
      <c r="C442" t="s">
        <v>158</v>
      </c>
      <c r="D442">
        <v>65</v>
      </c>
      <c r="E442">
        <v>62</v>
      </c>
    </row>
    <row r="443" spans="1:5">
      <c r="A443" t="s">
        <v>160</v>
      </c>
      <c r="B443" t="s">
        <v>157</v>
      </c>
      <c r="C443" t="s">
        <v>158</v>
      </c>
      <c r="D443">
        <v>63</v>
      </c>
      <c r="E443">
        <v>61</v>
      </c>
    </row>
    <row r="444" spans="1:5">
      <c r="A444" t="s">
        <v>160</v>
      </c>
      <c r="B444" t="s">
        <v>157</v>
      </c>
      <c r="C444" t="s">
        <v>158</v>
      </c>
      <c r="D444">
        <v>69</v>
      </c>
      <c r="E444">
        <v>67</v>
      </c>
    </row>
    <row r="445" spans="1:5">
      <c r="A445" t="s">
        <v>160</v>
      </c>
      <c r="B445" t="s">
        <v>157</v>
      </c>
      <c r="C445" t="s">
        <v>158</v>
      </c>
      <c r="D445">
        <v>52</v>
      </c>
      <c r="E445">
        <v>50</v>
      </c>
    </row>
    <row r="446" spans="1:5">
      <c r="A446" t="s">
        <v>160</v>
      </c>
      <c r="B446" t="s">
        <v>157</v>
      </c>
      <c r="C446" t="s">
        <v>158</v>
      </c>
      <c r="D446">
        <v>50</v>
      </c>
      <c r="E446">
        <v>46</v>
      </c>
    </row>
    <row r="447" spans="1:5">
      <c r="A447" t="s">
        <v>160</v>
      </c>
      <c r="B447" t="s">
        <v>157</v>
      </c>
      <c r="C447" t="s">
        <v>158</v>
      </c>
      <c r="D447">
        <v>74</v>
      </c>
      <c r="E447">
        <v>72</v>
      </c>
    </row>
    <row r="448" spans="1:5">
      <c r="A448" t="s">
        <v>160</v>
      </c>
      <c r="B448" t="s">
        <v>157</v>
      </c>
      <c r="C448" t="s">
        <v>158</v>
      </c>
      <c r="D448">
        <v>65</v>
      </c>
      <c r="E448">
        <v>62</v>
      </c>
    </row>
    <row r="449" spans="1:5">
      <c r="A449" t="s">
        <v>160</v>
      </c>
      <c r="B449" t="s">
        <v>157</v>
      </c>
      <c r="C449" t="s">
        <v>158</v>
      </c>
      <c r="D449">
        <v>63</v>
      </c>
      <c r="E449">
        <v>61</v>
      </c>
    </row>
    <row r="450" spans="1:5">
      <c r="A450" t="s">
        <v>160</v>
      </c>
      <c r="B450" t="s">
        <v>157</v>
      </c>
      <c r="C450" t="s">
        <v>158</v>
      </c>
      <c r="D450">
        <v>74</v>
      </c>
      <c r="E450">
        <v>72</v>
      </c>
    </row>
    <row r="451" spans="1:5">
      <c r="A451" t="s">
        <v>160</v>
      </c>
      <c r="B451" t="s">
        <v>157</v>
      </c>
      <c r="C451" t="s">
        <v>158</v>
      </c>
      <c r="D451">
        <v>65</v>
      </c>
      <c r="E451">
        <v>62</v>
      </c>
    </row>
    <row r="452" spans="1:5">
      <c r="A452" t="s">
        <v>160</v>
      </c>
      <c r="B452" t="s">
        <v>157</v>
      </c>
      <c r="C452" t="s">
        <v>158</v>
      </c>
      <c r="D452">
        <v>63</v>
      </c>
      <c r="E452">
        <v>61</v>
      </c>
    </row>
    <row r="453" spans="1:5">
      <c r="A453" t="s">
        <v>160</v>
      </c>
      <c r="B453" t="s">
        <v>157</v>
      </c>
      <c r="C453" t="s">
        <v>158</v>
      </c>
      <c r="D453">
        <v>69</v>
      </c>
      <c r="E453">
        <v>67</v>
      </c>
    </row>
    <row r="454" spans="1:5">
      <c r="A454" t="s">
        <v>160</v>
      </c>
      <c r="B454" t="s">
        <v>157</v>
      </c>
      <c r="C454" t="s">
        <v>158</v>
      </c>
      <c r="D454">
        <v>63</v>
      </c>
      <c r="E454">
        <v>60</v>
      </c>
    </row>
    <row r="455" spans="1:5">
      <c r="A455" t="s">
        <v>160</v>
      </c>
      <c r="B455" t="s">
        <v>157</v>
      </c>
      <c r="C455" t="s">
        <v>158</v>
      </c>
      <c r="D455">
        <v>68</v>
      </c>
      <c r="E455">
        <v>62</v>
      </c>
    </row>
    <row r="456" spans="1:5">
      <c r="A456" t="s">
        <v>160</v>
      </c>
      <c r="B456" t="s">
        <v>157</v>
      </c>
      <c r="C456" t="s">
        <v>158</v>
      </c>
      <c r="D456">
        <v>63</v>
      </c>
      <c r="E456">
        <v>62</v>
      </c>
    </row>
    <row r="457" spans="1:5">
      <c r="A457" t="s">
        <v>160</v>
      </c>
      <c r="B457" t="s">
        <v>157</v>
      </c>
      <c r="C457" t="s">
        <v>158</v>
      </c>
      <c r="D457">
        <v>53</v>
      </c>
      <c r="E457">
        <v>50</v>
      </c>
    </row>
    <row r="458" spans="1:5">
      <c r="A458" t="s">
        <v>160</v>
      </c>
      <c r="B458" t="s">
        <v>157</v>
      </c>
      <c r="C458" t="s">
        <v>158</v>
      </c>
      <c r="D458">
        <v>52</v>
      </c>
      <c r="E458">
        <v>50</v>
      </c>
    </row>
    <row r="459" spans="1:5">
      <c r="A459" t="s">
        <v>160</v>
      </c>
      <c r="B459" t="s">
        <v>157</v>
      </c>
      <c r="C459" t="s">
        <v>158</v>
      </c>
      <c r="D459">
        <v>50</v>
      </c>
      <c r="E459">
        <v>46</v>
      </c>
    </row>
    <row r="460" spans="1:5">
      <c r="A460" t="s">
        <v>160</v>
      </c>
      <c r="B460" t="s">
        <v>157</v>
      </c>
      <c r="C460" t="s">
        <v>158</v>
      </c>
      <c r="D460">
        <v>63</v>
      </c>
      <c r="E460">
        <v>61</v>
      </c>
    </row>
    <row r="461" spans="1:5">
      <c r="A461" t="s">
        <v>160</v>
      </c>
      <c r="B461" t="s">
        <v>157</v>
      </c>
      <c r="C461" t="s">
        <v>158</v>
      </c>
      <c r="D461">
        <v>69</v>
      </c>
      <c r="E461">
        <v>67</v>
      </c>
    </row>
    <row r="462" spans="1:5">
      <c r="A462" t="s">
        <v>160</v>
      </c>
      <c r="B462" t="s">
        <v>157</v>
      </c>
      <c r="C462" t="s">
        <v>158</v>
      </c>
      <c r="D462">
        <v>72</v>
      </c>
      <c r="E462">
        <v>70</v>
      </c>
    </row>
    <row r="463" spans="1:5">
      <c r="A463" t="s">
        <v>160</v>
      </c>
      <c r="B463" t="s">
        <v>157</v>
      </c>
      <c r="C463" t="s">
        <v>158</v>
      </c>
      <c r="D463">
        <v>62</v>
      </c>
      <c r="E463">
        <v>60</v>
      </c>
    </row>
    <row r="464" spans="1:5">
      <c r="A464" t="s">
        <v>160</v>
      </c>
      <c r="B464" t="s">
        <v>157</v>
      </c>
      <c r="C464" t="s">
        <v>158</v>
      </c>
      <c r="D464">
        <v>61</v>
      </c>
      <c r="E464">
        <v>58</v>
      </c>
    </row>
    <row r="465" spans="1:5">
      <c r="A465" t="s">
        <v>160</v>
      </c>
      <c r="B465" t="s">
        <v>157</v>
      </c>
      <c r="C465" t="s">
        <v>158</v>
      </c>
      <c r="D465">
        <v>54</v>
      </c>
      <c r="E465">
        <v>50</v>
      </c>
    </row>
    <row r="466" spans="1:5">
      <c r="A466" t="s">
        <v>160</v>
      </c>
      <c r="B466" t="s">
        <v>157</v>
      </c>
      <c r="C466" t="s">
        <v>158</v>
      </c>
      <c r="D466">
        <v>58</v>
      </c>
      <c r="E466">
        <v>56</v>
      </c>
    </row>
    <row r="467" spans="1:5">
      <c r="A467" t="s">
        <v>160</v>
      </c>
      <c r="B467" t="s">
        <v>157</v>
      </c>
      <c r="C467" t="s">
        <v>158</v>
      </c>
      <c r="D467">
        <v>53</v>
      </c>
      <c r="E467">
        <v>50</v>
      </c>
    </row>
    <row r="468" spans="1:5">
      <c r="A468" t="s">
        <v>160</v>
      </c>
      <c r="B468" t="s">
        <v>157</v>
      </c>
      <c r="C468" t="s">
        <v>158</v>
      </c>
      <c r="D468">
        <v>62</v>
      </c>
      <c r="E468">
        <v>59</v>
      </c>
    </row>
    <row r="469" spans="1:5">
      <c r="A469" t="s">
        <v>160</v>
      </c>
      <c r="B469" t="s">
        <v>157</v>
      </c>
      <c r="C469" t="s">
        <v>158</v>
      </c>
      <c r="D469">
        <v>68</v>
      </c>
      <c r="E469">
        <v>65</v>
      </c>
    </row>
    <row r="470" spans="1:5">
      <c r="A470" t="s">
        <v>160</v>
      </c>
      <c r="B470" t="s">
        <v>157</v>
      </c>
      <c r="C470" t="s">
        <v>158</v>
      </c>
      <c r="D470">
        <v>50</v>
      </c>
      <c r="E470">
        <v>46</v>
      </c>
    </row>
    <row r="471" spans="1:5">
      <c r="A471" t="s">
        <v>160</v>
      </c>
      <c r="B471" t="s">
        <v>157</v>
      </c>
      <c r="C471" t="s">
        <v>158</v>
      </c>
      <c r="D471">
        <v>74</v>
      </c>
      <c r="E471">
        <v>72</v>
      </c>
    </row>
    <row r="472" spans="1:5">
      <c r="A472" t="s">
        <v>160</v>
      </c>
      <c r="B472" t="s">
        <v>157</v>
      </c>
      <c r="C472" t="s">
        <v>158</v>
      </c>
      <c r="D472">
        <v>65</v>
      </c>
      <c r="E472">
        <v>62</v>
      </c>
    </row>
    <row r="473" spans="1:5">
      <c r="A473" t="s">
        <v>160</v>
      </c>
      <c r="B473" t="s">
        <v>159</v>
      </c>
      <c r="C473" t="s">
        <v>158</v>
      </c>
      <c r="D473">
        <v>69</v>
      </c>
      <c r="E473">
        <v>67</v>
      </c>
    </row>
    <row r="474" spans="1:5">
      <c r="A474" t="s">
        <v>160</v>
      </c>
      <c r="B474" t="s">
        <v>159</v>
      </c>
      <c r="C474" t="s">
        <v>158</v>
      </c>
      <c r="D474">
        <v>71</v>
      </c>
      <c r="E474">
        <v>70</v>
      </c>
    </row>
    <row r="475" spans="1:5">
      <c r="A475" t="s">
        <v>160</v>
      </c>
      <c r="B475" t="s">
        <v>157</v>
      </c>
      <c r="C475" t="s">
        <v>158</v>
      </c>
      <c r="D475">
        <v>74</v>
      </c>
      <c r="E475">
        <v>72</v>
      </c>
    </row>
    <row r="476" spans="1:5">
      <c r="A476" t="s">
        <v>160</v>
      </c>
      <c r="B476" t="s">
        <v>157</v>
      </c>
      <c r="C476" t="s">
        <v>158</v>
      </c>
      <c r="D476">
        <v>56</v>
      </c>
      <c r="E476">
        <v>52</v>
      </c>
    </row>
    <row r="477" spans="1:5">
      <c r="A477" t="s">
        <v>160</v>
      </c>
      <c r="B477" t="s">
        <v>157</v>
      </c>
      <c r="C477" t="s">
        <v>158</v>
      </c>
      <c r="D477">
        <v>49</v>
      </c>
      <c r="E477">
        <v>48</v>
      </c>
    </row>
    <row r="478" spans="1:5">
      <c r="A478" t="s">
        <v>160</v>
      </c>
      <c r="B478" t="s">
        <v>157</v>
      </c>
      <c r="C478" t="s">
        <v>158</v>
      </c>
      <c r="D478">
        <v>58</v>
      </c>
      <c r="E478">
        <v>54</v>
      </c>
    </row>
    <row r="479" spans="1:5">
      <c r="A479" t="s">
        <v>160</v>
      </c>
      <c r="B479" t="s">
        <v>157</v>
      </c>
      <c r="C479" t="s">
        <v>158</v>
      </c>
      <c r="D479">
        <v>64</v>
      </c>
      <c r="E479">
        <v>63</v>
      </c>
    </row>
    <row r="480" spans="1:5">
      <c r="A480" t="s">
        <v>160</v>
      </c>
      <c r="B480" t="s">
        <v>157</v>
      </c>
      <c r="C480" t="s">
        <v>158</v>
      </c>
      <c r="D480">
        <v>67</v>
      </c>
      <c r="E480">
        <v>66</v>
      </c>
    </row>
    <row r="481" spans="1:5">
      <c r="A481" t="s">
        <v>160</v>
      </c>
      <c r="B481" t="s">
        <v>157</v>
      </c>
      <c r="C481" t="s">
        <v>158</v>
      </c>
      <c r="D481">
        <v>68</v>
      </c>
      <c r="E481">
        <v>62</v>
      </c>
    </row>
    <row r="482" spans="1:5">
      <c r="A482" t="s">
        <v>160</v>
      </c>
      <c r="B482" t="s">
        <v>157</v>
      </c>
      <c r="C482" t="s">
        <v>158</v>
      </c>
      <c r="D482">
        <v>64</v>
      </c>
      <c r="E482">
        <v>63</v>
      </c>
    </row>
    <row r="483" spans="1:5">
      <c r="A483" t="s">
        <v>160</v>
      </c>
      <c r="B483" t="s">
        <v>157</v>
      </c>
      <c r="C483" t="s">
        <v>158</v>
      </c>
      <c r="D483">
        <v>68</v>
      </c>
      <c r="E483">
        <v>65</v>
      </c>
    </row>
    <row r="484" spans="1:5">
      <c r="A484" t="s">
        <v>160</v>
      </c>
      <c r="B484" t="s">
        <v>157</v>
      </c>
      <c r="C484" t="s">
        <v>158</v>
      </c>
      <c r="D484">
        <v>58</v>
      </c>
      <c r="E484">
        <v>52</v>
      </c>
    </row>
    <row r="485" spans="1:5">
      <c r="A485" t="s">
        <v>160</v>
      </c>
      <c r="B485" t="s">
        <v>157</v>
      </c>
      <c r="C485" t="s">
        <v>158</v>
      </c>
      <c r="D485">
        <v>68</v>
      </c>
      <c r="E485">
        <v>67</v>
      </c>
    </row>
    <row r="486" spans="1:5">
      <c r="A486" t="s">
        <v>160</v>
      </c>
      <c r="B486" t="s">
        <v>157</v>
      </c>
      <c r="C486" t="s">
        <v>158</v>
      </c>
      <c r="D486">
        <v>49</v>
      </c>
      <c r="E486">
        <v>48</v>
      </c>
    </row>
    <row r="487" spans="1:5">
      <c r="A487" t="s">
        <v>160</v>
      </c>
      <c r="B487" t="s">
        <v>157</v>
      </c>
      <c r="C487" t="s">
        <v>158</v>
      </c>
      <c r="D487">
        <v>58</v>
      </c>
      <c r="E487">
        <v>54</v>
      </c>
    </row>
    <row r="488" spans="1:5">
      <c r="A488" t="s">
        <v>160</v>
      </c>
      <c r="B488" t="s">
        <v>157</v>
      </c>
      <c r="C488" t="s">
        <v>158</v>
      </c>
      <c r="D488">
        <v>69</v>
      </c>
      <c r="E488">
        <v>67</v>
      </c>
    </row>
    <row r="489" spans="1:5">
      <c r="A489" t="s">
        <v>160</v>
      </c>
      <c r="B489" t="s">
        <v>157</v>
      </c>
      <c r="C489" t="s">
        <v>158</v>
      </c>
      <c r="D489">
        <v>68</v>
      </c>
      <c r="E489">
        <v>65</v>
      </c>
    </row>
    <row r="490" spans="1:5">
      <c r="A490" t="s">
        <v>160</v>
      </c>
      <c r="B490" t="s">
        <v>157</v>
      </c>
      <c r="C490" t="s">
        <v>158</v>
      </c>
      <c r="D490">
        <v>69</v>
      </c>
      <c r="E490">
        <v>67</v>
      </c>
    </row>
    <row r="491" spans="1:5">
      <c r="A491" t="s">
        <v>160</v>
      </c>
      <c r="B491" t="s">
        <v>157</v>
      </c>
      <c r="C491" t="s">
        <v>158</v>
      </c>
      <c r="D491">
        <v>52</v>
      </c>
      <c r="E491">
        <v>50</v>
      </c>
    </row>
    <row r="492" spans="1:5">
      <c r="A492" t="s">
        <v>160</v>
      </c>
      <c r="B492" t="s">
        <v>157</v>
      </c>
      <c r="C492" t="s">
        <v>158</v>
      </c>
      <c r="D492">
        <v>50</v>
      </c>
      <c r="E492">
        <v>46</v>
      </c>
    </row>
    <row r="493" spans="1:5">
      <c r="A493" t="s">
        <v>160</v>
      </c>
      <c r="B493" t="s">
        <v>157</v>
      </c>
      <c r="C493" t="s">
        <v>158</v>
      </c>
      <c r="D493">
        <v>67</v>
      </c>
      <c r="E493">
        <v>66</v>
      </c>
    </row>
    <row r="494" spans="1:5">
      <c r="A494" t="s">
        <v>160</v>
      </c>
      <c r="B494" t="s">
        <v>157</v>
      </c>
      <c r="C494" t="s">
        <v>158</v>
      </c>
      <c r="D494">
        <v>68</v>
      </c>
      <c r="E494">
        <v>62</v>
      </c>
    </row>
    <row r="495" spans="1:5">
      <c r="A495" t="s">
        <v>160</v>
      </c>
      <c r="B495" t="s">
        <v>157</v>
      </c>
      <c r="C495" t="s">
        <v>158</v>
      </c>
      <c r="D495">
        <v>69</v>
      </c>
      <c r="E495">
        <v>68</v>
      </c>
    </row>
    <row r="496" spans="1:5">
      <c r="A496" t="s">
        <v>160</v>
      </c>
      <c r="B496" t="s">
        <v>157</v>
      </c>
      <c r="C496" t="s">
        <v>158</v>
      </c>
      <c r="D496">
        <v>65</v>
      </c>
      <c r="E496">
        <v>62</v>
      </c>
    </row>
    <row r="497" spans="1:5">
      <c r="A497" t="s">
        <v>160</v>
      </c>
      <c r="B497" t="s">
        <v>157</v>
      </c>
      <c r="C497" t="s">
        <v>158</v>
      </c>
      <c r="D497">
        <v>63</v>
      </c>
      <c r="E497">
        <v>61</v>
      </c>
    </row>
    <row r="498" spans="1:5">
      <c r="A498" t="s">
        <v>160</v>
      </c>
      <c r="B498" t="s">
        <v>157</v>
      </c>
      <c r="C498" t="s">
        <v>158</v>
      </c>
      <c r="D498">
        <v>69</v>
      </c>
      <c r="E498">
        <v>67</v>
      </c>
    </row>
    <row r="499" spans="1:5">
      <c r="A499" t="s">
        <v>160</v>
      </c>
      <c r="B499" t="s">
        <v>157</v>
      </c>
      <c r="C499" t="s">
        <v>158</v>
      </c>
      <c r="D499">
        <v>67</v>
      </c>
      <c r="E499">
        <v>65</v>
      </c>
    </row>
    <row r="500" spans="1:5">
      <c r="A500" t="s">
        <v>160</v>
      </c>
      <c r="B500" t="s">
        <v>157</v>
      </c>
      <c r="C500" t="s">
        <v>158</v>
      </c>
      <c r="D500">
        <v>70</v>
      </c>
      <c r="E500">
        <v>68</v>
      </c>
    </row>
    <row r="501" spans="1:5">
      <c r="A501" t="s">
        <v>160</v>
      </c>
      <c r="B501" t="s">
        <v>157</v>
      </c>
      <c r="C501" t="s">
        <v>158</v>
      </c>
      <c r="D501">
        <v>59</v>
      </c>
      <c r="E501">
        <v>56</v>
      </c>
    </row>
    <row r="502" spans="1:5">
      <c r="A502" t="s">
        <v>160</v>
      </c>
      <c r="B502" t="s">
        <v>157</v>
      </c>
      <c r="C502" t="s">
        <v>158</v>
      </c>
      <c r="D502">
        <v>63</v>
      </c>
      <c r="E502">
        <v>60</v>
      </c>
    </row>
    <row r="503" spans="1:5">
      <c r="A503" t="s">
        <v>160</v>
      </c>
      <c r="B503" t="s">
        <v>157</v>
      </c>
      <c r="C503" t="s">
        <v>158</v>
      </c>
      <c r="D503">
        <v>64</v>
      </c>
      <c r="E503">
        <v>60</v>
      </c>
    </row>
    <row r="504" spans="1:5">
      <c r="A504" t="s">
        <v>160</v>
      </c>
      <c r="B504" t="s">
        <v>157</v>
      </c>
      <c r="C504" t="s">
        <v>158</v>
      </c>
      <c r="D504">
        <v>52</v>
      </c>
      <c r="E504">
        <v>51</v>
      </c>
    </row>
    <row r="505" spans="1:5">
      <c r="A505" t="s">
        <v>160</v>
      </c>
      <c r="B505" t="s">
        <v>157</v>
      </c>
      <c r="C505" t="s">
        <v>158</v>
      </c>
      <c r="D505">
        <v>62</v>
      </c>
      <c r="E505">
        <v>60</v>
      </c>
    </row>
    <row r="506" spans="1:5">
      <c r="A506" t="s">
        <v>160</v>
      </c>
      <c r="B506" t="s">
        <v>159</v>
      </c>
      <c r="C506" t="s">
        <v>158</v>
      </c>
      <c r="D506">
        <v>53</v>
      </c>
      <c r="E506">
        <v>50</v>
      </c>
    </row>
    <row r="507" spans="1:5">
      <c r="A507" t="s">
        <v>160</v>
      </c>
      <c r="B507" t="s">
        <v>159</v>
      </c>
      <c r="C507" t="s">
        <v>158</v>
      </c>
      <c r="D507">
        <v>65</v>
      </c>
      <c r="E507">
        <v>62</v>
      </c>
    </row>
    <row r="508" spans="1:5">
      <c r="A508" t="s">
        <v>160</v>
      </c>
      <c r="B508" t="s">
        <v>159</v>
      </c>
      <c r="C508" t="s">
        <v>158</v>
      </c>
      <c r="D508">
        <v>63</v>
      </c>
      <c r="E508">
        <v>61</v>
      </c>
    </row>
    <row r="509" spans="1:5">
      <c r="A509" t="s">
        <v>160</v>
      </c>
      <c r="B509" t="s">
        <v>157</v>
      </c>
      <c r="C509" t="s">
        <v>158</v>
      </c>
      <c r="D509">
        <v>63</v>
      </c>
      <c r="E509">
        <v>63</v>
      </c>
    </row>
    <row r="510" spans="1:5">
      <c r="A510" t="s">
        <v>160</v>
      </c>
      <c r="B510" t="s">
        <v>157</v>
      </c>
      <c r="C510" t="s">
        <v>158</v>
      </c>
      <c r="D510">
        <v>64</v>
      </c>
      <c r="E510">
        <v>62</v>
      </c>
    </row>
    <row r="511" spans="1:5">
      <c r="A511" t="s">
        <v>160</v>
      </c>
      <c r="B511" t="s">
        <v>157</v>
      </c>
      <c r="C511" t="s">
        <v>158</v>
      </c>
      <c r="D511">
        <v>68</v>
      </c>
      <c r="E511">
        <v>66</v>
      </c>
    </row>
    <row r="512" spans="1:5">
      <c r="A512" t="s">
        <v>160</v>
      </c>
      <c r="B512" t="s">
        <v>157</v>
      </c>
      <c r="C512" t="s">
        <v>158</v>
      </c>
      <c r="D512">
        <v>67</v>
      </c>
      <c r="E512">
        <v>65</v>
      </c>
    </row>
    <row r="513" spans="1:5">
      <c r="A513" t="s">
        <v>160</v>
      </c>
      <c r="B513" t="s">
        <v>157</v>
      </c>
      <c r="C513" t="s">
        <v>158</v>
      </c>
      <c r="D513">
        <v>61</v>
      </c>
      <c r="E513">
        <v>61</v>
      </c>
    </row>
    <row r="514" spans="1:5">
      <c r="A514" t="s">
        <v>160</v>
      </c>
      <c r="B514" t="s">
        <v>157</v>
      </c>
      <c r="C514" t="s">
        <v>158</v>
      </c>
      <c r="D514">
        <v>69</v>
      </c>
      <c r="E514">
        <v>68</v>
      </c>
    </row>
    <row r="515" spans="1:5">
      <c r="A515" t="s">
        <v>160</v>
      </c>
      <c r="B515" t="s">
        <v>157</v>
      </c>
      <c r="C515" t="s">
        <v>158</v>
      </c>
      <c r="D515">
        <v>67</v>
      </c>
      <c r="E515">
        <v>65</v>
      </c>
    </row>
    <row r="516" spans="1:5">
      <c r="A516" t="s">
        <v>160</v>
      </c>
      <c r="B516" t="s">
        <v>157</v>
      </c>
      <c r="C516" t="s">
        <v>158</v>
      </c>
      <c r="D516">
        <v>70</v>
      </c>
      <c r="E516">
        <v>68</v>
      </c>
    </row>
    <row r="517" spans="1:5">
      <c r="A517" t="s">
        <v>160</v>
      </c>
      <c r="B517" t="s">
        <v>157</v>
      </c>
      <c r="C517" t="s">
        <v>158</v>
      </c>
      <c r="D517">
        <v>64</v>
      </c>
      <c r="E517">
        <v>63</v>
      </c>
    </row>
    <row r="518" spans="1:5">
      <c r="A518" t="s">
        <v>160</v>
      </c>
      <c r="B518" t="s">
        <v>157</v>
      </c>
      <c r="C518" t="s">
        <v>158</v>
      </c>
      <c r="D518">
        <v>61</v>
      </c>
      <c r="E518">
        <v>60</v>
      </c>
    </row>
    <row r="519" spans="1:5">
      <c r="A519" t="s">
        <v>160</v>
      </c>
      <c r="B519" t="s">
        <v>157</v>
      </c>
      <c r="C519" t="s">
        <v>158</v>
      </c>
      <c r="D519">
        <v>68</v>
      </c>
      <c r="E519">
        <v>67</v>
      </c>
    </row>
    <row r="520" spans="1:5">
      <c r="A520" t="s">
        <v>160</v>
      </c>
      <c r="B520" t="s">
        <v>157</v>
      </c>
      <c r="C520" t="s">
        <v>158</v>
      </c>
      <c r="D520">
        <v>69</v>
      </c>
      <c r="E520">
        <v>69</v>
      </c>
    </row>
    <row r="521" spans="1:5">
      <c r="A521" t="s">
        <v>160</v>
      </c>
      <c r="B521" t="s">
        <v>157</v>
      </c>
      <c r="C521" t="s">
        <v>158</v>
      </c>
      <c r="D521">
        <v>62</v>
      </c>
      <c r="E521">
        <v>61</v>
      </c>
    </row>
    <row r="522" spans="1:5">
      <c r="A522" t="s">
        <v>160</v>
      </c>
      <c r="B522" t="s">
        <v>157</v>
      </c>
      <c r="C522" t="s">
        <v>158</v>
      </c>
      <c r="D522">
        <v>62</v>
      </c>
      <c r="E522">
        <v>60</v>
      </c>
    </row>
    <row r="523" spans="1:5">
      <c r="A523" t="s">
        <v>160</v>
      </c>
      <c r="B523" t="s">
        <v>157</v>
      </c>
      <c r="C523" t="s">
        <v>158</v>
      </c>
      <c r="D523">
        <v>62</v>
      </c>
      <c r="E523">
        <v>60</v>
      </c>
    </row>
    <row r="524" spans="1:5">
      <c r="A524" t="s">
        <v>160</v>
      </c>
      <c r="B524" t="s">
        <v>157</v>
      </c>
      <c r="C524" t="s">
        <v>158</v>
      </c>
      <c r="D524">
        <v>63</v>
      </c>
      <c r="E524">
        <v>63</v>
      </c>
    </row>
    <row r="525" spans="1:5">
      <c r="A525" t="s">
        <v>160</v>
      </c>
      <c r="B525" t="s">
        <v>157</v>
      </c>
      <c r="C525" t="s">
        <v>158</v>
      </c>
      <c r="D525">
        <v>64</v>
      </c>
      <c r="E525">
        <v>62</v>
      </c>
    </row>
    <row r="526" spans="1:5">
      <c r="A526" t="s">
        <v>160</v>
      </c>
      <c r="B526" t="s">
        <v>157</v>
      </c>
      <c r="C526" t="s">
        <v>158</v>
      </c>
      <c r="D526">
        <v>68</v>
      </c>
      <c r="E526">
        <v>67</v>
      </c>
    </row>
    <row r="527" spans="1:5">
      <c r="A527" t="s">
        <v>160</v>
      </c>
      <c r="B527" t="s">
        <v>157</v>
      </c>
      <c r="C527" t="s">
        <v>158</v>
      </c>
      <c r="D527">
        <v>67</v>
      </c>
      <c r="E527">
        <v>67</v>
      </c>
    </row>
    <row r="528" spans="1:5">
      <c r="A528" t="s">
        <v>160</v>
      </c>
      <c r="B528" t="s">
        <v>157</v>
      </c>
      <c r="C528" t="s">
        <v>158</v>
      </c>
      <c r="D528">
        <v>67</v>
      </c>
      <c r="E528">
        <v>66</v>
      </c>
    </row>
    <row r="529" spans="1:5">
      <c r="A529" t="s">
        <v>160</v>
      </c>
      <c r="B529" t="s">
        <v>157</v>
      </c>
      <c r="C529" t="s">
        <v>158</v>
      </c>
      <c r="D529">
        <v>69</v>
      </c>
      <c r="E529">
        <v>68</v>
      </c>
    </row>
    <row r="530" spans="1:5">
      <c r="A530" t="s">
        <v>160</v>
      </c>
      <c r="B530" t="s">
        <v>157</v>
      </c>
      <c r="C530" t="s">
        <v>158</v>
      </c>
      <c r="D530">
        <v>64</v>
      </c>
      <c r="E530">
        <v>63</v>
      </c>
    </row>
    <row r="531" spans="1:5">
      <c r="A531" t="s">
        <v>160</v>
      </c>
      <c r="B531" t="s">
        <v>157</v>
      </c>
      <c r="C531" t="s">
        <v>158</v>
      </c>
      <c r="D531">
        <v>65</v>
      </c>
      <c r="E531">
        <v>65</v>
      </c>
    </row>
    <row r="532" spans="1:5">
      <c r="A532" t="s">
        <v>160</v>
      </c>
      <c r="B532" t="s">
        <v>157</v>
      </c>
      <c r="C532" t="s">
        <v>158</v>
      </c>
      <c r="D532">
        <v>66</v>
      </c>
      <c r="E532">
        <v>65</v>
      </c>
    </row>
    <row r="533" spans="1:5">
      <c r="A533" t="s">
        <v>160</v>
      </c>
      <c r="B533" t="s">
        <v>157</v>
      </c>
      <c r="C533" t="s">
        <v>158</v>
      </c>
      <c r="D533">
        <v>70</v>
      </c>
      <c r="E533">
        <v>69</v>
      </c>
    </row>
    <row r="534" spans="1:5">
      <c r="A534" t="s">
        <v>160</v>
      </c>
      <c r="B534" t="s">
        <v>157</v>
      </c>
      <c r="C534" t="s">
        <v>158</v>
      </c>
      <c r="D534">
        <v>65</v>
      </c>
      <c r="E534">
        <v>64</v>
      </c>
    </row>
    <row r="535" spans="1:5">
      <c r="A535" t="s">
        <v>160</v>
      </c>
      <c r="B535" t="s">
        <v>159</v>
      </c>
      <c r="C535" t="s">
        <v>158</v>
      </c>
      <c r="D535">
        <v>63</v>
      </c>
      <c r="E535">
        <v>62</v>
      </c>
    </row>
    <row r="536" spans="1:5">
      <c r="A536" t="s">
        <v>160</v>
      </c>
      <c r="B536" t="s">
        <v>159</v>
      </c>
      <c r="C536" t="s">
        <v>158</v>
      </c>
      <c r="D536">
        <v>55</v>
      </c>
      <c r="E536">
        <v>54</v>
      </c>
    </row>
    <row r="537" spans="1:5">
      <c r="A537" t="s">
        <v>160</v>
      </c>
      <c r="B537" t="s">
        <v>159</v>
      </c>
      <c r="C537" t="s">
        <v>158</v>
      </c>
      <c r="D537">
        <v>62</v>
      </c>
      <c r="E537">
        <v>60</v>
      </c>
    </row>
    <row r="538" spans="1:5">
      <c r="A538" t="s">
        <v>160</v>
      </c>
      <c r="B538" t="s">
        <v>159</v>
      </c>
      <c r="C538" t="s">
        <v>158</v>
      </c>
      <c r="D538">
        <v>69</v>
      </c>
      <c r="E538">
        <v>66</v>
      </c>
    </row>
    <row r="539" spans="1:5">
      <c r="A539" t="s">
        <v>160</v>
      </c>
      <c r="B539" t="s">
        <v>159</v>
      </c>
      <c r="C539" t="s">
        <v>158</v>
      </c>
      <c r="D539">
        <v>62</v>
      </c>
      <c r="E539">
        <v>60</v>
      </c>
    </row>
    <row r="540" spans="1:5">
      <c r="A540" t="s">
        <v>160</v>
      </c>
      <c r="B540" t="s">
        <v>157</v>
      </c>
      <c r="C540" t="s">
        <v>161</v>
      </c>
      <c r="D540">
        <v>69</v>
      </c>
      <c r="E540">
        <v>47</v>
      </c>
    </row>
    <row r="541" spans="1:5">
      <c r="A541" t="s">
        <v>160</v>
      </c>
      <c r="B541" t="s">
        <v>157</v>
      </c>
      <c r="C541" t="s">
        <v>161</v>
      </c>
      <c r="D541">
        <v>79</v>
      </c>
      <c r="E541">
        <v>54</v>
      </c>
    </row>
    <row r="542" spans="1:5">
      <c r="A542" t="s">
        <v>160</v>
      </c>
      <c r="B542" t="s">
        <v>157</v>
      </c>
      <c r="C542" t="s">
        <v>161</v>
      </c>
      <c r="D542">
        <v>63</v>
      </c>
      <c r="E542">
        <v>46</v>
      </c>
    </row>
    <row r="543" spans="1:5">
      <c r="A543" t="s">
        <v>160</v>
      </c>
      <c r="B543" t="s">
        <v>157</v>
      </c>
      <c r="C543" t="s">
        <v>161</v>
      </c>
      <c r="D543">
        <v>62</v>
      </c>
      <c r="E543">
        <v>42</v>
      </c>
    </row>
    <row r="544" spans="1:5">
      <c r="A544" t="s">
        <v>160</v>
      </c>
      <c r="B544" t="s">
        <v>157</v>
      </c>
      <c r="C544" t="s">
        <v>161</v>
      </c>
      <c r="D544">
        <v>75</v>
      </c>
      <c r="E544">
        <v>48</v>
      </c>
    </row>
    <row r="545" spans="1:5">
      <c r="A545" t="s">
        <v>160</v>
      </c>
      <c r="B545" t="s">
        <v>157</v>
      </c>
      <c r="C545" t="s">
        <v>161</v>
      </c>
      <c r="D545">
        <v>66</v>
      </c>
      <c r="E545">
        <v>43</v>
      </c>
    </row>
    <row r="546" spans="1:5">
      <c r="A546" t="s">
        <v>160</v>
      </c>
      <c r="B546" t="s">
        <v>157</v>
      </c>
      <c r="C546" t="s">
        <v>161</v>
      </c>
      <c r="D546">
        <v>73</v>
      </c>
      <c r="E546">
        <v>47</v>
      </c>
    </row>
    <row r="547" spans="1:5">
      <c r="A547" t="s">
        <v>160</v>
      </c>
      <c r="B547" t="s">
        <v>157</v>
      </c>
      <c r="C547" t="s">
        <v>161</v>
      </c>
      <c r="D547">
        <v>73</v>
      </c>
      <c r="E547">
        <v>55</v>
      </c>
    </row>
    <row r="548" spans="1:5">
      <c r="A548" t="s">
        <v>160</v>
      </c>
      <c r="B548" t="s">
        <v>157</v>
      </c>
      <c r="C548" t="s">
        <v>161</v>
      </c>
      <c r="D548">
        <v>64</v>
      </c>
      <c r="E548">
        <v>44</v>
      </c>
    </row>
    <row r="549" spans="1:5">
      <c r="A549" t="s">
        <v>160</v>
      </c>
      <c r="B549" t="s">
        <v>157</v>
      </c>
      <c r="C549" t="s">
        <v>161</v>
      </c>
      <c r="D549">
        <v>64</v>
      </c>
      <c r="E549">
        <v>45</v>
      </c>
    </row>
    <row r="550" spans="1:5">
      <c r="A550" t="s">
        <v>160</v>
      </c>
      <c r="B550" t="s">
        <v>157</v>
      </c>
      <c r="C550" t="s">
        <v>161</v>
      </c>
      <c r="D550">
        <v>80</v>
      </c>
      <c r="E550">
        <v>59</v>
      </c>
    </row>
    <row r="551" spans="1:5">
      <c r="A551" t="s">
        <v>160</v>
      </c>
      <c r="B551" t="s">
        <v>157</v>
      </c>
      <c r="C551" t="s">
        <v>161</v>
      </c>
      <c r="D551">
        <v>74</v>
      </c>
      <c r="E551">
        <v>52</v>
      </c>
    </row>
    <row r="552" spans="1:5">
      <c r="A552" t="s">
        <v>160</v>
      </c>
      <c r="B552" t="s">
        <v>157</v>
      </c>
      <c r="C552" t="s">
        <v>161</v>
      </c>
      <c r="D552">
        <v>73</v>
      </c>
      <c r="E552">
        <v>50</v>
      </c>
    </row>
    <row r="553" spans="1:5">
      <c r="A553" t="s">
        <v>160</v>
      </c>
      <c r="B553" t="s">
        <v>157</v>
      </c>
      <c r="C553" t="s">
        <v>161</v>
      </c>
      <c r="D553">
        <v>67</v>
      </c>
      <c r="E553">
        <v>50</v>
      </c>
    </row>
    <row r="554" spans="1:5">
      <c r="A554" t="s">
        <v>160</v>
      </c>
      <c r="B554" t="s">
        <v>157</v>
      </c>
      <c r="C554" t="s">
        <v>161</v>
      </c>
      <c r="D554">
        <v>71</v>
      </c>
      <c r="E554">
        <v>46</v>
      </c>
    </row>
    <row r="555" spans="1:5">
      <c r="A555" t="s">
        <v>160</v>
      </c>
      <c r="B555" t="s">
        <v>157</v>
      </c>
      <c r="C555" t="s">
        <v>161</v>
      </c>
      <c r="D555">
        <v>73</v>
      </c>
      <c r="E555">
        <v>53</v>
      </c>
    </row>
    <row r="556" spans="1:5">
      <c r="A556" t="s">
        <v>160</v>
      </c>
      <c r="B556" t="s">
        <v>157</v>
      </c>
      <c r="C556" t="s">
        <v>161</v>
      </c>
      <c r="D556">
        <v>65</v>
      </c>
      <c r="E556">
        <v>51</v>
      </c>
    </row>
    <row r="557" spans="1:5">
      <c r="A557" t="s">
        <v>160</v>
      </c>
      <c r="B557" t="s">
        <v>157</v>
      </c>
      <c r="C557" t="s">
        <v>161</v>
      </c>
      <c r="D557">
        <v>64</v>
      </c>
      <c r="E557">
        <v>47</v>
      </c>
    </row>
    <row r="558" spans="1:5">
      <c r="A558" t="s">
        <v>160</v>
      </c>
      <c r="B558" t="s">
        <v>157</v>
      </c>
      <c r="C558" t="s">
        <v>161</v>
      </c>
      <c r="D558">
        <v>68</v>
      </c>
      <c r="E558">
        <v>45</v>
      </c>
    </row>
    <row r="559" spans="1:5">
      <c r="A559" t="s">
        <v>160</v>
      </c>
      <c r="B559" t="s">
        <v>157</v>
      </c>
      <c r="C559" t="s">
        <v>161</v>
      </c>
      <c r="D559">
        <v>73</v>
      </c>
      <c r="E559">
        <v>52</v>
      </c>
    </row>
    <row r="560" spans="1:5">
      <c r="A560" t="s">
        <v>160</v>
      </c>
      <c r="B560" t="s">
        <v>157</v>
      </c>
      <c r="C560" t="s">
        <v>161</v>
      </c>
      <c r="D560">
        <v>66</v>
      </c>
      <c r="E560">
        <v>47</v>
      </c>
    </row>
    <row r="561" spans="1:5">
      <c r="A561" t="s">
        <v>160</v>
      </c>
      <c r="B561" t="s">
        <v>157</v>
      </c>
      <c r="C561" t="s">
        <v>161</v>
      </c>
      <c r="D561">
        <v>73</v>
      </c>
      <c r="E561">
        <v>54</v>
      </c>
    </row>
    <row r="562" spans="1:5">
      <c r="A562" t="s">
        <v>160</v>
      </c>
      <c r="B562" t="s">
        <v>157</v>
      </c>
      <c r="C562" t="s">
        <v>161</v>
      </c>
      <c r="D562">
        <v>72</v>
      </c>
      <c r="E562">
        <v>55</v>
      </c>
    </row>
    <row r="563" spans="1:5">
      <c r="A563" t="s">
        <v>160</v>
      </c>
      <c r="B563" t="s">
        <v>157</v>
      </c>
      <c r="C563" t="s">
        <v>161</v>
      </c>
      <c r="D563">
        <v>74</v>
      </c>
      <c r="E563">
        <v>53</v>
      </c>
    </row>
    <row r="564" spans="1:5">
      <c r="A564" t="s">
        <v>160</v>
      </c>
      <c r="B564" t="s">
        <v>157</v>
      </c>
      <c r="C564" t="s">
        <v>161</v>
      </c>
      <c r="D564">
        <v>64</v>
      </c>
      <c r="E564">
        <v>49</v>
      </c>
    </row>
    <row r="565" spans="1:5">
      <c r="A565" t="s">
        <v>160</v>
      </c>
      <c r="B565" t="s">
        <v>157</v>
      </c>
      <c r="C565" t="s">
        <v>161</v>
      </c>
      <c r="D565">
        <v>75</v>
      </c>
      <c r="E565">
        <v>57</v>
      </c>
    </row>
    <row r="566" spans="1:5">
      <c r="A566" t="s">
        <v>160</v>
      </c>
      <c r="B566" t="s">
        <v>157</v>
      </c>
      <c r="C566" t="s">
        <v>161</v>
      </c>
      <c r="D566">
        <v>70</v>
      </c>
      <c r="E566">
        <v>50</v>
      </c>
    </row>
    <row r="567" spans="1:5">
      <c r="A567" t="s">
        <v>160</v>
      </c>
      <c r="B567" t="s">
        <v>157</v>
      </c>
      <c r="C567" t="s">
        <v>161</v>
      </c>
      <c r="D567">
        <v>66</v>
      </c>
      <c r="E567">
        <v>46</v>
      </c>
    </row>
    <row r="568" spans="1:5">
      <c r="A568" t="s">
        <v>160</v>
      </c>
      <c r="B568" t="s">
        <v>157</v>
      </c>
      <c r="C568" t="s">
        <v>161</v>
      </c>
      <c r="D568">
        <v>64</v>
      </c>
      <c r="E568">
        <v>45</v>
      </c>
    </row>
    <row r="569" spans="1:5">
      <c r="A569" t="s">
        <v>160</v>
      </c>
      <c r="B569" t="s">
        <v>157</v>
      </c>
      <c r="C569" t="s">
        <v>161</v>
      </c>
      <c r="D569">
        <v>68</v>
      </c>
      <c r="E569">
        <v>49</v>
      </c>
    </row>
    <row r="570" spans="1:5">
      <c r="A570" t="s">
        <v>160</v>
      </c>
      <c r="B570" t="s">
        <v>157</v>
      </c>
      <c r="C570" t="s">
        <v>161</v>
      </c>
      <c r="D570">
        <v>72</v>
      </c>
      <c r="E570">
        <v>51</v>
      </c>
    </row>
    <row r="571" spans="1:5">
      <c r="A571" t="s">
        <v>160</v>
      </c>
      <c r="B571" t="s">
        <v>157</v>
      </c>
      <c r="C571" t="s">
        <v>161</v>
      </c>
      <c r="D571">
        <v>74</v>
      </c>
      <c r="E571">
        <v>55</v>
      </c>
    </row>
    <row r="572" spans="1:5">
      <c r="A572" t="s">
        <v>160</v>
      </c>
      <c r="B572" t="s">
        <v>157</v>
      </c>
      <c r="C572" t="s">
        <v>161</v>
      </c>
      <c r="D572">
        <v>63</v>
      </c>
      <c r="E572">
        <v>54</v>
      </c>
    </row>
    <row r="573" spans="1:5">
      <c r="A573" t="s">
        <v>160</v>
      </c>
      <c r="B573" t="s">
        <v>157</v>
      </c>
      <c r="C573" t="s">
        <v>161</v>
      </c>
      <c r="D573">
        <v>64</v>
      </c>
      <c r="E573">
        <v>46</v>
      </c>
    </row>
    <row r="574" spans="1:5">
      <c r="A574" t="s">
        <v>160</v>
      </c>
      <c r="B574" t="s">
        <v>157</v>
      </c>
      <c r="C574" t="s">
        <v>161</v>
      </c>
      <c r="D574">
        <v>72</v>
      </c>
      <c r="E574">
        <v>54</v>
      </c>
    </row>
    <row r="575" spans="1:5">
      <c r="A575" t="s">
        <v>160</v>
      </c>
      <c r="B575" t="s">
        <v>157</v>
      </c>
      <c r="C575" t="s">
        <v>161</v>
      </c>
      <c r="D575">
        <v>76</v>
      </c>
      <c r="E575">
        <v>51</v>
      </c>
    </row>
    <row r="576" spans="1:5">
      <c r="A576" t="s">
        <v>160</v>
      </c>
      <c r="B576" t="s">
        <v>157</v>
      </c>
      <c r="C576" t="s">
        <v>161</v>
      </c>
      <c r="D576">
        <v>62</v>
      </c>
      <c r="E576">
        <v>47</v>
      </c>
    </row>
    <row r="577" spans="1:5">
      <c r="A577" t="s">
        <v>160</v>
      </c>
      <c r="B577" t="s">
        <v>159</v>
      </c>
      <c r="C577" t="s">
        <v>161</v>
      </c>
      <c r="D577">
        <v>69</v>
      </c>
      <c r="E577">
        <v>47</v>
      </c>
    </row>
    <row r="578" spans="1:5">
      <c r="A578" t="s">
        <v>160</v>
      </c>
      <c r="B578" t="s">
        <v>159</v>
      </c>
      <c r="C578" t="s">
        <v>161</v>
      </c>
      <c r="D578">
        <v>66</v>
      </c>
      <c r="E578">
        <v>47</v>
      </c>
    </row>
    <row r="579" spans="1:5">
      <c r="A579" t="s">
        <v>160</v>
      </c>
      <c r="B579" t="s">
        <v>159</v>
      </c>
      <c r="C579" t="s">
        <v>161</v>
      </c>
      <c r="D579">
        <v>74</v>
      </c>
      <c r="E579">
        <v>49</v>
      </c>
    </row>
    <row r="580" spans="1:5">
      <c r="A580" t="s">
        <v>160</v>
      </c>
      <c r="B580" t="s">
        <v>159</v>
      </c>
      <c r="C580" t="s">
        <v>161</v>
      </c>
      <c r="D580">
        <v>73</v>
      </c>
      <c r="E580">
        <v>54</v>
      </c>
    </row>
    <row r="581" spans="1:5">
      <c r="A581" t="s">
        <v>160</v>
      </c>
      <c r="B581" t="s">
        <v>159</v>
      </c>
      <c r="C581" t="s">
        <v>161</v>
      </c>
      <c r="D581">
        <v>66</v>
      </c>
      <c r="E581">
        <v>49</v>
      </c>
    </row>
    <row r="582" spans="1:5">
      <c r="A582" t="s">
        <v>160</v>
      </c>
      <c r="B582" t="s">
        <v>159</v>
      </c>
      <c r="C582" t="s">
        <v>161</v>
      </c>
      <c r="D582">
        <v>77</v>
      </c>
      <c r="E582">
        <v>53</v>
      </c>
    </row>
    <row r="583" spans="1:5">
      <c r="A583" t="s">
        <v>160</v>
      </c>
      <c r="B583" t="s">
        <v>159</v>
      </c>
      <c r="C583" t="s">
        <v>161</v>
      </c>
      <c r="D583">
        <v>71</v>
      </c>
      <c r="E583">
        <v>48</v>
      </c>
    </row>
    <row r="584" spans="1:5">
      <c r="A584" t="s">
        <v>160</v>
      </c>
      <c r="B584" t="s">
        <v>159</v>
      </c>
      <c r="C584" t="s">
        <v>161</v>
      </c>
      <c r="D584">
        <v>67</v>
      </c>
      <c r="E584">
        <v>46</v>
      </c>
    </row>
    <row r="585" spans="1:5">
      <c r="A585" t="s">
        <v>160</v>
      </c>
      <c r="B585" t="s">
        <v>159</v>
      </c>
      <c r="C585" t="s">
        <v>161</v>
      </c>
      <c r="D585">
        <v>65</v>
      </c>
      <c r="E585">
        <v>46</v>
      </c>
    </row>
    <row r="586" spans="1:5">
      <c r="A586" t="s">
        <v>160</v>
      </c>
      <c r="B586" t="s">
        <v>159</v>
      </c>
      <c r="C586" t="s">
        <v>161</v>
      </c>
      <c r="D586">
        <v>69</v>
      </c>
      <c r="E586">
        <v>49</v>
      </c>
    </row>
    <row r="587" spans="1:5">
      <c r="A587" t="s">
        <v>160</v>
      </c>
      <c r="B587" t="s">
        <v>159</v>
      </c>
      <c r="C587" t="s">
        <v>161</v>
      </c>
      <c r="D587">
        <v>67</v>
      </c>
      <c r="E587">
        <v>49</v>
      </c>
    </row>
    <row r="588" spans="1:5">
      <c r="A588" t="s">
        <v>160</v>
      </c>
      <c r="B588" t="s">
        <v>159</v>
      </c>
      <c r="C588" t="s">
        <v>161</v>
      </c>
      <c r="D588">
        <v>63</v>
      </c>
      <c r="E588">
        <v>40</v>
      </c>
    </row>
    <row r="589" spans="1:5">
      <c r="A589" t="s">
        <v>160</v>
      </c>
      <c r="B589" t="s">
        <v>157</v>
      </c>
      <c r="C589" t="s">
        <v>161</v>
      </c>
      <c r="D589">
        <v>78</v>
      </c>
      <c r="E589">
        <v>56</v>
      </c>
    </row>
    <row r="590" spans="1:5">
      <c r="A590" t="s">
        <v>160</v>
      </c>
      <c r="B590" t="s">
        <v>157</v>
      </c>
      <c r="C590" t="s">
        <v>161</v>
      </c>
      <c r="D590">
        <v>74</v>
      </c>
      <c r="E590">
        <v>53</v>
      </c>
    </row>
    <row r="591" spans="1:5">
      <c r="A591" t="s">
        <v>160</v>
      </c>
      <c r="B591" t="s">
        <v>157</v>
      </c>
      <c r="C591" t="s">
        <v>161</v>
      </c>
      <c r="D591">
        <v>73</v>
      </c>
      <c r="E591">
        <v>51</v>
      </c>
    </row>
    <row r="592" spans="1:5">
      <c r="A592" t="s">
        <v>160</v>
      </c>
      <c r="B592" t="s">
        <v>157</v>
      </c>
      <c r="C592" t="s">
        <v>161</v>
      </c>
      <c r="D592">
        <v>75</v>
      </c>
      <c r="E592">
        <v>52</v>
      </c>
    </row>
    <row r="593" spans="1:5">
      <c r="A593" t="s">
        <v>160</v>
      </c>
      <c r="B593" t="s">
        <v>157</v>
      </c>
      <c r="C593" t="s">
        <v>161</v>
      </c>
      <c r="D593">
        <v>75</v>
      </c>
      <c r="E593">
        <v>52</v>
      </c>
    </row>
    <row r="594" spans="1:5">
      <c r="A594" t="s">
        <v>160</v>
      </c>
      <c r="B594" t="s">
        <v>157</v>
      </c>
      <c r="C594" t="s">
        <v>161</v>
      </c>
      <c r="D594">
        <v>75</v>
      </c>
      <c r="E594">
        <v>56</v>
      </c>
    </row>
    <row r="595" spans="1:5">
      <c r="A595" t="s">
        <v>160</v>
      </c>
      <c r="B595" t="s">
        <v>157</v>
      </c>
      <c r="C595" t="s">
        <v>161</v>
      </c>
      <c r="D595">
        <v>76</v>
      </c>
      <c r="E595">
        <v>53</v>
      </c>
    </row>
    <row r="596" spans="1:5">
      <c r="A596" t="s">
        <v>160</v>
      </c>
      <c r="B596" t="s">
        <v>157</v>
      </c>
      <c r="C596" t="s">
        <v>161</v>
      </c>
      <c r="D596">
        <v>76</v>
      </c>
      <c r="E596">
        <v>56</v>
      </c>
    </row>
    <row r="597" spans="1:5">
      <c r="A597" t="s">
        <v>160</v>
      </c>
      <c r="B597" t="s">
        <v>157</v>
      </c>
      <c r="C597" t="s">
        <v>161</v>
      </c>
      <c r="D597">
        <v>70</v>
      </c>
      <c r="E597">
        <v>47</v>
      </c>
    </row>
    <row r="598" spans="1:5">
      <c r="A598" t="s">
        <v>160</v>
      </c>
      <c r="B598" t="s">
        <v>157</v>
      </c>
      <c r="C598" t="s">
        <v>161</v>
      </c>
      <c r="D598">
        <v>73</v>
      </c>
      <c r="E598">
        <v>54</v>
      </c>
    </row>
    <row r="599" spans="1:5">
      <c r="A599" t="s">
        <v>160</v>
      </c>
      <c r="B599" t="s">
        <v>157</v>
      </c>
      <c r="C599" t="s">
        <v>161</v>
      </c>
      <c r="D599">
        <v>77</v>
      </c>
      <c r="E599">
        <v>56</v>
      </c>
    </row>
    <row r="600" spans="1:5">
      <c r="A600" t="s">
        <v>160</v>
      </c>
      <c r="B600" t="s">
        <v>157</v>
      </c>
      <c r="C600" t="s">
        <v>161</v>
      </c>
      <c r="D600">
        <v>76</v>
      </c>
      <c r="E600">
        <v>53</v>
      </c>
    </row>
    <row r="601" spans="1:5">
      <c r="A601" t="s">
        <v>160</v>
      </c>
      <c r="B601" t="s">
        <v>157</v>
      </c>
      <c r="C601" t="s">
        <v>161</v>
      </c>
      <c r="D601">
        <v>75</v>
      </c>
      <c r="E601">
        <v>50</v>
      </c>
    </row>
    <row r="602" spans="1:5">
      <c r="A602" t="s">
        <v>160</v>
      </c>
      <c r="B602" t="s">
        <v>157</v>
      </c>
      <c r="C602" t="s">
        <v>161</v>
      </c>
      <c r="D602">
        <v>69</v>
      </c>
      <c r="E602">
        <v>49</v>
      </c>
    </row>
    <row r="603" spans="1:5">
      <c r="A603" t="s">
        <v>160</v>
      </c>
      <c r="B603" t="s">
        <v>157</v>
      </c>
      <c r="C603" t="s">
        <v>161</v>
      </c>
      <c r="D603">
        <v>77</v>
      </c>
      <c r="E603">
        <v>56</v>
      </c>
    </row>
    <row r="604" spans="1:5">
      <c r="A604" t="s">
        <v>160</v>
      </c>
      <c r="B604" t="s">
        <v>157</v>
      </c>
      <c r="C604" t="s">
        <v>161</v>
      </c>
      <c r="D604">
        <v>75</v>
      </c>
      <c r="E604">
        <v>47</v>
      </c>
    </row>
    <row r="605" spans="1:5">
      <c r="A605" t="s">
        <v>160</v>
      </c>
      <c r="B605" t="s">
        <v>157</v>
      </c>
      <c r="C605" t="s">
        <v>161</v>
      </c>
      <c r="D605">
        <v>70</v>
      </c>
      <c r="E605">
        <v>55</v>
      </c>
    </row>
    <row r="606" spans="1:5">
      <c r="A606" t="s">
        <v>160</v>
      </c>
      <c r="B606" t="s">
        <v>157</v>
      </c>
      <c r="C606" t="s">
        <v>161</v>
      </c>
      <c r="D606">
        <v>77</v>
      </c>
      <c r="E606">
        <v>55</v>
      </c>
    </row>
    <row r="607" spans="1:5">
      <c r="A607" t="s">
        <v>160</v>
      </c>
      <c r="B607" t="s">
        <v>157</v>
      </c>
      <c r="C607" t="s">
        <v>161</v>
      </c>
      <c r="D607">
        <v>77</v>
      </c>
      <c r="E607">
        <v>57</v>
      </c>
    </row>
    <row r="608" spans="1:5">
      <c r="A608" t="s">
        <v>160</v>
      </c>
      <c r="B608" t="s">
        <v>157</v>
      </c>
      <c r="C608" t="s">
        <v>161</v>
      </c>
      <c r="D608">
        <v>66</v>
      </c>
      <c r="E608">
        <v>47</v>
      </c>
    </row>
    <row r="609" spans="1:5">
      <c r="A609" t="s">
        <v>160</v>
      </c>
      <c r="B609" t="s">
        <v>157</v>
      </c>
      <c r="C609" t="s">
        <v>161</v>
      </c>
      <c r="D609">
        <v>71</v>
      </c>
      <c r="E609">
        <v>54</v>
      </c>
    </row>
    <row r="610" spans="1:5">
      <c r="A610" t="s">
        <v>160</v>
      </c>
      <c r="B610" t="s">
        <v>157</v>
      </c>
      <c r="C610" t="s">
        <v>161</v>
      </c>
      <c r="D610">
        <v>73</v>
      </c>
      <c r="E610">
        <v>54</v>
      </c>
    </row>
    <row r="611" spans="1:5">
      <c r="A611" t="s">
        <v>160</v>
      </c>
      <c r="B611" t="s">
        <v>157</v>
      </c>
      <c r="C611" t="s">
        <v>161</v>
      </c>
      <c r="D611">
        <v>76</v>
      </c>
      <c r="E611">
        <v>56</v>
      </c>
    </row>
    <row r="612" spans="1:5">
      <c r="A612" t="s">
        <v>160</v>
      </c>
      <c r="B612" t="s">
        <v>157</v>
      </c>
      <c r="C612" t="s">
        <v>161</v>
      </c>
      <c r="D612">
        <v>78</v>
      </c>
      <c r="E612">
        <v>61</v>
      </c>
    </row>
    <row r="613" spans="1:5">
      <c r="A613" t="s">
        <v>160</v>
      </c>
      <c r="B613" t="s">
        <v>157</v>
      </c>
      <c r="C613" t="s">
        <v>161</v>
      </c>
      <c r="D613">
        <v>71</v>
      </c>
      <c r="E613">
        <v>52</v>
      </c>
    </row>
    <row r="614" spans="1:5">
      <c r="A614" t="s">
        <v>160</v>
      </c>
      <c r="B614" t="s">
        <v>157</v>
      </c>
      <c r="C614" t="s">
        <v>161</v>
      </c>
      <c r="D614">
        <v>76</v>
      </c>
      <c r="E614">
        <v>53</v>
      </c>
    </row>
    <row r="615" spans="1:5">
      <c r="A615" t="s">
        <v>160</v>
      </c>
      <c r="B615" t="s">
        <v>157</v>
      </c>
      <c r="C615" t="s">
        <v>161</v>
      </c>
      <c r="D615">
        <v>77</v>
      </c>
      <c r="E615">
        <v>53</v>
      </c>
    </row>
    <row r="616" spans="1:5">
      <c r="A616" t="s">
        <v>160</v>
      </c>
      <c r="B616" t="s">
        <v>157</v>
      </c>
      <c r="C616" t="s">
        <v>161</v>
      </c>
      <c r="D616">
        <v>76</v>
      </c>
      <c r="E616">
        <v>55</v>
      </c>
    </row>
    <row r="617" spans="1:5">
      <c r="A617" t="s">
        <v>160</v>
      </c>
      <c r="B617" t="s">
        <v>157</v>
      </c>
      <c r="C617" t="s">
        <v>161</v>
      </c>
      <c r="D617">
        <v>75</v>
      </c>
      <c r="E617">
        <v>59</v>
      </c>
    </row>
    <row r="618" spans="1:5">
      <c r="A618" t="s">
        <v>160</v>
      </c>
      <c r="B618" t="s">
        <v>157</v>
      </c>
      <c r="C618" t="s">
        <v>161</v>
      </c>
      <c r="D618">
        <v>77</v>
      </c>
      <c r="E618">
        <v>56</v>
      </c>
    </row>
    <row r="619" spans="1:5">
      <c r="A619" t="s">
        <v>160</v>
      </c>
      <c r="B619" t="s">
        <v>157</v>
      </c>
      <c r="C619" t="s">
        <v>161</v>
      </c>
      <c r="D619">
        <v>73</v>
      </c>
      <c r="E619">
        <v>54</v>
      </c>
    </row>
    <row r="620" spans="1:5">
      <c r="A620" t="s">
        <v>160</v>
      </c>
      <c r="B620" t="s">
        <v>157</v>
      </c>
      <c r="C620" t="s">
        <v>161</v>
      </c>
      <c r="D620">
        <v>76</v>
      </c>
      <c r="E620">
        <v>57</v>
      </c>
    </row>
    <row r="621" spans="1:5">
      <c r="A621" t="s">
        <v>160</v>
      </c>
      <c r="B621" t="s">
        <v>157</v>
      </c>
      <c r="C621" t="s">
        <v>161</v>
      </c>
      <c r="D621">
        <v>74</v>
      </c>
      <c r="E621">
        <v>56</v>
      </c>
    </row>
    <row r="622" spans="1:5">
      <c r="A622" t="s">
        <v>160</v>
      </c>
      <c r="B622" t="s">
        <v>157</v>
      </c>
      <c r="C622" t="s">
        <v>161</v>
      </c>
      <c r="D622">
        <v>79</v>
      </c>
      <c r="E622">
        <v>57</v>
      </c>
    </row>
    <row r="623" spans="1:5">
      <c r="A623" t="s">
        <v>160</v>
      </c>
      <c r="B623" t="s">
        <v>157</v>
      </c>
      <c r="C623" t="s">
        <v>161</v>
      </c>
      <c r="D623">
        <v>71</v>
      </c>
      <c r="E623">
        <v>50</v>
      </c>
    </row>
    <row r="624" spans="1:5">
      <c r="A624" t="s">
        <v>160</v>
      </c>
      <c r="B624" t="s">
        <v>157</v>
      </c>
      <c r="C624" t="s">
        <v>161</v>
      </c>
      <c r="D624">
        <v>72</v>
      </c>
      <c r="E624">
        <v>51</v>
      </c>
    </row>
    <row r="625" spans="1:5">
      <c r="A625" t="s">
        <v>160</v>
      </c>
      <c r="B625" t="s">
        <v>157</v>
      </c>
      <c r="C625" t="s">
        <v>161</v>
      </c>
      <c r="D625">
        <v>76</v>
      </c>
      <c r="E625">
        <v>52</v>
      </c>
    </row>
    <row r="626" spans="1:5">
      <c r="A626" t="s">
        <v>160</v>
      </c>
      <c r="B626" t="s">
        <v>157</v>
      </c>
      <c r="C626" t="s">
        <v>161</v>
      </c>
      <c r="D626">
        <v>71</v>
      </c>
      <c r="E626">
        <v>52</v>
      </c>
    </row>
    <row r="627" spans="1:5">
      <c r="A627" t="s">
        <v>160</v>
      </c>
      <c r="B627" t="s">
        <v>157</v>
      </c>
      <c r="C627" t="s">
        <v>161</v>
      </c>
      <c r="D627">
        <v>69</v>
      </c>
      <c r="E627">
        <v>51</v>
      </c>
    </row>
    <row r="628" spans="1:5">
      <c r="A628" t="s">
        <v>160</v>
      </c>
      <c r="B628" t="s">
        <v>157</v>
      </c>
      <c r="C628" t="s">
        <v>161</v>
      </c>
      <c r="D628">
        <v>75</v>
      </c>
      <c r="E628">
        <v>56</v>
      </c>
    </row>
    <row r="629" spans="1:5">
      <c r="A629" t="s">
        <v>160</v>
      </c>
      <c r="B629" t="s">
        <v>157</v>
      </c>
      <c r="C629" t="s">
        <v>161</v>
      </c>
      <c r="D629">
        <v>68</v>
      </c>
      <c r="E629">
        <v>50</v>
      </c>
    </row>
    <row r="630" spans="1:5">
      <c r="A630" t="s">
        <v>160</v>
      </c>
      <c r="B630" t="s">
        <v>157</v>
      </c>
      <c r="C630" t="s">
        <v>161</v>
      </c>
      <c r="D630">
        <v>77</v>
      </c>
      <c r="E630">
        <v>54</v>
      </c>
    </row>
    <row r="631" spans="1:5">
      <c r="A631" t="s">
        <v>160</v>
      </c>
      <c r="B631" t="s">
        <v>157</v>
      </c>
      <c r="C631" t="s">
        <v>161</v>
      </c>
      <c r="D631">
        <v>72</v>
      </c>
      <c r="E631">
        <v>54</v>
      </c>
    </row>
    <row r="632" spans="1:5">
      <c r="A632" t="s">
        <v>160</v>
      </c>
      <c r="B632" t="s">
        <v>157</v>
      </c>
      <c r="C632" t="s">
        <v>161</v>
      </c>
      <c r="D632">
        <v>71</v>
      </c>
      <c r="E632">
        <v>52</v>
      </c>
    </row>
    <row r="633" spans="1:5">
      <c r="A633" t="s">
        <v>160</v>
      </c>
      <c r="B633" t="s">
        <v>159</v>
      </c>
      <c r="C633" t="s">
        <v>161</v>
      </c>
      <c r="D633">
        <v>64</v>
      </c>
      <c r="E633">
        <v>57</v>
      </c>
    </row>
    <row r="634" spans="1:5">
      <c r="A634" t="s">
        <v>160</v>
      </c>
      <c r="B634" t="s">
        <v>159</v>
      </c>
      <c r="C634" t="s">
        <v>161</v>
      </c>
      <c r="D634">
        <v>59</v>
      </c>
      <c r="E634">
        <v>49</v>
      </c>
    </row>
    <row r="635" spans="1:5">
      <c r="A635" t="s">
        <v>160</v>
      </c>
      <c r="B635" t="s">
        <v>159</v>
      </c>
      <c r="C635" t="s">
        <v>161</v>
      </c>
      <c r="D635">
        <v>62</v>
      </c>
      <c r="E635">
        <v>49</v>
      </c>
    </row>
    <row r="636" spans="1:5">
      <c r="A636" t="s">
        <v>160</v>
      </c>
      <c r="B636" t="s">
        <v>159</v>
      </c>
      <c r="C636" t="s">
        <v>161</v>
      </c>
      <c r="D636">
        <v>73</v>
      </c>
      <c r="E636">
        <v>52</v>
      </c>
    </row>
    <row r="637" spans="1:5">
      <c r="A637" t="s">
        <v>160</v>
      </c>
      <c r="B637" t="s">
        <v>159</v>
      </c>
      <c r="C637" t="s">
        <v>161</v>
      </c>
      <c r="D637">
        <v>74</v>
      </c>
      <c r="E637">
        <v>54</v>
      </c>
    </row>
    <row r="638" spans="1:5">
      <c r="A638" t="s">
        <v>160</v>
      </c>
      <c r="B638" t="s">
        <v>159</v>
      </c>
      <c r="C638" t="s">
        <v>161</v>
      </c>
      <c r="D638">
        <v>58</v>
      </c>
      <c r="E638">
        <v>45</v>
      </c>
    </row>
    <row r="639" spans="1:5">
      <c r="A639" t="s">
        <v>160</v>
      </c>
      <c r="B639" t="s">
        <v>159</v>
      </c>
      <c r="C639" t="s">
        <v>161</v>
      </c>
      <c r="D639">
        <v>65</v>
      </c>
      <c r="E639">
        <v>50</v>
      </c>
    </row>
    <row r="640" spans="1:5">
      <c r="A640" t="s">
        <v>160</v>
      </c>
      <c r="B640" t="s">
        <v>159</v>
      </c>
      <c r="C640" t="s">
        <v>161</v>
      </c>
      <c r="D640">
        <v>68</v>
      </c>
      <c r="E640">
        <v>42</v>
      </c>
    </row>
    <row r="641" spans="1:5">
      <c r="A641" t="s">
        <v>160</v>
      </c>
      <c r="B641" t="s">
        <v>159</v>
      </c>
      <c r="C641" t="s">
        <v>161</v>
      </c>
      <c r="D641">
        <v>72</v>
      </c>
      <c r="E641">
        <v>54</v>
      </c>
    </row>
    <row r="642" spans="1:5">
      <c r="A642" t="s">
        <v>160</v>
      </c>
      <c r="B642" t="s">
        <v>159</v>
      </c>
      <c r="C642" t="s">
        <v>161</v>
      </c>
      <c r="D642">
        <v>59</v>
      </c>
      <c r="E642">
        <v>41</v>
      </c>
    </row>
    <row r="643" spans="1:5">
      <c r="A643" t="s">
        <v>160</v>
      </c>
      <c r="B643" t="s">
        <v>159</v>
      </c>
      <c r="C643" t="s">
        <v>161</v>
      </c>
      <c r="D643">
        <v>64</v>
      </c>
      <c r="E643">
        <v>52</v>
      </c>
    </row>
    <row r="644" spans="1:5">
      <c r="A644" t="s">
        <v>160</v>
      </c>
      <c r="B644" t="s">
        <v>159</v>
      </c>
      <c r="C644" t="s">
        <v>161</v>
      </c>
      <c r="D644">
        <v>61</v>
      </c>
      <c r="E644">
        <v>48</v>
      </c>
    </row>
    <row r="645" spans="1:5">
      <c r="A645" t="s">
        <v>160</v>
      </c>
      <c r="B645" t="s">
        <v>159</v>
      </c>
      <c r="C645" t="s">
        <v>161</v>
      </c>
      <c r="D645">
        <v>74</v>
      </c>
      <c r="E645">
        <v>53</v>
      </c>
    </row>
    <row r="646" spans="1:5">
      <c r="A646" t="s">
        <v>160</v>
      </c>
      <c r="B646" t="s">
        <v>159</v>
      </c>
      <c r="C646" t="s">
        <v>161</v>
      </c>
      <c r="D646">
        <v>53</v>
      </c>
      <c r="E646">
        <v>40</v>
      </c>
    </row>
    <row r="647" spans="1:5">
      <c r="A647" t="s">
        <v>160</v>
      </c>
      <c r="B647" t="s">
        <v>159</v>
      </c>
      <c r="C647" t="s">
        <v>161</v>
      </c>
      <c r="D647">
        <v>57</v>
      </c>
      <c r="E647">
        <v>41</v>
      </c>
    </row>
    <row r="648" spans="1:5">
      <c r="A648" t="s">
        <v>160</v>
      </c>
      <c r="B648" t="s">
        <v>159</v>
      </c>
      <c r="C648" t="s">
        <v>161</v>
      </c>
      <c r="D648">
        <v>71</v>
      </c>
      <c r="E648">
        <v>55</v>
      </c>
    </row>
    <row r="649" spans="1:5">
      <c r="A649" t="s">
        <v>160</v>
      </c>
      <c r="B649" t="s">
        <v>159</v>
      </c>
      <c r="C649" t="s">
        <v>161</v>
      </c>
      <c r="D649">
        <v>63</v>
      </c>
      <c r="E649">
        <v>52</v>
      </c>
    </row>
    <row r="650" spans="1:5">
      <c r="A650" t="s">
        <v>160</v>
      </c>
      <c r="B650" t="s">
        <v>159</v>
      </c>
      <c r="C650" t="s">
        <v>161</v>
      </c>
      <c r="D650">
        <v>68</v>
      </c>
      <c r="E650">
        <v>58</v>
      </c>
    </row>
    <row r="651" spans="1:5">
      <c r="A651" t="s">
        <v>160</v>
      </c>
      <c r="B651" t="s">
        <v>159</v>
      </c>
      <c r="C651" t="s">
        <v>161</v>
      </c>
      <c r="D651">
        <v>67</v>
      </c>
      <c r="E651">
        <v>55</v>
      </c>
    </row>
    <row r="652" spans="1:5">
      <c r="A652" t="s">
        <v>160</v>
      </c>
      <c r="B652" t="s">
        <v>159</v>
      </c>
      <c r="C652" t="s">
        <v>161</v>
      </c>
      <c r="D652">
        <v>64</v>
      </c>
      <c r="E652">
        <v>43</v>
      </c>
    </row>
    <row r="653" spans="1:5">
      <c r="A653" t="s">
        <v>160</v>
      </c>
      <c r="B653" t="s">
        <v>159</v>
      </c>
      <c r="C653" t="s">
        <v>161</v>
      </c>
      <c r="D653">
        <v>63</v>
      </c>
      <c r="E653">
        <v>58</v>
      </c>
    </row>
    <row r="654" spans="1:5">
      <c r="A654" t="s">
        <v>160</v>
      </c>
      <c r="B654" t="s">
        <v>159</v>
      </c>
      <c r="C654" t="s">
        <v>161</v>
      </c>
      <c r="D654">
        <v>71</v>
      </c>
      <c r="E654">
        <v>55</v>
      </c>
    </row>
    <row r="655" spans="1:5">
      <c r="A655" t="s">
        <v>160</v>
      </c>
      <c r="B655" t="s">
        <v>159</v>
      </c>
      <c r="C655" t="s">
        <v>161</v>
      </c>
      <c r="D655">
        <v>65</v>
      </c>
      <c r="E655">
        <v>43</v>
      </c>
    </row>
    <row r="656" spans="1:5">
      <c r="A656" t="s">
        <v>160</v>
      </c>
      <c r="B656" t="s">
        <v>159</v>
      </c>
      <c r="C656" t="s">
        <v>161</v>
      </c>
      <c r="D656">
        <v>61</v>
      </c>
      <c r="E656">
        <v>44</v>
      </c>
    </row>
    <row r="657" spans="1:5">
      <c r="A657" t="s">
        <v>160</v>
      </c>
      <c r="B657" t="s">
        <v>159</v>
      </c>
      <c r="C657" t="s">
        <v>161</v>
      </c>
      <c r="D657">
        <v>53</v>
      </c>
      <c r="E657">
        <v>39</v>
      </c>
    </row>
    <row r="658" spans="1:5">
      <c r="A658" t="s">
        <v>160</v>
      </c>
      <c r="B658" t="s">
        <v>159</v>
      </c>
      <c r="C658" t="s">
        <v>161</v>
      </c>
      <c r="D658">
        <v>49</v>
      </c>
      <c r="E658">
        <v>31</v>
      </c>
    </row>
    <row r="659" spans="1:5">
      <c r="A659" t="s">
        <v>160</v>
      </c>
      <c r="B659" t="s">
        <v>159</v>
      </c>
      <c r="C659" t="s">
        <v>161</v>
      </c>
      <c r="D659">
        <v>58</v>
      </c>
      <c r="E659">
        <v>39</v>
      </c>
    </row>
    <row r="660" spans="1:5">
      <c r="A660" t="s">
        <v>160</v>
      </c>
      <c r="B660" t="s">
        <v>159</v>
      </c>
      <c r="C660" t="s">
        <v>161</v>
      </c>
      <c r="D660">
        <v>67</v>
      </c>
      <c r="E660">
        <v>55</v>
      </c>
    </row>
    <row r="661" spans="1:5">
      <c r="A661" t="s">
        <v>160</v>
      </c>
      <c r="B661" t="s">
        <v>159</v>
      </c>
      <c r="C661" t="s">
        <v>161</v>
      </c>
      <c r="D661">
        <v>69</v>
      </c>
      <c r="E661">
        <v>56</v>
      </c>
    </row>
    <row r="662" spans="1:5">
      <c r="A662" t="s">
        <v>160</v>
      </c>
      <c r="B662" t="s">
        <v>159</v>
      </c>
      <c r="C662" t="s">
        <v>161</v>
      </c>
      <c r="D662">
        <v>71</v>
      </c>
      <c r="E662">
        <v>59</v>
      </c>
    </row>
    <row r="663" spans="1:5">
      <c r="A663" t="s">
        <v>160</v>
      </c>
      <c r="B663" t="s">
        <v>159</v>
      </c>
      <c r="C663" t="s">
        <v>161</v>
      </c>
      <c r="D663">
        <v>64</v>
      </c>
      <c r="E663">
        <v>55</v>
      </c>
    </row>
    <row r="664" spans="1:5">
      <c r="A664" t="s">
        <v>160</v>
      </c>
      <c r="B664" t="s">
        <v>159</v>
      </c>
      <c r="C664" t="s">
        <v>161</v>
      </c>
      <c r="D664">
        <v>59</v>
      </c>
      <c r="E664">
        <v>42</v>
      </c>
    </row>
    <row r="665" spans="1:5">
      <c r="A665" t="s">
        <v>160</v>
      </c>
      <c r="B665" t="s">
        <v>159</v>
      </c>
      <c r="C665" t="s">
        <v>161</v>
      </c>
      <c r="D665">
        <v>58</v>
      </c>
      <c r="E665">
        <v>42</v>
      </c>
    </row>
    <row r="666" spans="1:5">
      <c r="A666" t="s">
        <v>160</v>
      </c>
      <c r="B666" t="s">
        <v>159</v>
      </c>
      <c r="C666" t="s">
        <v>161</v>
      </c>
      <c r="D666">
        <v>74</v>
      </c>
      <c r="E666">
        <v>54</v>
      </c>
    </row>
    <row r="667" spans="1:5">
      <c r="A667" t="s">
        <v>160</v>
      </c>
      <c r="B667" t="s">
        <v>159</v>
      </c>
      <c r="C667" t="s">
        <v>161</v>
      </c>
      <c r="D667">
        <v>71</v>
      </c>
      <c r="E667">
        <v>57</v>
      </c>
    </row>
    <row r="668" spans="1:5">
      <c r="A668" t="s">
        <v>160</v>
      </c>
      <c r="B668" t="s">
        <v>159</v>
      </c>
      <c r="C668" t="s">
        <v>161</v>
      </c>
      <c r="D668">
        <v>62</v>
      </c>
      <c r="E668">
        <v>49</v>
      </c>
    </row>
    <row r="669" spans="1:5">
      <c r="A669" t="s">
        <v>160</v>
      </c>
      <c r="B669" t="s">
        <v>159</v>
      </c>
      <c r="C669" t="s">
        <v>161</v>
      </c>
      <c r="D669">
        <v>61</v>
      </c>
      <c r="E669">
        <v>51</v>
      </c>
    </row>
    <row r="670" spans="1:5">
      <c r="A670" t="s">
        <v>160</v>
      </c>
      <c r="B670" t="s">
        <v>159</v>
      </c>
      <c r="C670" t="s">
        <v>161</v>
      </c>
      <c r="D670">
        <v>73</v>
      </c>
      <c r="E670">
        <v>61</v>
      </c>
    </row>
    <row r="671" spans="1:5">
      <c r="A671" t="s">
        <v>160</v>
      </c>
      <c r="B671" t="s">
        <v>159</v>
      </c>
      <c r="C671" t="s">
        <v>161</v>
      </c>
      <c r="D671">
        <v>68</v>
      </c>
      <c r="E671">
        <v>52</v>
      </c>
    </row>
    <row r="672" spans="1:5">
      <c r="A672" t="s">
        <v>160</v>
      </c>
      <c r="B672" t="s">
        <v>159</v>
      </c>
      <c r="C672" t="s">
        <v>161</v>
      </c>
      <c r="D672">
        <v>65</v>
      </c>
      <c r="E672">
        <v>54</v>
      </c>
    </row>
    <row r="673" spans="1:5">
      <c r="A673" t="s">
        <v>160</v>
      </c>
      <c r="B673" t="s">
        <v>159</v>
      </c>
      <c r="C673" t="s">
        <v>161</v>
      </c>
      <c r="D673">
        <v>62</v>
      </c>
      <c r="E673">
        <v>49</v>
      </c>
    </row>
    <row r="674" spans="1:5">
      <c r="A674" t="s">
        <v>160</v>
      </c>
      <c r="B674" t="s">
        <v>159</v>
      </c>
      <c r="C674" t="s">
        <v>161</v>
      </c>
      <c r="D674">
        <v>73</v>
      </c>
      <c r="E674">
        <v>59</v>
      </c>
    </row>
    <row r="675" spans="1:5">
      <c r="A675" t="s">
        <v>160</v>
      </c>
      <c r="B675" t="s">
        <v>159</v>
      </c>
      <c r="C675" t="s">
        <v>161</v>
      </c>
      <c r="D675">
        <v>74</v>
      </c>
      <c r="E675">
        <v>61</v>
      </c>
    </row>
    <row r="676" spans="1:5">
      <c r="A676" t="s">
        <v>160</v>
      </c>
      <c r="B676" t="s">
        <v>159</v>
      </c>
      <c r="C676" t="s">
        <v>161</v>
      </c>
      <c r="D676">
        <v>59</v>
      </c>
      <c r="E676">
        <v>42</v>
      </c>
    </row>
    <row r="677" spans="1:5">
      <c r="A677" t="s">
        <v>160</v>
      </c>
      <c r="B677" t="s">
        <v>159</v>
      </c>
      <c r="C677" t="s">
        <v>161</v>
      </c>
      <c r="D677">
        <v>62</v>
      </c>
      <c r="E677">
        <v>51</v>
      </c>
    </row>
    <row r="678" spans="1:5">
      <c r="A678" t="s">
        <v>160</v>
      </c>
      <c r="B678" t="s">
        <v>159</v>
      </c>
      <c r="C678" t="s">
        <v>161</v>
      </c>
      <c r="D678">
        <v>58</v>
      </c>
      <c r="E678">
        <v>49</v>
      </c>
    </row>
    <row r="679" spans="1:5">
      <c r="A679" t="s">
        <v>160</v>
      </c>
      <c r="B679" t="s">
        <v>159</v>
      </c>
      <c r="C679" t="s">
        <v>161</v>
      </c>
      <c r="D679">
        <v>64</v>
      </c>
      <c r="E679">
        <v>55</v>
      </c>
    </row>
    <row r="680" spans="1:5">
      <c r="A680" t="s">
        <v>160</v>
      </c>
      <c r="B680" t="s">
        <v>159</v>
      </c>
      <c r="C680" t="s">
        <v>161</v>
      </c>
      <c r="D680">
        <v>68</v>
      </c>
      <c r="E680">
        <v>54</v>
      </c>
    </row>
    <row r="681" spans="1:5">
      <c r="A681" t="s">
        <v>160</v>
      </c>
      <c r="B681" t="s">
        <v>159</v>
      </c>
      <c r="C681" t="s">
        <v>161</v>
      </c>
      <c r="D681">
        <v>67</v>
      </c>
      <c r="E681">
        <v>56</v>
      </c>
    </row>
    <row r="682" spans="1:5">
      <c r="A682" t="s">
        <v>160</v>
      </c>
      <c r="B682" t="s">
        <v>159</v>
      </c>
      <c r="C682" t="s">
        <v>161</v>
      </c>
      <c r="D682">
        <v>72</v>
      </c>
      <c r="E682">
        <v>59</v>
      </c>
    </row>
    <row r="683" spans="1:5">
      <c r="A683" t="s">
        <v>160</v>
      </c>
      <c r="B683" t="s">
        <v>159</v>
      </c>
      <c r="C683" t="s">
        <v>161</v>
      </c>
      <c r="D683">
        <v>59</v>
      </c>
      <c r="E683">
        <v>42</v>
      </c>
    </row>
    <row r="684" spans="1:5">
      <c r="A684" t="s">
        <v>160</v>
      </c>
      <c r="B684" t="s">
        <v>159</v>
      </c>
      <c r="C684" t="s">
        <v>161</v>
      </c>
      <c r="D684">
        <v>59</v>
      </c>
      <c r="E684">
        <v>43</v>
      </c>
    </row>
    <row r="685" spans="1:5">
      <c r="A685" t="s">
        <v>160</v>
      </c>
      <c r="B685" t="s">
        <v>159</v>
      </c>
      <c r="C685" t="s">
        <v>161</v>
      </c>
      <c r="D685">
        <v>63</v>
      </c>
      <c r="E685">
        <v>52</v>
      </c>
    </row>
    <row r="686" spans="1:5">
      <c r="A686" t="s">
        <v>160</v>
      </c>
      <c r="B686" t="s">
        <v>159</v>
      </c>
      <c r="C686" t="s">
        <v>161</v>
      </c>
      <c r="D686">
        <v>67</v>
      </c>
      <c r="E686">
        <v>52</v>
      </c>
    </row>
    <row r="687" spans="1:5">
      <c r="A687" t="s">
        <v>160</v>
      </c>
      <c r="B687" t="s">
        <v>159</v>
      </c>
      <c r="C687" t="s">
        <v>161</v>
      </c>
      <c r="D687">
        <v>74</v>
      </c>
      <c r="E687">
        <v>57</v>
      </c>
    </row>
    <row r="688" spans="1:5">
      <c r="A688" t="s">
        <v>160</v>
      </c>
      <c r="B688" t="s">
        <v>159</v>
      </c>
      <c r="C688" t="s">
        <v>161</v>
      </c>
      <c r="D688">
        <v>53</v>
      </c>
      <c r="E688">
        <v>44</v>
      </c>
    </row>
    <row r="689" spans="1:5">
      <c r="A689" t="s">
        <v>160</v>
      </c>
      <c r="B689" t="s">
        <v>159</v>
      </c>
      <c r="C689" t="s">
        <v>161</v>
      </c>
      <c r="D689">
        <v>55</v>
      </c>
      <c r="E689">
        <v>42</v>
      </c>
    </row>
    <row r="690" spans="1:5">
      <c r="A690" t="s">
        <v>160</v>
      </c>
      <c r="B690" t="s">
        <v>159</v>
      </c>
      <c r="C690" t="s">
        <v>161</v>
      </c>
      <c r="D690">
        <v>64</v>
      </c>
      <c r="E690">
        <v>54</v>
      </c>
    </row>
    <row r="691" spans="1:5">
      <c r="A691" t="s">
        <v>160</v>
      </c>
      <c r="B691" t="s">
        <v>159</v>
      </c>
      <c r="C691" t="s">
        <v>161</v>
      </c>
      <c r="D691">
        <v>52</v>
      </c>
      <c r="E691">
        <v>39</v>
      </c>
    </row>
    <row r="692" spans="1:5">
      <c r="A692" t="s">
        <v>160</v>
      </c>
      <c r="B692" t="s">
        <v>159</v>
      </c>
      <c r="C692" t="s">
        <v>161</v>
      </c>
      <c r="D692">
        <v>72</v>
      </c>
      <c r="E692">
        <v>58</v>
      </c>
    </row>
    <row r="693" spans="1:5">
      <c r="A693" t="s">
        <v>160</v>
      </c>
      <c r="B693" t="s">
        <v>159</v>
      </c>
      <c r="C693" t="s">
        <v>161</v>
      </c>
      <c r="D693">
        <v>73</v>
      </c>
      <c r="E693">
        <v>61</v>
      </c>
    </row>
    <row r="694" spans="1:5">
      <c r="A694" t="s">
        <v>160</v>
      </c>
      <c r="B694" t="s">
        <v>159</v>
      </c>
      <c r="C694" t="s">
        <v>161</v>
      </c>
      <c r="D694">
        <v>59</v>
      </c>
      <c r="E694">
        <v>42</v>
      </c>
    </row>
    <row r="695" spans="1:5">
      <c r="A695" t="s">
        <v>160</v>
      </c>
      <c r="B695" t="s">
        <v>159</v>
      </c>
      <c r="C695" t="s">
        <v>161</v>
      </c>
      <c r="D695">
        <v>66</v>
      </c>
      <c r="E695">
        <v>50</v>
      </c>
    </row>
    <row r="696" spans="1:5">
      <c r="A696" t="s">
        <v>160</v>
      </c>
      <c r="B696" t="s">
        <v>159</v>
      </c>
      <c r="C696" t="s">
        <v>161</v>
      </c>
      <c r="D696">
        <v>62</v>
      </c>
      <c r="E696">
        <v>54</v>
      </c>
    </row>
    <row r="697" spans="1:5">
      <c r="A697" t="s">
        <v>160</v>
      </c>
      <c r="B697" t="s">
        <v>159</v>
      </c>
      <c r="C697" t="s">
        <v>161</v>
      </c>
      <c r="D697">
        <v>61</v>
      </c>
      <c r="E697">
        <v>43</v>
      </c>
    </row>
    <row r="698" spans="1:5">
      <c r="A698" t="s">
        <v>160</v>
      </c>
      <c r="B698" t="s">
        <v>159</v>
      </c>
      <c r="C698" t="s">
        <v>161</v>
      </c>
      <c r="D698">
        <v>74</v>
      </c>
      <c r="E698">
        <v>56</v>
      </c>
    </row>
    <row r="699" spans="1:5">
      <c r="A699" t="s">
        <v>160</v>
      </c>
      <c r="B699" t="s">
        <v>159</v>
      </c>
      <c r="C699" t="s">
        <v>161</v>
      </c>
      <c r="D699">
        <v>67</v>
      </c>
      <c r="E699">
        <v>49</v>
      </c>
    </row>
    <row r="700" spans="1:5">
      <c r="A700" t="s">
        <v>160</v>
      </c>
      <c r="B700" t="s">
        <v>159</v>
      </c>
      <c r="C700" t="s">
        <v>161</v>
      </c>
      <c r="D700">
        <v>64</v>
      </c>
      <c r="E700">
        <v>53</v>
      </c>
    </row>
    <row r="701" spans="1:5">
      <c r="A701" t="s">
        <v>160</v>
      </c>
      <c r="B701" t="s">
        <v>159</v>
      </c>
      <c r="C701" t="s">
        <v>161</v>
      </c>
      <c r="D701">
        <v>53</v>
      </c>
      <c r="E701">
        <v>39</v>
      </c>
    </row>
    <row r="702" spans="1:5">
      <c r="A702" t="s">
        <v>160</v>
      </c>
      <c r="B702" t="s">
        <v>159</v>
      </c>
      <c r="C702" t="s">
        <v>161</v>
      </c>
      <c r="D702">
        <v>55</v>
      </c>
      <c r="E702">
        <v>42</v>
      </c>
    </row>
    <row r="703" spans="1:5">
      <c r="A703" t="s">
        <v>160</v>
      </c>
      <c r="B703" t="s">
        <v>159</v>
      </c>
      <c r="C703" t="s">
        <v>161</v>
      </c>
      <c r="D703">
        <v>69</v>
      </c>
      <c r="E703">
        <v>51</v>
      </c>
    </row>
    <row r="704" spans="1:5">
      <c r="A704" t="s">
        <v>160</v>
      </c>
      <c r="B704" t="s">
        <v>159</v>
      </c>
      <c r="C704" t="s">
        <v>161</v>
      </c>
      <c r="D704">
        <v>67</v>
      </c>
      <c r="E704">
        <v>49</v>
      </c>
    </row>
    <row r="705" spans="1:5">
      <c r="A705" t="s">
        <v>160</v>
      </c>
      <c r="B705" t="s">
        <v>159</v>
      </c>
      <c r="C705" t="s">
        <v>161</v>
      </c>
      <c r="D705">
        <v>73</v>
      </c>
      <c r="E705">
        <v>59</v>
      </c>
    </row>
    <row r="706" spans="1:5">
      <c r="A706" t="s">
        <v>160</v>
      </c>
      <c r="B706" t="s">
        <v>159</v>
      </c>
      <c r="C706" t="s">
        <v>161</v>
      </c>
      <c r="D706">
        <v>67</v>
      </c>
      <c r="E706">
        <v>59</v>
      </c>
    </row>
    <row r="707" spans="1:5">
      <c r="A707" t="s">
        <v>160</v>
      </c>
      <c r="B707" t="s">
        <v>159</v>
      </c>
      <c r="C707" t="s">
        <v>161</v>
      </c>
      <c r="D707">
        <v>69</v>
      </c>
      <c r="E707">
        <v>58</v>
      </c>
    </row>
    <row r="708" spans="1:5">
      <c r="A708" t="s">
        <v>160</v>
      </c>
      <c r="B708" t="s">
        <v>159</v>
      </c>
      <c r="C708" t="s">
        <v>161</v>
      </c>
      <c r="D708">
        <v>74</v>
      </c>
      <c r="E708">
        <v>61</v>
      </c>
    </row>
    <row r="709" spans="1:5">
      <c r="A709" t="s">
        <v>160</v>
      </c>
      <c r="B709" t="s">
        <v>159</v>
      </c>
      <c r="C709" t="s">
        <v>161</v>
      </c>
      <c r="D709">
        <v>63</v>
      </c>
      <c r="E709">
        <v>56</v>
      </c>
    </row>
    <row r="710" spans="1:5">
      <c r="A710" t="s">
        <v>160</v>
      </c>
      <c r="B710" t="s">
        <v>159</v>
      </c>
      <c r="C710" t="s">
        <v>161</v>
      </c>
      <c r="D710">
        <v>65</v>
      </c>
      <c r="E710">
        <v>52</v>
      </c>
    </row>
    <row r="711" spans="1:5">
      <c r="A711" t="s">
        <v>160</v>
      </c>
      <c r="B711" t="s">
        <v>159</v>
      </c>
      <c r="C711" t="s">
        <v>161</v>
      </c>
      <c r="D711">
        <v>59</v>
      </c>
      <c r="E711">
        <v>49</v>
      </c>
    </row>
    <row r="712" spans="1:5">
      <c r="A712" t="s">
        <v>160</v>
      </c>
      <c r="B712" t="s">
        <v>159</v>
      </c>
      <c r="C712" t="s">
        <v>161</v>
      </c>
      <c r="D712">
        <v>53</v>
      </c>
      <c r="E712">
        <v>39</v>
      </c>
    </row>
    <row r="713" spans="1:5">
      <c r="A713" t="s">
        <v>160</v>
      </c>
      <c r="B713" t="s">
        <v>159</v>
      </c>
      <c r="C713" t="s">
        <v>161</v>
      </c>
      <c r="D713">
        <v>64</v>
      </c>
      <c r="E713">
        <v>48</v>
      </c>
    </row>
    <row r="714" spans="1:5">
      <c r="A714" t="s">
        <v>160</v>
      </c>
      <c r="B714" t="s">
        <v>159</v>
      </c>
      <c r="C714" t="s">
        <v>161</v>
      </c>
      <c r="D714">
        <v>69</v>
      </c>
      <c r="E714">
        <v>51</v>
      </c>
    </row>
    <row r="715" spans="1:5">
      <c r="A715" t="s">
        <v>160</v>
      </c>
      <c r="B715" t="s">
        <v>159</v>
      </c>
      <c r="C715" t="s">
        <v>161</v>
      </c>
      <c r="D715">
        <v>52</v>
      </c>
      <c r="E715">
        <v>38</v>
      </c>
    </row>
    <row r="716" spans="1:5">
      <c r="A716" t="s">
        <v>160</v>
      </c>
      <c r="B716" t="s">
        <v>159</v>
      </c>
      <c r="C716" t="s">
        <v>161</v>
      </c>
      <c r="D716">
        <v>57</v>
      </c>
      <c r="E716">
        <v>39</v>
      </c>
    </row>
    <row r="717" spans="1:5">
      <c r="A717" t="s">
        <v>160</v>
      </c>
      <c r="B717" t="s">
        <v>159</v>
      </c>
      <c r="C717" t="s">
        <v>161</v>
      </c>
      <c r="D717">
        <v>72</v>
      </c>
      <c r="E717">
        <v>54</v>
      </c>
    </row>
    <row r="718" spans="1:5">
      <c r="A718" t="s">
        <v>160</v>
      </c>
      <c r="B718" t="s">
        <v>159</v>
      </c>
      <c r="C718" t="s">
        <v>161</v>
      </c>
      <c r="D718">
        <v>71</v>
      </c>
      <c r="E718">
        <v>52</v>
      </c>
    </row>
    <row r="719" spans="1:5">
      <c r="A719" t="s">
        <v>160</v>
      </c>
      <c r="B719" t="s">
        <v>159</v>
      </c>
      <c r="C719" t="s">
        <v>161</v>
      </c>
      <c r="D719">
        <v>63</v>
      </c>
      <c r="E719">
        <v>49</v>
      </c>
    </row>
    <row r="720" spans="1:5">
      <c r="A720" t="s">
        <v>160</v>
      </c>
      <c r="B720" t="s">
        <v>157</v>
      </c>
      <c r="C720" t="s">
        <v>161</v>
      </c>
      <c r="D720">
        <v>70</v>
      </c>
      <c r="E720">
        <v>52</v>
      </c>
    </row>
    <row r="721" spans="1:5">
      <c r="A721" t="s">
        <v>160</v>
      </c>
      <c r="B721" t="s">
        <v>157</v>
      </c>
      <c r="C721" t="s">
        <v>161</v>
      </c>
      <c r="D721">
        <v>69</v>
      </c>
      <c r="E721">
        <v>49</v>
      </c>
    </row>
    <row r="722" spans="1:5">
      <c r="A722" t="s">
        <v>160</v>
      </c>
      <c r="B722" t="s">
        <v>157</v>
      </c>
      <c r="C722" t="s">
        <v>161</v>
      </c>
      <c r="D722">
        <v>69</v>
      </c>
      <c r="E722">
        <v>52</v>
      </c>
    </row>
    <row r="723" spans="1:5">
      <c r="A723" t="s">
        <v>160</v>
      </c>
      <c r="B723" t="s">
        <v>157</v>
      </c>
      <c r="C723" t="s">
        <v>161</v>
      </c>
      <c r="D723">
        <v>77</v>
      </c>
      <c r="E723">
        <v>59</v>
      </c>
    </row>
    <row r="724" spans="1:5">
      <c r="A724" t="s">
        <v>160</v>
      </c>
      <c r="B724" t="s">
        <v>157</v>
      </c>
      <c r="C724" t="s">
        <v>161</v>
      </c>
      <c r="D724">
        <v>80</v>
      </c>
      <c r="E724">
        <v>58</v>
      </c>
    </row>
    <row r="725" spans="1:5">
      <c r="A725" t="s">
        <v>160</v>
      </c>
      <c r="B725" t="s">
        <v>157</v>
      </c>
      <c r="C725" t="s">
        <v>161</v>
      </c>
      <c r="D725">
        <v>75</v>
      </c>
      <c r="E725">
        <v>56</v>
      </c>
    </row>
    <row r="726" spans="1:5">
      <c r="A726" t="s">
        <v>160</v>
      </c>
      <c r="B726" t="s">
        <v>157</v>
      </c>
      <c r="C726" t="s">
        <v>161</v>
      </c>
      <c r="D726">
        <v>70</v>
      </c>
      <c r="E726">
        <v>46</v>
      </c>
    </row>
    <row r="727" spans="1:5">
      <c r="A727" t="s">
        <v>160</v>
      </c>
      <c r="B727" t="s">
        <v>157</v>
      </c>
      <c r="C727" t="s">
        <v>161</v>
      </c>
      <c r="D727">
        <v>70</v>
      </c>
      <c r="E727">
        <v>50</v>
      </c>
    </row>
    <row r="728" spans="1:5">
      <c r="A728" t="s">
        <v>160</v>
      </c>
      <c r="B728" t="s">
        <v>157</v>
      </c>
      <c r="C728" t="s">
        <v>161</v>
      </c>
      <c r="D728">
        <v>73</v>
      </c>
      <c r="E728">
        <v>51</v>
      </c>
    </row>
    <row r="729" spans="1:5">
      <c r="A729" t="s">
        <v>160</v>
      </c>
      <c r="B729" t="s">
        <v>157</v>
      </c>
      <c r="C729" t="s">
        <v>161</v>
      </c>
      <c r="D729">
        <v>62</v>
      </c>
      <c r="E729">
        <v>45</v>
      </c>
    </row>
    <row r="730" spans="1:5">
      <c r="A730" t="s">
        <v>160</v>
      </c>
      <c r="B730" t="s">
        <v>157</v>
      </c>
      <c r="C730" t="s">
        <v>161</v>
      </c>
      <c r="D730">
        <v>72</v>
      </c>
      <c r="E730">
        <v>52</v>
      </c>
    </row>
    <row r="731" spans="1:5">
      <c r="A731" t="s">
        <v>160</v>
      </c>
      <c r="B731" t="s">
        <v>157</v>
      </c>
      <c r="C731" t="s">
        <v>161</v>
      </c>
      <c r="D731">
        <v>73</v>
      </c>
      <c r="E731">
        <v>52</v>
      </c>
    </row>
    <row r="732" spans="1:5">
      <c r="A732" t="s">
        <v>160</v>
      </c>
      <c r="B732" t="s">
        <v>157</v>
      </c>
      <c r="C732" t="s">
        <v>161</v>
      </c>
      <c r="D732">
        <v>72</v>
      </c>
      <c r="E732">
        <v>51</v>
      </c>
    </row>
    <row r="733" spans="1:5">
      <c r="A733" t="s">
        <v>160</v>
      </c>
      <c r="B733" t="s">
        <v>157</v>
      </c>
      <c r="C733" t="s">
        <v>161</v>
      </c>
      <c r="D733">
        <v>69</v>
      </c>
      <c r="E733">
        <v>48</v>
      </c>
    </row>
    <row r="734" spans="1:5">
      <c r="A734" t="s">
        <v>160</v>
      </c>
      <c r="B734" t="s">
        <v>157</v>
      </c>
      <c r="C734" t="s">
        <v>161</v>
      </c>
      <c r="D734">
        <v>74</v>
      </c>
      <c r="E734">
        <v>53</v>
      </c>
    </row>
    <row r="735" spans="1:5">
      <c r="A735" t="s">
        <v>160</v>
      </c>
      <c r="B735" t="s">
        <v>157</v>
      </c>
      <c r="C735" t="s">
        <v>161</v>
      </c>
      <c r="D735">
        <v>65</v>
      </c>
      <c r="E735">
        <v>49</v>
      </c>
    </row>
    <row r="736" spans="1:5">
      <c r="A736" t="s">
        <v>160</v>
      </c>
      <c r="B736" t="s">
        <v>157</v>
      </c>
      <c r="C736" t="s">
        <v>161</v>
      </c>
      <c r="D736">
        <v>75</v>
      </c>
      <c r="E736">
        <v>52</v>
      </c>
    </row>
    <row r="737" spans="1:5">
      <c r="A737" t="s">
        <v>160</v>
      </c>
      <c r="B737" t="s">
        <v>157</v>
      </c>
      <c r="C737" t="s">
        <v>161</v>
      </c>
      <c r="D737">
        <v>65</v>
      </c>
      <c r="E737">
        <v>47</v>
      </c>
    </row>
    <row r="738" spans="1:5">
      <c r="A738" t="s">
        <v>160</v>
      </c>
      <c r="B738" t="s">
        <v>157</v>
      </c>
      <c r="C738" t="s">
        <v>161</v>
      </c>
      <c r="D738">
        <v>72</v>
      </c>
      <c r="E738">
        <v>50</v>
      </c>
    </row>
    <row r="739" spans="1:5">
      <c r="A739" t="s">
        <v>160</v>
      </c>
      <c r="B739" t="s">
        <v>157</v>
      </c>
      <c r="C739" t="s">
        <v>161</v>
      </c>
      <c r="D739">
        <v>73</v>
      </c>
      <c r="E739">
        <v>53</v>
      </c>
    </row>
    <row r="740" spans="1:5">
      <c r="A740" t="s">
        <v>160</v>
      </c>
      <c r="B740" t="s">
        <v>157</v>
      </c>
      <c r="C740" t="s">
        <v>161</v>
      </c>
      <c r="D740">
        <v>65</v>
      </c>
      <c r="E740">
        <v>49</v>
      </c>
    </row>
    <row r="741" spans="1:5">
      <c r="A741" t="s">
        <v>160</v>
      </c>
      <c r="B741" t="s">
        <v>157</v>
      </c>
      <c r="C741" t="s">
        <v>161</v>
      </c>
      <c r="D741">
        <v>77</v>
      </c>
      <c r="E741">
        <v>50</v>
      </c>
    </row>
    <row r="742" spans="1:5">
      <c r="A742" t="s">
        <v>160</v>
      </c>
      <c r="B742" t="s">
        <v>157</v>
      </c>
      <c r="C742" t="s">
        <v>161</v>
      </c>
      <c r="D742">
        <v>78</v>
      </c>
      <c r="E742">
        <v>58</v>
      </c>
    </row>
    <row r="743" spans="1:5">
      <c r="A743" t="s">
        <v>160</v>
      </c>
      <c r="B743" t="s">
        <v>157</v>
      </c>
      <c r="C743" t="s">
        <v>161</v>
      </c>
      <c r="D743">
        <v>71</v>
      </c>
      <c r="E743">
        <v>53</v>
      </c>
    </row>
    <row r="744" spans="1:5">
      <c r="A744" t="s">
        <v>160</v>
      </c>
      <c r="B744" t="s">
        <v>157</v>
      </c>
      <c r="C744" t="s">
        <v>161</v>
      </c>
      <c r="D744">
        <v>71</v>
      </c>
      <c r="E744">
        <v>46</v>
      </c>
    </row>
    <row r="745" spans="1:5">
      <c r="A745" t="s">
        <v>160</v>
      </c>
      <c r="B745" t="s">
        <v>157</v>
      </c>
      <c r="C745" t="s">
        <v>161</v>
      </c>
      <c r="D745">
        <v>72</v>
      </c>
      <c r="E745">
        <v>50</v>
      </c>
    </row>
    <row r="746" spans="1:5">
      <c r="A746" t="s">
        <v>160</v>
      </c>
      <c r="B746" t="s">
        <v>157</v>
      </c>
      <c r="C746" t="s">
        <v>161</v>
      </c>
      <c r="D746">
        <v>71</v>
      </c>
      <c r="E746">
        <v>45</v>
      </c>
    </row>
    <row r="747" spans="1:5">
      <c r="A747" t="s">
        <v>160</v>
      </c>
      <c r="B747" t="s">
        <v>157</v>
      </c>
      <c r="C747" t="s">
        <v>161</v>
      </c>
      <c r="D747">
        <v>74</v>
      </c>
      <c r="E747">
        <v>53</v>
      </c>
    </row>
    <row r="748" spans="1:5">
      <c r="A748" t="s">
        <v>160</v>
      </c>
      <c r="B748" t="s">
        <v>157</v>
      </c>
      <c r="C748" t="s">
        <v>161</v>
      </c>
      <c r="D748">
        <v>73</v>
      </c>
      <c r="E748">
        <v>53</v>
      </c>
    </row>
    <row r="749" spans="1:5">
      <c r="A749" t="s">
        <v>160</v>
      </c>
      <c r="B749" t="s">
        <v>157</v>
      </c>
      <c r="C749" t="s">
        <v>161</v>
      </c>
      <c r="D749">
        <v>60</v>
      </c>
      <c r="E749">
        <v>48</v>
      </c>
    </row>
    <row r="750" spans="1:5">
      <c r="A750" t="s">
        <v>160</v>
      </c>
      <c r="B750" t="s">
        <v>157</v>
      </c>
      <c r="C750" t="s">
        <v>161</v>
      </c>
      <c r="D750">
        <v>77</v>
      </c>
      <c r="E750">
        <v>54</v>
      </c>
    </row>
    <row r="751" spans="1:5">
      <c r="A751" t="s">
        <v>160</v>
      </c>
      <c r="B751" t="s">
        <v>157</v>
      </c>
      <c r="C751" t="s">
        <v>161</v>
      </c>
      <c r="D751">
        <v>64</v>
      </c>
      <c r="E751">
        <v>42</v>
      </c>
    </row>
    <row r="752" spans="1:5">
      <c r="A752" t="s">
        <v>160</v>
      </c>
      <c r="B752" t="s">
        <v>157</v>
      </c>
      <c r="C752" t="s">
        <v>161</v>
      </c>
      <c r="D752">
        <v>76</v>
      </c>
      <c r="E752">
        <v>50</v>
      </c>
    </row>
    <row r="753" spans="1:5">
      <c r="A753" t="s">
        <v>160</v>
      </c>
      <c r="B753" t="s">
        <v>157</v>
      </c>
      <c r="C753" t="s">
        <v>161</v>
      </c>
      <c r="D753">
        <v>71</v>
      </c>
      <c r="E753">
        <v>55</v>
      </c>
    </row>
    <row r="754" spans="1:5">
      <c r="A754" t="s">
        <v>160</v>
      </c>
      <c r="B754" t="s">
        <v>157</v>
      </c>
      <c r="C754" t="s">
        <v>161</v>
      </c>
      <c r="D754">
        <v>72</v>
      </c>
      <c r="E754">
        <v>51</v>
      </c>
    </row>
    <row r="755" spans="1:5">
      <c r="A755" t="s">
        <v>160</v>
      </c>
      <c r="B755" t="s">
        <v>157</v>
      </c>
      <c r="C755" t="s">
        <v>161</v>
      </c>
      <c r="D755">
        <v>67</v>
      </c>
      <c r="E755">
        <v>49</v>
      </c>
    </row>
    <row r="756" spans="1:5">
      <c r="A756" t="s">
        <v>160</v>
      </c>
      <c r="B756" t="s">
        <v>157</v>
      </c>
      <c r="C756" t="s">
        <v>161</v>
      </c>
      <c r="D756">
        <v>66</v>
      </c>
      <c r="E756">
        <v>46</v>
      </c>
    </row>
    <row r="757" spans="1:5">
      <c r="A757" t="s">
        <v>160</v>
      </c>
      <c r="B757" t="s">
        <v>157</v>
      </c>
      <c r="C757" t="s">
        <v>161</v>
      </c>
      <c r="D757">
        <v>76</v>
      </c>
      <c r="E757">
        <v>54</v>
      </c>
    </row>
    <row r="758" spans="1:5">
      <c r="A758" t="s">
        <v>160</v>
      </c>
      <c r="B758" t="s">
        <v>157</v>
      </c>
      <c r="C758" t="s">
        <v>161</v>
      </c>
      <c r="D758">
        <v>68</v>
      </c>
      <c r="E758">
        <v>46</v>
      </c>
    </row>
    <row r="759" spans="1:5">
      <c r="A759" t="s">
        <v>160</v>
      </c>
      <c r="B759" t="s">
        <v>157</v>
      </c>
      <c r="C759" t="s">
        <v>161</v>
      </c>
      <c r="D759">
        <v>71</v>
      </c>
      <c r="E759">
        <v>47</v>
      </c>
    </row>
    <row r="760" spans="1:5">
      <c r="A760" t="s">
        <v>160</v>
      </c>
      <c r="B760" t="s">
        <v>157</v>
      </c>
      <c r="C760" t="s">
        <v>161</v>
      </c>
      <c r="D760">
        <v>72</v>
      </c>
      <c r="E760">
        <v>45</v>
      </c>
    </row>
    <row r="761" spans="1:5">
      <c r="A761" t="s">
        <v>160</v>
      </c>
      <c r="B761" t="s">
        <v>157</v>
      </c>
      <c r="C761" t="s">
        <v>161</v>
      </c>
      <c r="D761">
        <v>70</v>
      </c>
      <c r="E761">
        <v>50</v>
      </c>
    </row>
    <row r="762" spans="1:5">
      <c r="A762" t="s">
        <v>160</v>
      </c>
      <c r="B762" t="s">
        <v>157</v>
      </c>
      <c r="C762" t="s">
        <v>161</v>
      </c>
      <c r="D762">
        <v>69</v>
      </c>
      <c r="E762">
        <v>51</v>
      </c>
    </row>
    <row r="763" spans="1:5">
      <c r="A763" t="s">
        <v>160</v>
      </c>
      <c r="B763" t="s">
        <v>157</v>
      </c>
      <c r="C763" t="s">
        <v>161</v>
      </c>
      <c r="D763">
        <v>70</v>
      </c>
      <c r="E763">
        <v>54</v>
      </c>
    </row>
    <row r="764" spans="1:5">
      <c r="A764" t="s">
        <v>160</v>
      </c>
      <c r="B764" t="s">
        <v>157</v>
      </c>
      <c r="C764" t="s">
        <v>161</v>
      </c>
      <c r="D764">
        <v>72</v>
      </c>
      <c r="E764">
        <v>49</v>
      </c>
    </row>
    <row r="765" spans="1:5">
      <c r="A765" t="s">
        <v>160</v>
      </c>
      <c r="B765" t="s">
        <v>157</v>
      </c>
      <c r="C765" t="s">
        <v>161</v>
      </c>
      <c r="D765">
        <v>66</v>
      </c>
      <c r="E765">
        <v>48</v>
      </c>
    </row>
    <row r="766" spans="1:5">
      <c r="A766" t="s">
        <v>160</v>
      </c>
      <c r="B766" t="s">
        <v>157</v>
      </c>
      <c r="C766" t="s">
        <v>161</v>
      </c>
      <c r="D766">
        <v>75</v>
      </c>
      <c r="E766">
        <v>57</v>
      </c>
    </row>
    <row r="767" spans="1:5">
      <c r="A767" t="s">
        <v>160</v>
      </c>
      <c r="B767" t="s">
        <v>157</v>
      </c>
      <c r="C767" t="s">
        <v>161</v>
      </c>
      <c r="D767">
        <v>65</v>
      </c>
      <c r="E767">
        <v>48</v>
      </c>
    </row>
    <row r="768" spans="1:5">
      <c r="A768" t="s">
        <v>160</v>
      </c>
      <c r="B768" t="s">
        <v>157</v>
      </c>
      <c r="C768" t="s">
        <v>161</v>
      </c>
      <c r="D768">
        <v>70</v>
      </c>
      <c r="E768">
        <v>47</v>
      </c>
    </row>
    <row r="769" spans="1:5">
      <c r="A769" t="s">
        <v>160</v>
      </c>
      <c r="B769" t="s">
        <v>157</v>
      </c>
      <c r="C769" t="s">
        <v>161</v>
      </c>
      <c r="D769">
        <v>68</v>
      </c>
      <c r="E769">
        <v>46</v>
      </c>
    </row>
    <row r="770" spans="1:5">
      <c r="A770" t="s">
        <v>160</v>
      </c>
      <c r="B770" t="s">
        <v>157</v>
      </c>
      <c r="C770" t="s">
        <v>161</v>
      </c>
      <c r="D770">
        <v>64</v>
      </c>
      <c r="E770">
        <v>46</v>
      </c>
    </row>
    <row r="771" spans="1:5">
      <c r="A771" t="s">
        <v>160</v>
      </c>
      <c r="B771" t="s">
        <v>157</v>
      </c>
      <c r="C771" t="s">
        <v>161</v>
      </c>
      <c r="D771">
        <v>67</v>
      </c>
      <c r="E771">
        <v>50</v>
      </c>
    </row>
    <row r="772" spans="1:5">
      <c r="A772" t="s">
        <v>160</v>
      </c>
      <c r="B772" t="s">
        <v>157</v>
      </c>
      <c r="C772" t="s">
        <v>161</v>
      </c>
      <c r="D772">
        <v>61</v>
      </c>
      <c r="E772">
        <v>48</v>
      </c>
    </row>
    <row r="773" spans="1:5">
      <c r="A773" t="s">
        <v>160</v>
      </c>
      <c r="B773" t="s">
        <v>157</v>
      </c>
      <c r="C773" t="s">
        <v>161</v>
      </c>
      <c r="D773">
        <v>72</v>
      </c>
      <c r="E773">
        <v>60</v>
      </c>
    </row>
    <row r="774" spans="1:5">
      <c r="A774" t="s">
        <v>160</v>
      </c>
      <c r="B774" t="s">
        <v>157</v>
      </c>
      <c r="C774" t="s">
        <v>161</v>
      </c>
      <c r="D774">
        <v>75</v>
      </c>
      <c r="E774">
        <v>56</v>
      </c>
    </row>
    <row r="775" spans="1:5">
      <c r="A775" t="s">
        <v>160</v>
      </c>
      <c r="B775" t="s">
        <v>157</v>
      </c>
      <c r="C775" t="s">
        <v>161</v>
      </c>
      <c r="D775">
        <v>74</v>
      </c>
      <c r="E775">
        <v>49</v>
      </c>
    </row>
    <row r="776" spans="1:5">
      <c r="A776" t="s">
        <v>160</v>
      </c>
      <c r="B776" t="s">
        <v>157</v>
      </c>
      <c r="C776" t="s">
        <v>161</v>
      </c>
      <c r="D776">
        <v>65</v>
      </c>
      <c r="E776">
        <v>43</v>
      </c>
    </row>
    <row r="777" spans="1:5">
      <c r="A777" t="s">
        <v>160</v>
      </c>
      <c r="B777" t="s">
        <v>157</v>
      </c>
      <c r="C777" t="s">
        <v>161</v>
      </c>
      <c r="D777">
        <v>76</v>
      </c>
      <c r="E777">
        <v>50</v>
      </c>
    </row>
    <row r="778" spans="1:5">
      <c r="A778" t="s">
        <v>160</v>
      </c>
      <c r="B778" t="s">
        <v>157</v>
      </c>
      <c r="C778" t="s">
        <v>161</v>
      </c>
      <c r="D778">
        <v>70</v>
      </c>
      <c r="E778">
        <v>49</v>
      </c>
    </row>
    <row r="779" spans="1:5">
      <c r="A779" t="s">
        <v>160</v>
      </c>
      <c r="B779" t="s">
        <v>157</v>
      </c>
      <c r="C779" t="s">
        <v>161</v>
      </c>
      <c r="D779">
        <v>70</v>
      </c>
      <c r="E779">
        <v>49</v>
      </c>
    </row>
    <row r="780" spans="1:5">
      <c r="A780" t="s">
        <v>160</v>
      </c>
      <c r="B780" t="s">
        <v>157</v>
      </c>
      <c r="C780" t="s">
        <v>161</v>
      </c>
      <c r="D780">
        <v>69</v>
      </c>
      <c r="E780">
        <v>53</v>
      </c>
    </row>
    <row r="781" spans="1:5">
      <c r="A781" t="s">
        <v>160</v>
      </c>
      <c r="B781" t="s">
        <v>157</v>
      </c>
      <c r="C781" t="s">
        <v>161</v>
      </c>
      <c r="D781">
        <v>71</v>
      </c>
      <c r="E781">
        <v>53</v>
      </c>
    </row>
    <row r="782" spans="1:5">
      <c r="A782" t="s">
        <v>160</v>
      </c>
      <c r="B782" t="s">
        <v>157</v>
      </c>
      <c r="C782" t="s">
        <v>161</v>
      </c>
      <c r="D782">
        <v>63</v>
      </c>
      <c r="E782">
        <v>46</v>
      </c>
    </row>
    <row r="783" spans="1:5">
      <c r="A783" t="s">
        <v>160</v>
      </c>
      <c r="B783" t="s">
        <v>157</v>
      </c>
      <c r="C783" t="s">
        <v>161</v>
      </c>
      <c r="D783">
        <v>70</v>
      </c>
      <c r="E783">
        <v>49</v>
      </c>
    </row>
    <row r="784" spans="1:5">
      <c r="A784" t="s">
        <v>160</v>
      </c>
      <c r="B784" t="s">
        <v>157</v>
      </c>
      <c r="C784" t="s">
        <v>161</v>
      </c>
      <c r="D784">
        <v>74</v>
      </c>
      <c r="E784">
        <v>50</v>
      </c>
    </row>
    <row r="785" spans="1:5">
      <c r="A785" t="s">
        <v>160</v>
      </c>
      <c r="B785" t="s">
        <v>157</v>
      </c>
      <c r="C785" t="s">
        <v>161</v>
      </c>
      <c r="D785">
        <v>69</v>
      </c>
      <c r="E785">
        <v>47</v>
      </c>
    </row>
    <row r="786" spans="1:5">
      <c r="A786" t="s">
        <v>160</v>
      </c>
      <c r="B786" t="s">
        <v>157</v>
      </c>
      <c r="C786" t="s">
        <v>161</v>
      </c>
      <c r="D786">
        <v>74</v>
      </c>
      <c r="E786">
        <v>51</v>
      </c>
    </row>
    <row r="787" spans="1:5">
      <c r="A787" t="s">
        <v>160</v>
      </c>
      <c r="B787" t="s">
        <v>157</v>
      </c>
      <c r="C787" t="s">
        <v>161</v>
      </c>
      <c r="D787">
        <v>71</v>
      </c>
      <c r="E787">
        <v>59</v>
      </c>
    </row>
    <row r="788" spans="1:5">
      <c r="A788" t="s">
        <v>160</v>
      </c>
      <c r="B788" t="s">
        <v>157</v>
      </c>
      <c r="C788" t="s">
        <v>161</v>
      </c>
      <c r="D788">
        <v>71</v>
      </c>
      <c r="E788">
        <v>51</v>
      </c>
    </row>
    <row r="789" spans="1:5">
      <c r="A789" t="s">
        <v>160</v>
      </c>
      <c r="B789" t="s">
        <v>157</v>
      </c>
      <c r="C789" t="s">
        <v>161</v>
      </c>
      <c r="D789">
        <v>72</v>
      </c>
      <c r="E789">
        <v>54</v>
      </c>
    </row>
    <row r="790" spans="1:5">
      <c r="A790" t="s">
        <v>160</v>
      </c>
      <c r="B790" t="s">
        <v>157</v>
      </c>
      <c r="C790" t="s">
        <v>161</v>
      </c>
      <c r="D790">
        <v>68</v>
      </c>
      <c r="E790">
        <v>48</v>
      </c>
    </row>
    <row r="791" spans="1:5">
      <c r="A791" t="s">
        <v>160</v>
      </c>
      <c r="B791" t="s">
        <v>157</v>
      </c>
      <c r="C791" t="s">
        <v>161</v>
      </c>
      <c r="D791">
        <v>65</v>
      </c>
      <c r="E791">
        <v>40</v>
      </c>
    </row>
    <row r="792" spans="1:5">
      <c r="A792" t="s">
        <v>160</v>
      </c>
      <c r="B792" t="s">
        <v>157</v>
      </c>
      <c r="C792" t="s">
        <v>161</v>
      </c>
      <c r="D792">
        <v>57</v>
      </c>
      <c r="E792">
        <v>46</v>
      </c>
    </row>
    <row r="793" spans="1:5">
      <c r="A793" t="s">
        <v>160</v>
      </c>
      <c r="B793" t="s">
        <v>157</v>
      </c>
      <c r="C793" t="s">
        <v>161</v>
      </c>
      <c r="D793">
        <v>71</v>
      </c>
      <c r="E793">
        <v>50</v>
      </c>
    </row>
    <row r="794" spans="1:5">
      <c r="A794" t="s">
        <v>160</v>
      </c>
      <c r="B794" t="s">
        <v>157</v>
      </c>
      <c r="C794" t="s">
        <v>161</v>
      </c>
      <c r="D794">
        <v>66</v>
      </c>
      <c r="E794">
        <v>44</v>
      </c>
    </row>
    <row r="795" spans="1:5">
      <c r="A795" t="s">
        <v>160</v>
      </c>
      <c r="B795" t="s">
        <v>157</v>
      </c>
      <c r="C795" t="s">
        <v>161</v>
      </c>
      <c r="D795">
        <v>66</v>
      </c>
      <c r="E795">
        <v>48</v>
      </c>
    </row>
    <row r="796" spans="1:5">
      <c r="A796" t="s">
        <v>160</v>
      </c>
      <c r="B796" t="s">
        <v>157</v>
      </c>
      <c r="C796" t="s">
        <v>161</v>
      </c>
      <c r="D796">
        <v>65</v>
      </c>
      <c r="E796">
        <v>52</v>
      </c>
    </row>
    <row r="797" spans="1:5">
      <c r="A797" t="s">
        <v>160</v>
      </c>
      <c r="B797" t="s">
        <v>157</v>
      </c>
      <c r="C797" t="s">
        <v>161</v>
      </c>
      <c r="D797">
        <v>60</v>
      </c>
      <c r="E797">
        <v>49</v>
      </c>
    </row>
    <row r="798" spans="1:5">
      <c r="A798" t="s">
        <v>160</v>
      </c>
      <c r="B798" t="s">
        <v>157</v>
      </c>
      <c r="C798" t="s">
        <v>161</v>
      </c>
      <c r="D798">
        <v>67</v>
      </c>
      <c r="E798">
        <v>52</v>
      </c>
    </row>
    <row r="799" spans="1:5">
      <c r="A799" t="s">
        <v>160</v>
      </c>
      <c r="B799" t="s">
        <v>157</v>
      </c>
      <c r="C799" t="s">
        <v>161</v>
      </c>
      <c r="D799">
        <v>70</v>
      </c>
      <c r="E799">
        <v>52</v>
      </c>
    </row>
    <row r="800" spans="1:5">
      <c r="A800" t="s">
        <v>160</v>
      </c>
      <c r="B800" t="s">
        <v>157</v>
      </c>
      <c r="C800" t="s">
        <v>161</v>
      </c>
      <c r="D800">
        <v>68</v>
      </c>
      <c r="E800">
        <v>46</v>
      </c>
    </row>
    <row r="801" spans="1:5">
      <c r="A801" t="s">
        <v>160</v>
      </c>
      <c r="B801" t="s">
        <v>157</v>
      </c>
      <c r="C801" t="s">
        <v>161</v>
      </c>
      <c r="D801">
        <v>71</v>
      </c>
      <c r="E801">
        <v>45</v>
      </c>
    </row>
    <row r="802" spans="1:5">
      <c r="A802" t="s">
        <v>160</v>
      </c>
      <c r="B802" t="s">
        <v>157</v>
      </c>
      <c r="C802" t="s">
        <v>161</v>
      </c>
      <c r="D802">
        <v>68</v>
      </c>
      <c r="E802">
        <v>50</v>
      </c>
    </row>
    <row r="803" spans="1:5">
      <c r="A803" t="s">
        <v>160</v>
      </c>
      <c r="B803" t="s">
        <v>157</v>
      </c>
      <c r="C803" t="s">
        <v>161</v>
      </c>
      <c r="D803">
        <v>74</v>
      </c>
      <c r="E803">
        <v>54</v>
      </c>
    </row>
    <row r="804" spans="1:5">
      <c r="A804" t="s">
        <v>160</v>
      </c>
      <c r="B804" t="s">
        <v>157</v>
      </c>
      <c r="C804" t="s">
        <v>161</v>
      </c>
      <c r="D804">
        <v>68</v>
      </c>
      <c r="E804">
        <v>50</v>
      </c>
    </row>
    <row r="805" spans="1:5">
      <c r="A805" t="s">
        <v>160</v>
      </c>
      <c r="B805" t="s">
        <v>157</v>
      </c>
      <c r="C805" t="s">
        <v>161</v>
      </c>
      <c r="D805">
        <v>74</v>
      </c>
      <c r="E805">
        <v>54</v>
      </c>
    </row>
    <row r="806" spans="1:5">
      <c r="A806" t="s">
        <v>160</v>
      </c>
      <c r="B806" t="s">
        <v>157</v>
      </c>
      <c r="C806" t="s">
        <v>161</v>
      </c>
      <c r="D806">
        <v>65</v>
      </c>
      <c r="E806">
        <v>50</v>
      </c>
    </row>
    <row r="807" spans="1:5">
      <c r="A807" t="s">
        <v>160</v>
      </c>
      <c r="B807" t="s">
        <v>157</v>
      </c>
      <c r="C807" t="s">
        <v>161</v>
      </c>
      <c r="D807">
        <v>70</v>
      </c>
      <c r="E807">
        <v>54</v>
      </c>
    </row>
    <row r="808" spans="1:5">
      <c r="A808" t="s">
        <v>160</v>
      </c>
      <c r="B808" t="s">
        <v>157</v>
      </c>
      <c r="C808" t="s">
        <v>161</v>
      </c>
      <c r="D808">
        <v>72</v>
      </c>
      <c r="E808">
        <v>43</v>
      </c>
    </row>
    <row r="809" spans="1:5">
      <c r="A809" t="s">
        <v>160</v>
      </c>
      <c r="B809" t="s">
        <v>157</v>
      </c>
      <c r="C809" t="s">
        <v>161</v>
      </c>
      <c r="D809">
        <v>64</v>
      </c>
      <c r="E809">
        <v>46</v>
      </c>
    </row>
    <row r="810" spans="1:5">
      <c r="A810" t="s">
        <v>160</v>
      </c>
      <c r="B810" t="s">
        <v>157</v>
      </c>
      <c r="C810" t="s">
        <v>161</v>
      </c>
      <c r="D810">
        <v>67</v>
      </c>
      <c r="E810">
        <v>46</v>
      </c>
    </row>
    <row r="811" spans="1:5">
      <c r="A811" t="s">
        <v>160</v>
      </c>
      <c r="B811" t="s">
        <v>157</v>
      </c>
      <c r="C811" t="s">
        <v>161</v>
      </c>
      <c r="D811">
        <v>74</v>
      </c>
      <c r="E811">
        <v>56</v>
      </c>
    </row>
    <row r="812" spans="1:5">
      <c r="A812" t="s">
        <v>160</v>
      </c>
      <c r="B812" t="s">
        <v>157</v>
      </c>
      <c r="C812" t="s">
        <v>161</v>
      </c>
      <c r="D812">
        <v>64</v>
      </c>
      <c r="E812">
        <v>47</v>
      </c>
    </row>
    <row r="813" spans="1:5">
      <c r="A813" t="s">
        <v>160</v>
      </c>
      <c r="B813" t="s">
        <v>157</v>
      </c>
      <c r="C813" t="s">
        <v>161</v>
      </c>
      <c r="D813">
        <v>69</v>
      </c>
      <c r="E813">
        <v>46</v>
      </c>
    </row>
    <row r="814" spans="1:5">
      <c r="A814" t="s">
        <v>160</v>
      </c>
      <c r="B814" t="s">
        <v>157</v>
      </c>
      <c r="C814" t="s">
        <v>161</v>
      </c>
      <c r="D814">
        <v>62</v>
      </c>
      <c r="E814">
        <v>46</v>
      </c>
    </row>
    <row r="815" spans="1:5">
      <c r="A815" t="s">
        <v>160</v>
      </c>
      <c r="B815" t="s">
        <v>157</v>
      </c>
      <c r="C815" t="s">
        <v>161</v>
      </c>
      <c r="D815">
        <v>63</v>
      </c>
      <c r="E815">
        <v>49</v>
      </c>
    </row>
    <row r="816" spans="1:5">
      <c r="A816" t="s">
        <v>160</v>
      </c>
      <c r="B816" t="s">
        <v>157</v>
      </c>
      <c r="C816" t="s">
        <v>161</v>
      </c>
      <c r="D816">
        <v>69</v>
      </c>
      <c r="E816">
        <v>54</v>
      </c>
    </row>
    <row r="817" spans="1:5">
      <c r="A817" t="s">
        <v>160</v>
      </c>
      <c r="B817" t="s">
        <v>157</v>
      </c>
      <c r="C817" t="s">
        <v>161</v>
      </c>
      <c r="D817">
        <v>66</v>
      </c>
      <c r="E817">
        <v>47</v>
      </c>
    </row>
    <row r="818" spans="1:5">
      <c r="A818" t="s">
        <v>160</v>
      </c>
      <c r="B818" t="s">
        <v>157</v>
      </c>
      <c r="C818" t="s">
        <v>161</v>
      </c>
      <c r="D818">
        <v>68</v>
      </c>
      <c r="E818">
        <v>45</v>
      </c>
    </row>
    <row r="819" spans="1:5">
      <c r="A819" t="s">
        <v>160</v>
      </c>
      <c r="B819" t="s">
        <v>157</v>
      </c>
      <c r="C819" t="s">
        <v>161</v>
      </c>
      <c r="D819">
        <v>73</v>
      </c>
      <c r="E819">
        <v>47</v>
      </c>
    </row>
    <row r="820" spans="1:5">
      <c r="A820" t="s">
        <v>160</v>
      </c>
      <c r="B820" t="s">
        <v>157</v>
      </c>
      <c r="C820" t="s">
        <v>161</v>
      </c>
      <c r="D820">
        <v>70</v>
      </c>
      <c r="E820">
        <v>50</v>
      </c>
    </row>
    <row r="821" spans="1:5">
      <c r="A821" t="s">
        <v>160</v>
      </c>
      <c r="B821" t="s">
        <v>159</v>
      </c>
      <c r="C821" t="s">
        <v>161</v>
      </c>
      <c r="D821">
        <v>65</v>
      </c>
      <c r="E821">
        <v>49</v>
      </c>
    </row>
    <row r="822" spans="1:5">
      <c r="A822" t="s">
        <v>160</v>
      </c>
      <c r="B822" t="s">
        <v>159</v>
      </c>
      <c r="C822" t="s">
        <v>161</v>
      </c>
      <c r="D822">
        <v>59</v>
      </c>
      <c r="E822">
        <v>41</v>
      </c>
    </row>
    <row r="823" spans="1:5">
      <c r="A823" t="s">
        <v>160</v>
      </c>
      <c r="B823" t="s">
        <v>159</v>
      </c>
      <c r="C823" t="s">
        <v>161</v>
      </c>
      <c r="D823">
        <v>52</v>
      </c>
      <c r="E823">
        <v>40</v>
      </c>
    </row>
    <row r="824" spans="1:5">
      <c r="A824" t="s">
        <v>160</v>
      </c>
      <c r="B824" t="s">
        <v>159</v>
      </c>
      <c r="C824" t="s">
        <v>161</v>
      </c>
      <c r="D824">
        <v>67</v>
      </c>
      <c r="E824">
        <v>51</v>
      </c>
    </row>
    <row r="825" spans="1:5">
      <c r="A825" t="s">
        <v>160</v>
      </c>
      <c r="B825" t="s">
        <v>159</v>
      </c>
      <c r="C825" t="s">
        <v>161</v>
      </c>
      <c r="D825">
        <v>69</v>
      </c>
      <c r="E825">
        <v>53</v>
      </c>
    </row>
    <row r="826" spans="1:5">
      <c r="A826" t="s">
        <v>160</v>
      </c>
      <c r="B826" t="s">
        <v>159</v>
      </c>
      <c r="C826" t="s">
        <v>161</v>
      </c>
      <c r="D826">
        <v>70</v>
      </c>
      <c r="E826">
        <v>53</v>
      </c>
    </row>
    <row r="827" spans="1:5">
      <c r="A827" t="s">
        <v>160</v>
      </c>
      <c r="B827" t="s">
        <v>159</v>
      </c>
      <c r="C827" t="s">
        <v>161</v>
      </c>
      <c r="D827">
        <v>72</v>
      </c>
      <c r="E827">
        <v>54</v>
      </c>
    </row>
    <row r="828" spans="1:5">
      <c r="A828" t="s">
        <v>160</v>
      </c>
      <c r="B828" t="s">
        <v>159</v>
      </c>
      <c r="C828" t="s">
        <v>161</v>
      </c>
      <c r="D828">
        <v>64</v>
      </c>
      <c r="E828">
        <v>50</v>
      </c>
    </row>
    <row r="829" spans="1:5">
      <c r="A829" t="s">
        <v>160</v>
      </c>
      <c r="B829" t="s">
        <v>159</v>
      </c>
      <c r="C829" t="s">
        <v>161</v>
      </c>
      <c r="D829">
        <v>62</v>
      </c>
      <c r="E829">
        <v>49</v>
      </c>
    </row>
    <row r="830" spans="1:5">
      <c r="A830" t="s">
        <v>160</v>
      </c>
      <c r="B830" t="s">
        <v>159</v>
      </c>
      <c r="C830" t="s">
        <v>161</v>
      </c>
      <c r="D830">
        <v>68</v>
      </c>
      <c r="E830">
        <v>52</v>
      </c>
    </row>
    <row r="831" spans="1:5">
      <c r="A831" t="s">
        <v>160</v>
      </c>
      <c r="B831" t="s">
        <v>159</v>
      </c>
      <c r="C831" t="s">
        <v>161</v>
      </c>
      <c r="D831">
        <v>65</v>
      </c>
      <c r="E831">
        <v>52</v>
      </c>
    </row>
    <row r="832" spans="1:5">
      <c r="A832" t="s">
        <v>160</v>
      </c>
      <c r="B832" t="s">
        <v>159</v>
      </c>
      <c r="C832" t="s">
        <v>161</v>
      </c>
      <c r="D832">
        <v>59</v>
      </c>
      <c r="E832">
        <v>42</v>
      </c>
    </row>
    <row r="833" spans="1:5">
      <c r="A833" t="s">
        <v>160</v>
      </c>
      <c r="B833" t="s">
        <v>159</v>
      </c>
      <c r="C833" t="s">
        <v>161</v>
      </c>
      <c r="D833">
        <v>56</v>
      </c>
      <c r="E833">
        <v>41</v>
      </c>
    </row>
    <row r="834" spans="1:5">
      <c r="A834" t="s">
        <v>160</v>
      </c>
      <c r="B834" t="s">
        <v>159</v>
      </c>
      <c r="C834" t="s">
        <v>161</v>
      </c>
      <c r="D834">
        <v>74</v>
      </c>
      <c r="E834">
        <v>58</v>
      </c>
    </row>
    <row r="835" spans="1:5">
      <c r="A835" t="s">
        <v>160</v>
      </c>
      <c r="B835" t="s">
        <v>159</v>
      </c>
      <c r="C835" t="s">
        <v>161</v>
      </c>
      <c r="D835">
        <v>71</v>
      </c>
      <c r="E835">
        <v>52</v>
      </c>
    </row>
    <row r="836" spans="1:5">
      <c r="A836" t="s">
        <v>160</v>
      </c>
      <c r="B836" t="s">
        <v>159</v>
      </c>
      <c r="C836" t="s">
        <v>161</v>
      </c>
      <c r="D836">
        <v>64</v>
      </c>
      <c r="E836">
        <v>49</v>
      </c>
    </row>
    <row r="837" spans="1:5">
      <c r="A837" t="s">
        <v>160</v>
      </c>
      <c r="B837" t="s">
        <v>159</v>
      </c>
      <c r="C837" t="s">
        <v>161</v>
      </c>
      <c r="D837">
        <v>68</v>
      </c>
      <c r="E837">
        <v>51</v>
      </c>
    </row>
    <row r="838" spans="1:5">
      <c r="A838" t="s">
        <v>160</v>
      </c>
      <c r="B838" t="s">
        <v>159</v>
      </c>
      <c r="C838" t="s">
        <v>161</v>
      </c>
      <c r="D838">
        <v>67</v>
      </c>
      <c r="E838">
        <v>51</v>
      </c>
    </row>
    <row r="839" spans="1:5">
      <c r="A839" t="s">
        <v>160</v>
      </c>
      <c r="B839" t="s">
        <v>159</v>
      </c>
      <c r="C839" t="s">
        <v>161</v>
      </c>
      <c r="D839">
        <v>52</v>
      </c>
      <c r="E839">
        <v>39</v>
      </c>
    </row>
    <row r="840" spans="1:5">
      <c r="A840" t="s">
        <v>160</v>
      </c>
      <c r="B840" t="s">
        <v>159</v>
      </c>
      <c r="C840" t="s">
        <v>161</v>
      </c>
      <c r="D840">
        <v>63</v>
      </c>
      <c r="E840">
        <v>55</v>
      </c>
    </row>
    <row r="841" spans="1:5">
      <c r="A841" t="s">
        <v>160</v>
      </c>
      <c r="B841" t="s">
        <v>159</v>
      </c>
      <c r="C841" t="s">
        <v>161</v>
      </c>
      <c r="D841">
        <v>61</v>
      </c>
      <c r="E841">
        <v>52</v>
      </c>
    </row>
    <row r="842" spans="1:5">
      <c r="A842" t="s">
        <v>160</v>
      </c>
      <c r="B842" t="s">
        <v>159</v>
      </c>
      <c r="C842" t="s">
        <v>161</v>
      </c>
      <c r="D842">
        <v>59</v>
      </c>
      <c r="E842">
        <v>41</v>
      </c>
    </row>
    <row r="843" spans="1:5">
      <c r="A843" t="s">
        <v>160</v>
      </c>
      <c r="B843" t="s">
        <v>159</v>
      </c>
      <c r="C843" t="s">
        <v>161</v>
      </c>
      <c r="D843">
        <v>53</v>
      </c>
      <c r="E843">
        <v>38</v>
      </c>
    </row>
    <row r="844" spans="1:5">
      <c r="A844" t="s">
        <v>160</v>
      </c>
      <c r="B844" t="s">
        <v>159</v>
      </c>
      <c r="C844" t="s">
        <v>161</v>
      </c>
      <c r="D844">
        <v>72</v>
      </c>
      <c r="E844">
        <v>61</v>
      </c>
    </row>
    <row r="845" spans="1:5">
      <c r="A845" t="s">
        <v>160</v>
      </c>
      <c r="B845" t="s">
        <v>159</v>
      </c>
      <c r="C845" t="s">
        <v>161</v>
      </c>
      <c r="D845">
        <v>74</v>
      </c>
      <c r="E845">
        <v>61</v>
      </c>
    </row>
    <row r="846" spans="1:5">
      <c r="A846" t="s">
        <v>160</v>
      </c>
      <c r="B846" t="s">
        <v>159</v>
      </c>
      <c r="C846" t="s">
        <v>161</v>
      </c>
      <c r="D846">
        <v>73</v>
      </c>
      <c r="E846">
        <v>62</v>
      </c>
    </row>
    <row r="847" spans="1:5">
      <c r="A847" t="s">
        <v>160</v>
      </c>
      <c r="B847" t="s">
        <v>159</v>
      </c>
      <c r="C847" t="s">
        <v>161</v>
      </c>
      <c r="D847">
        <v>62</v>
      </c>
      <c r="E847">
        <v>50</v>
      </c>
    </row>
    <row r="848" spans="1:5">
      <c r="A848" t="s">
        <v>160</v>
      </c>
      <c r="B848" t="s">
        <v>159</v>
      </c>
      <c r="C848" t="s">
        <v>161</v>
      </c>
      <c r="D848">
        <v>69</v>
      </c>
      <c r="E848">
        <v>51</v>
      </c>
    </row>
    <row r="849" spans="1:5">
      <c r="A849" t="s">
        <v>160</v>
      </c>
      <c r="B849" t="s">
        <v>159</v>
      </c>
      <c r="C849" t="s">
        <v>161</v>
      </c>
      <c r="D849">
        <v>65</v>
      </c>
      <c r="E849">
        <v>49</v>
      </c>
    </row>
    <row r="850" spans="1:5">
      <c r="A850" t="s">
        <v>160</v>
      </c>
      <c r="B850" t="s">
        <v>159</v>
      </c>
      <c r="C850" t="s">
        <v>161</v>
      </c>
      <c r="D850">
        <v>66</v>
      </c>
      <c r="E850">
        <v>49</v>
      </c>
    </row>
    <row r="851" spans="1:5">
      <c r="A851" t="s">
        <v>160</v>
      </c>
      <c r="B851" t="s">
        <v>159</v>
      </c>
      <c r="C851" t="s">
        <v>161</v>
      </c>
      <c r="D851">
        <v>57</v>
      </c>
      <c r="E851">
        <v>40</v>
      </c>
    </row>
    <row r="852" spans="1:5">
      <c r="A852" t="s">
        <v>160</v>
      </c>
      <c r="B852" t="s">
        <v>159</v>
      </c>
      <c r="C852" t="s">
        <v>161</v>
      </c>
      <c r="D852">
        <v>55</v>
      </c>
      <c r="E852">
        <v>43</v>
      </c>
    </row>
    <row r="853" spans="1:5">
      <c r="A853" t="s">
        <v>160</v>
      </c>
      <c r="B853" t="s">
        <v>159</v>
      </c>
      <c r="C853" t="s">
        <v>161</v>
      </c>
      <c r="D853">
        <v>62</v>
      </c>
      <c r="E853">
        <v>51</v>
      </c>
    </row>
    <row r="854" spans="1:5">
      <c r="A854" t="s">
        <v>160</v>
      </c>
      <c r="B854" t="s">
        <v>159</v>
      </c>
      <c r="C854" t="s">
        <v>161</v>
      </c>
      <c r="D854">
        <v>66</v>
      </c>
      <c r="E854">
        <v>48</v>
      </c>
    </row>
    <row r="855" spans="1:5">
      <c r="A855" t="s">
        <v>160</v>
      </c>
      <c r="B855" t="s">
        <v>159</v>
      </c>
      <c r="C855" t="s">
        <v>161</v>
      </c>
      <c r="D855">
        <v>72</v>
      </c>
      <c r="E855">
        <v>54</v>
      </c>
    </row>
    <row r="856" spans="1:5">
      <c r="A856" t="s">
        <v>160</v>
      </c>
      <c r="B856" t="s">
        <v>159</v>
      </c>
      <c r="C856" t="s">
        <v>161</v>
      </c>
      <c r="D856">
        <v>70</v>
      </c>
      <c r="E856">
        <v>51</v>
      </c>
    </row>
    <row r="857" spans="1:5">
      <c r="A857" t="s">
        <v>160</v>
      </c>
      <c r="B857" t="s">
        <v>159</v>
      </c>
      <c r="C857" t="s">
        <v>161</v>
      </c>
      <c r="D857">
        <v>48</v>
      </c>
      <c r="E857">
        <v>29</v>
      </c>
    </row>
    <row r="858" spans="1:5">
      <c r="A858" t="s">
        <v>160</v>
      </c>
      <c r="B858" t="s">
        <v>159</v>
      </c>
      <c r="C858" t="s">
        <v>161</v>
      </c>
      <c r="D858">
        <v>59</v>
      </c>
      <c r="E858">
        <v>41</v>
      </c>
    </row>
    <row r="859" spans="1:5">
      <c r="A859" t="s">
        <v>160</v>
      </c>
      <c r="B859" t="s">
        <v>159</v>
      </c>
      <c r="C859" t="s">
        <v>161</v>
      </c>
      <c r="D859">
        <v>57</v>
      </c>
      <c r="E859">
        <v>39</v>
      </c>
    </row>
    <row r="860" spans="1:5">
      <c r="A860" t="s">
        <v>160</v>
      </c>
      <c r="B860" t="s">
        <v>159</v>
      </c>
      <c r="C860" t="s">
        <v>161</v>
      </c>
      <c r="D860">
        <v>61</v>
      </c>
      <c r="E860">
        <v>44</v>
      </c>
    </row>
    <row r="861" spans="1:5">
      <c r="A861" t="s">
        <v>160</v>
      </c>
      <c r="B861" t="s">
        <v>159</v>
      </c>
      <c r="C861" t="s">
        <v>161</v>
      </c>
      <c r="D861">
        <v>73</v>
      </c>
      <c r="E861">
        <v>59</v>
      </c>
    </row>
    <row r="862" spans="1:5">
      <c r="A862" t="s">
        <v>160</v>
      </c>
      <c r="B862" t="s">
        <v>159</v>
      </c>
      <c r="C862" t="s">
        <v>161</v>
      </c>
      <c r="D862">
        <v>58</v>
      </c>
      <c r="E862">
        <v>43</v>
      </c>
    </row>
    <row r="863" spans="1:5">
      <c r="A863" t="s">
        <v>160</v>
      </c>
      <c r="B863" t="s">
        <v>159</v>
      </c>
      <c r="C863" t="s">
        <v>161</v>
      </c>
      <c r="D863">
        <v>65</v>
      </c>
      <c r="E863">
        <v>49</v>
      </c>
    </row>
    <row r="864" spans="1:5">
      <c r="A864" t="s">
        <v>160</v>
      </c>
      <c r="B864" t="s">
        <v>159</v>
      </c>
      <c r="C864" t="s">
        <v>161</v>
      </c>
      <c r="D864">
        <v>63</v>
      </c>
      <c r="E864">
        <v>50</v>
      </c>
    </row>
    <row r="865" spans="1:5">
      <c r="A865" t="s">
        <v>160</v>
      </c>
      <c r="B865" t="s">
        <v>159</v>
      </c>
      <c r="C865" t="s">
        <v>161</v>
      </c>
      <c r="D865">
        <v>67</v>
      </c>
      <c r="E865">
        <v>52</v>
      </c>
    </row>
    <row r="866" spans="1:5">
      <c r="A866" t="s">
        <v>160</v>
      </c>
      <c r="B866" t="s">
        <v>159</v>
      </c>
      <c r="C866" t="s">
        <v>161</v>
      </c>
      <c r="D866">
        <v>69</v>
      </c>
      <c r="E866">
        <v>52</v>
      </c>
    </row>
    <row r="867" spans="1:5">
      <c r="A867" t="s">
        <v>160</v>
      </c>
      <c r="B867" t="s">
        <v>159</v>
      </c>
      <c r="C867" t="s">
        <v>161</v>
      </c>
      <c r="D867">
        <v>59</v>
      </c>
      <c r="E867">
        <v>43</v>
      </c>
    </row>
    <row r="868" spans="1:5">
      <c r="A868" t="s">
        <v>160</v>
      </c>
      <c r="B868" t="s">
        <v>159</v>
      </c>
      <c r="C868" t="s">
        <v>161</v>
      </c>
      <c r="D868">
        <v>63</v>
      </c>
      <c r="E868">
        <v>54</v>
      </c>
    </row>
    <row r="869" spans="1:5">
      <c r="A869" t="s">
        <v>160</v>
      </c>
      <c r="B869" t="s">
        <v>159</v>
      </c>
      <c r="C869" t="s">
        <v>161</v>
      </c>
      <c r="D869">
        <v>66</v>
      </c>
      <c r="E869">
        <v>50</v>
      </c>
    </row>
    <row r="870" spans="1:5">
      <c r="A870" t="s">
        <v>160</v>
      </c>
      <c r="B870" t="s">
        <v>159</v>
      </c>
      <c r="C870" t="s">
        <v>161</v>
      </c>
      <c r="D870">
        <v>74</v>
      </c>
      <c r="E870">
        <v>59</v>
      </c>
    </row>
    <row r="871" spans="1:5">
      <c r="A871" t="s">
        <v>160</v>
      </c>
      <c r="B871" t="s">
        <v>159</v>
      </c>
      <c r="C871" t="s">
        <v>161</v>
      </c>
      <c r="D871">
        <v>68</v>
      </c>
      <c r="E871">
        <v>49</v>
      </c>
    </row>
    <row r="872" spans="1:5">
      <c r="A872" t="s">
        <v>160</v>
      </c>
      <c r="B872" t="s">
        <v>159</v>
      </c>
      <c r="C872" t="s">
        <v>161</v>
      </c>
      <c r="D872">
        <v>72</v>
      </c>
      <c r="E872">
        <v>53</v>
      </c>
    </row>
    <row r="873" spans="1:5">
      <c r="A873" t="s">
        <v>160</v>
      </c>
      <c r="B873" t="s">
        <v>159</v>
      </c>
      <c r="C873" t="s">
        <v>161</v>
      </c>
      <c r="D873">
        <v>64</v>
      </c>
      <c r="E873">
        <v>47</v>
      </c>
    </row>
    <row r="874" spans="1:5">
      <c r="A874" t="s">
        <v>160</v>
      </c>
      <c r="B874" t="s">
        <v>159</v>
      </c>
      <c r="C874" t="s">
        <v>161</v>
      </c>
      <c r="D874">
        <v>61</v>
      </c>
      <c r="E874">
        <v>40</v>
      </c>
    </row>
    <row r="875" spans="1:5">
      <c r="A875" t="s">
        <v>160</v>
      </c>
      <c r="B875" t="s">
        <v>159</v>
      </c>
      <c r="C875" t="s">
        <v>161</v>
      </c>
      <c r="D875">
        <v>69</v>
      </c>
      <c r="E875">
        <v>51</v>
      </c>
    </row>
    <row r="876" spans="1:5">
      <c r="A876" t="s">
        <v>160</v>
      </c>
      <c r="B876" t="s">
        <v>159</v>
      </c>
      <c r="C876" t="s">
        <v>161</v>
      </c>
      <c r="D876">
        <v>52</v>
      </c>
      <c r="E876">
        <v>39</v>
      </c>
    </row>
    <row r="877" spans="1:5">
      <c r="A877" t="s">
        <v>160</v>
      </c>
      <c r="B877" t="s">
        <v>159</v>
      </c>
      <c r="C877" t="s">
        <v>161</v>
      </c>
      <c r="D877">
        <v>73</v>
      </c>
      <c r="E877">
        <v>54</v>
      </c>
    </row>
    <row r="878" spans="1:5">
      <c r="A878" t="s">
        <v>160</v>
      </c>
      <c r="B878" t="s">
        <v>159</v>
      </c>
      <c r="C878" t="s">
        <v>161</v>
      </c>
      <c r="D878">
        <v>59</v>
      </c>
      <c r="E878">
        <v>39</v>
      </c>
    </row>
    <row r="879" spans="1:5">
      <c r="A879" t="s">
        <v>160</v>
      </c>
      <c r="B879" t="s">
        <v>159</v>
      </c>
      <c r="C879" t="s">
        <v>161</v>
      </c>
      <c r="D879">
        <v>64</v>
      </c>
      <c r="E879">
        <v>53</v>
      </c>
    </row>
    <row r="880" spans="1:5">
      <c r="A880" t="s">
        <v>160</v>
      </c>
      <c r="B880" t="s">
        <v>159</v>
      </c>
      <c r="C880" t="s">
        <v>161</v>
      </c>
      <c r="D880">
        <v>62</v>
      </c>
      <c r="E880">
        <v>48</v>
      </c>
    </row>
    <row r="881" spans="1:5">
      <c r="A881" t="s">
        <v>160</v>
      </c>
      <c r="B881" t="s">
        <v>159</v>
      </c>
      <c r="C881" t="s">
        <v>161</v>
      </c>
      <c r="D881">
        <v>61</v>
      </c>
      <c r="E881">
        <v>49</v>
      </c>
    </row>
    <row r="882" spans="1:5">
      <c r="A882" t="s">
        <v>160</v>
      </c>
      <c r="B882" t="s">
        <v>159</v>
      </c>
      <c r="C882" t="s">
        <v>161</v>
      </c>
      <c r="D882">
        <v>65</v>
      </c>
      <c r="E882">
        <v>52</v>
      </c>
    </row>
    <row r="883" spans="1:5">
      <c r="A883" t="s">
        <v>160</v>
      </c>
      <c r="B883" t="s">
        <v>159</v>
      </c>
      <c r="C883" t="s">
        <v>161</v>
      </c>
      <c r="D883">
        <v>68</v>
      </c>
      <c r="E883">
        <v>54</v>
      </c>
    </row>
    <row r="884" spans="1:5">
      <c r="A884" t="s">
        <v>160</v>
      </c>
      <c r="B884" t="s">
        <v>159</v>
      </c>
      <c r="C884" t="s">
        <v>161</v>
      </c>
      <c r="D884">
        <v>62</v>
      </c>
      <c r="E884">
        <v>51</v>
      </c>
    </row>
    <row r="885" spans="1:5">
      <c r="A885" t="s">
        <v>160</v>
      </c>
      <c r="B885" t="s">
        <v>159</v>
      </c>
      <c r="C885" t="s">
        <v>161</v>
      </c>
      <c r="D885">
        <v>73</v>
      </c>
      <c r="E885">
        <v>54</v>
      </c>
    </row>
    <row r="886" spans="1:5">
      <c r="A886" t="s">
        <v>160</v>
      </c>
      <c r="B886" t="s">
        <v>159</v>
      </c>
      <c r="C886" t="s">
        <v>161</v>
      </c>
      <c r="D886">
        <v>71</v>
      </c>
      <c r="E886">
        <v>55</v>
      </c>
    </row>
    <row r="887" spans="1:5">
      <c r="A887" t="s">
        <v>160</v>
      </c>
      <c r="B887" t="s">
        <v>159</v>
      </c>
      <c r="C887" t="s">
        <v>161</v>
      </c>
      <c r="D887">
        <v>64</v>
      </c>
      <c r="E887">
        <v>52</v>
      </c>
    </row>
    <row r="888" spans="1:5">
      <c r="A888" t="s">
        <v>160</v>
      </c>
      <c r="B888" t="s">
        <v>159</v>
      </c>
      <c r="C888" t="s">
        <v>161</v>
      </c>
      <c r="D888">
        <v>53</v>
      </c>
      <c r="E888">
        <v>38</v>
      </c>
    </row>
    <row r="889" spans="1:5">
      <c r="A889" t="s">
        <v>160</v>
      </c>
      <c r="B889" t="s">
        <v>159</v>
      </c>
      <c r="C889" t="s">
        <v>161</v>
      </c>
      <c r="D889">
        <v>56</v>
      </c>
      <c r="E889">
        <v>38</v>
      </c>
    </row>
    <row r="890" spans="1:5">
      <c r="A890" t="s">
        <v>160</v>
      </c>
      <c r="B890" t="s">
        <v>157</v>
      </c>
      <c r="C890" t="s">
        <v>161</v>
      </c>
      <c r="D890">
        <v>81</v>
      </c>
      <c r="E890">
        <v>57</v>
      </c>
    </row>
    <row r="891" spans="1:5">
      <c r="A891" t="s">
        <v>160</v>
      </c>
      <c r="B891" t="s">
        <v>157</v>
      </c>
      <c r="C891" t="s">
        <v>161</v>
      </c>
      <c r="D891">
        <v>72</v>
      </c>
      <c r="E891">
        <v>47</v>
      </c>
    </row>
    <row r="892" spans="1:5">
      <c r="A892" t="s">
        <v>160</v>
      </c>
      <c r="B892" t="s">
        <v>157</v>
      </c>
      <c r="C892" t="s">
        <v>161</v>
      </c>
      <c r="D892">
        <v>70</v>
      </c>
      <c r="E892">
        <v>54</v>
      </c>
    </row>
    <row r="893" spans="1:5">
      <c r="A893" t="s">
        <v>160</v>
      </c>
      <c r="B893" t="s">
        <v>157</v>
      </c>
      <c r="C893" t="s">
        <v>161</v>
      </c>
      <c r="D893">
        <v>73</v>
      </c>
      <c r="E893">
        <v>53</v>
      </c>
    </row>
    <row r="894" spans="1:5">
      <c r="A894" t="s">
        <v>160</v>
      </c>
      <c r="B894" t="s">
        <v>157</v>
      </c>
      <c r="C894" t="s">
        <v>161</v>
      </c>
      <c r="D894">
        <v>70</v>
      </c>
      <c r="E894">
        <v>53</v>
      </c>
    </row>
    <row r="895" spans="1:5">
      <c r="A895" t="s">
        <v>160</v>
      </c>
      <c r="B895" t="s">
        <v>157</v>
      </c>
      <c r="C895" t="s">
        <v>161</v>
      </c>
      <c r="D895">
        <v>69</v>
      </c>
      <c r="E895">
        <v>51</v>
      </c>
    </row>
    <row r="896" spans="1:5">
      <c r="A896" t="s">
        <v>160</v>
      </c>
      <c r="B896" t="s">
        <v>157</v>
      </c>
      <c r="C896" t="s">
        <v>161</v>
      </c>
      <c r="D896">
        <v>70</v>
      </c>
      <c r="E896">
        <v>50</v>
      </c>
    </row>
    <row r="897" spans="1:5">
      <c r="A897" t="s">
        <v>160</v>
      </c>
      <c r="B897" t="s">
        <v>157</v>
      </c>
      <c r="C897" t="s">
        <v>161</v>
      </c>
      <c r="D897">
        <v>70</v>
      </c>
      <c r="E897">
        <v>49</v>
      </c>
    </row>
    <row r="898" spans="1:5">
      <c r="A898" t="s">
        <v>160</v>
      </c>
      <c r="B898" t="s">
        <v>157</v>
      </c>
      <c r="C898" t="s">
        <v>161</v>
      </c>
      <c r="D898">
        <v>71</v>
      </c>
      <c r="E898">
        <v>51</v>
      </c>
    </row>
    <row r="899" spans="1:5">
      <c r="A899" t="s">
        <v>160</v>
      </c>
      <c r="B899" t="s">
        <v>157</v>
      </c>
      <c r="C899" t="s">
        <v>161</v>
      </c>
      <c r="D899">
        <v>68</v>
      </c>
      <c r="E899">
        <v>54</v>
      </c>
    </row>
    <row r="900" spans="1:5">
      <c r="A900" t="s">
        <v>160</v>
      </c>
      <c r="B900" t="s">
        <v>157</v>
      </c>
      <c r="C900" t="s">
        <v>161</v>
      </c>
      <c r="D900">
        <v>67</v>
      </c>
      <c r="E900">
        <v>49</v>
      </c>
    </row>
    <row r="901" spans="1:5">
      <c r="A901" t="s">
        <v>160</v>
      </c>
      <c r="B901" t="s">
        <v>157</v>
      </c>
      <c r="C901" t="s">
        <v>161</v>
      </c>
      <c r="D901">
        <v>66</v>
      </c>
      <c r="E901">
        <v>48</v>
      </c>
    </row>
    <row r="902" spans="1:5">
      <c r="A902" t="s">
        <v>160</v>
      </c>
      <c r="B902" t="s">
        <v>157</v>
      </c>
      <c r="C902" t="s">
        <v>161</v>
      </c>
      <c r="D902">
        <v>67</v>
      </c>
      <c r="E902">
        <v>49</v>
      </c>
    </row>
    <row r="903" spans="1:5">
      <c r="A903" t="s">
        <v>160</v>
      </c>
      <c r="B903" t="s">
        <v>157</v>
      </c>
      <c r="C903" t="s">
        <v>161</v>
      </c>
      <c r="D903">
        <v>72</v>
      </c>
      <c r="E903">
        <v>53</v>
      </c>
    </row>
    <row r="904" spans="1:5">
      <c r="A904" t="s">
        <v>160</v>
      </c>
      <c r="B904" t="s">
        <v>157</v>
      </c>
      <c r="C904" t="s">
        <v>161</v>
      </c>
      <c r="D904">
        <v>76</v>
      </c>
      <c r="E904">
        <v>49</v>
      </c>
    </row>
    <row r="905" spans="1:5">
      <c r="A905" t="s">
        <v>160</v>
      </c>
      <c r="B905" t="s">
        <v>157</v>
      </c>
      <c r="C905" t="s">
        <v>161</v>
      </c>
      <c r="D905">
        <v>70</v>
      </c>
      <c r="E905">
        <v>44</v>
      </c>
    </row>
    <row r="906" spans="1:5">
      <c r="A906" t="s">
        <v>160</v>
      </c>
      <c r="B906" t="s">
        <v>157</v>
      </c>
      <c r="C906" t="s">
        <v>161</v>
      </c>
      <c r="D906">
        <v>75</v>
      </c>
      <c r="E906">
        <v>55</v>
      </c>
    </row>
    <row r="907" spans="1:5">
      <c r="A907" t="s">
        <v>160</v>
      </c>
      <c r="B907" t="s">
        <v>157</v>
      </c>
      <c r="C907" t="s">
        <v>161</v>
      </c>
      <c r="D907">
        <v>68</v>
      </c>
      <c r="E907">
        <v>50</v>
      </c>
    </row>
    <row r="908" spans="1:5">
      <c r="A908" t="s">
        <v>160</v>
      </c>
      <c r="B908" t="s">
        <v>157</v>
      </c>
      <c r="C908" t="s">
        <v>161</v>
      </c>
      <c r="D908">
        <v>66</v>
      </c>
      <c r="E908">
        <v>44</v>
      </c>
    </row>
    <row r="909" spans="1:5">
      <c r="A909" t="s">
        <v>160</v>
      </c>
      <c r="B909" t="s">
        <v>157</v>
      </c>
      <c r="C909" t="s">
        <v>161</v>
      </c>
      <c r="D909">
        <v>71</v>
      </c>
      <c r="E909">
        <v>55</v>
      </c>
    </row>
    <row r="910" spans="1:5">
      <c r="A910" t="s">
        <v>160</v>
      </c>
      <c r="B910" t="s">
        <v>157</v>
      </c>
      <c r="C910" t="s">
        <v>161</v>
      </c>
      <c r="D910">
        <v>69</v>
      </c>
      <c r="E910">
        <v>50</v>
      </c>
    </row>
    <row r="911" spans="1:5">
      <c r="A911" t="s">
        <v>160</v>
      </c>
      <c r="B911" t="s">
        <v>157</v>
      </c>
      <c r="C911" t="s">
        <v>161</v>
      </c>
      <c r="D911">
        <v>66</v>
      </c>
      <c r="E911">
        <v>43</v>
      </c>
    </row>
    <row r="912" spans="1:5">
      <c r="A912" t="s">
        <v>160</v>
      </c>
      <c r="B912" t="s">
        <v>157</v>
      </c>
      <c r="C912" t="s">
        <v>161</v>
      </c>
      <c r="D912">
        <v>67</v>
      </c>
      <c r="E912">
        <v>40</v>
      </c>
    </row>
    <row r="913" spans="1:5">
      <c r="A913" t="s">
        <v>160</v>
      </c>
      <c r="B913" t="s">
        <v>157</v>
      </c>
      <c r="C913" t="s">
        <v>161</v>
      </c>
      <c r="D913">
        <v>66</v>
      </c>
      <c r="E913">
        <v>50</v>
      </c>
    </row>
    <row r="914" spans="1:5">
      <c r="A914" t="s">
        <v>160</v>
      </c>
      <c r="B914" t="s">
        <v>157</v>
      </c>
      <c r="C914" t="s">
        <v>161</v>
      </c>
      <c r="D914">
        <v>68</v>
      </c>
      <c r="E914">
        <v>50</v>
      </c>
    </row>
    <row r="915" spans="1:5">
      <c r="A915" t="s">
        <v>160</v>
      </c>
      <c r="B915" t="s">
        <v>157</v>
      </c>
      <c r="C915" t="s">
        <v>161</v>
      </c>
      <c r="D915">
        <v>70</v>
      </c>
      <c r="E915">
        <v>49</v>
      </c>
    </row>
    <row r="916" spans="1:5">
      <c r="A916" t="s">
        <v>160</v>
      </c>
      <c r="B916" t="s">
        <v>157</v>
      </c>
      <c r="C916" t="s">
        <v>161</v>
      </c>
      <c r="D916">
        <v>71</v>
      </c>
      <c r="E916">
        <v>53</v>
      </c>
    </row>
    <row r="917" spans="1:5">
      <c r="A917" t="s">
        <v>160</v>
      </c>
      <c r="B917" t="s">
        <v>157</v>
      </c>
      <c r="C917" t="s">
        <v>161</v>
      </c>
      <c r="D917">
        <v>69</v>
      </c>
      <c r="E917">
        <v>55</v>
      </c>
    </row>
    <row r="918" spans="1:5">
      <c r="A918" t="s">
        <v>160</v>
      </c>
      <c r="B918" t="s">
        <v>157</v>
      </c>
      <c r="C918" t="s">
        <v>161</v>
      </c>
      <c r="D918">
        <v>75</v>
      </c>
      <c r="E918">
        <v>53</v>
      </c>
    </row>
    <row r="919" spans="1:5">
      <c r="A919" t="s">
        <v>160</v>
      </c>
      <c r="B919" t="s">
        <v>157</v>
      </c>
      <c r="C919" t="s">
        <v>161</v>
      </c>
      <c r="D919">
        <v>70</v>
      </c>
      <c r="E919">
        <v>54</v>
      </c>
    </row>
    <row r="920" spans="1:5">
      <c r="A920" t="s">
        <v>160</v>
      </c>
      <c r="B920" t="s">
        <v>157</v>
      </c>
      <c r="C920" t="s">
        <v>161</v>
      </c>
      <c r="D920">
        <v>74</v>
      </c>
      <c r="E920">
        <v>53</v>
      </c>
    </row>
    <row r="921" spans="1:5">
      <c r="A921" t="s">
        <v>160</v>
      </c>
      <c r="B921" t="s">
        <v>157</v>
      </c>
      <c r="C921" t="s">
        <v>161</v>
      </c>
      <c r="D921">
        <v>68</v>
      </c>
      <c r="E921">
        <v>52</v>
      </c>
    </row>
    <row r="922" spans="1:5">
      <c r="A922" t="s">
        <v>160</v>
      </c>
      <c r="B922" t="s">
        <v>157</v>
      </c>
      <c r="C922" t="s">
        <v>161</v>
      </c>
      <c r="D922">
        <v>66</v>
      </c>
      <c r="E922">
        <v>51</v>
      </c>
    </row>
    <row r="923" spans="1:5">
      <c r="A923" t="s">
        <v>160</v>
      </c>
      <c r="B923" t="s">
        <v>159</v>
      </c>
      <c r="C923" t="s">
        <v>161</v>
      </c>
      <c r="D923">
        <v>73</v>
      </c>
      <c r="E923">
        <v>47</v>
      </c>
    </row>
    <row r="924" spans="1:5">
      <c r="A924" t="s">
        <v>160</v>
      </c>
      <c r="B924" t="s">
        <v>159</v>
      </c>
      <c r="C924" t="s">
        <v>161</v>
      </c>
      <c r="D924">
        <v>71</v>
      </c>
      <c r="E924">
        <v>50</v>
      </c>
    </row>
    <row r="925" spans="1:5">
      <c r="A925" t="s">
        <v>160</v>
      </c>
      <c r="B925" t="s">
        <v>159</v>
      </c>
      <c r="C925" t="s">
        <v>161</v>
      </c>
      <c r="D925">
        <v>71</v>
      </c>
      <c r="E925">
        <v>55</v>
      </c>
    </row>
    <row r="926" spans="1:5">
      <c r="A926" t="s">
        <v>160</v>
      </c>
      <c r="B926" t="s">
        <v>159</v>
      </c>
      <c r="C926" t="s">
        <v>161</v>
      </c>
      <c r="D926">
        <v>69</v>
      </c>
      <c r="E926">
        <v>49</v>
      </c>
    </row>
    <row r="927" spans="1:5">
      <c r="A927" t="s">
        <v>160</v>
      </c>
      <c r="B927" t="s">
        <v>159</v>
      </c>
      <c r="C927" t="s">
        <v>161</v>
      </c>
      <c r="D927">
        <v>73</v>
      </c>
      <c r="E927">
        <v>55</v>
      </c>
    </row>
    <row r="928" spans="1:5">
      <c r="A928" t="s">
        <v>160</v>
      </c>
      <c r="B928" t="s">
        <v>159</v>
      </c>
      <c r="C928" t="s">
        <v>161</v>
      </c>
      <c r="D928">
        <v>72</v>
      </c>
      <c r="E928">
        <v>51</v>
      </c>
    </row>
    <row r="929" spans="1:5">
      <c r="A929" t="s">
        <v>160</v>
      </c>
      <c r="B929" t="s">
        <v>159</v>
      </c>
      <c r="C929" t="s">
        <v>161</v>
      </c>
      <c r="D929">
        <v>74</v>
      </c>
      <c r="E929">
        <v>57</v>
      </c>
    </row>
    <row r="930" spans="1:5">
      <c r="A930" t="s">
        <v>160</v>
      </c>
      <c r="B930" t="s">
        <v>159</v>
      </c>
      <c r="C930" t="s">
        <v>161</v>
      </c>
      <c r="D930">
        <v>71</v>
      </c>
      <c r="E930">
        <v>54</v>
      </c>
    </row>
    <row r="931" spans="1:5">
      <c r="A931" t="s">
        <v>160</v>
      </c>
      <c r="B931" t="s">
        <v>159</v>
      </c>
      <c r="C931" t="s">
        <v>161</v>
      </c>
      <c r="D931">
        <v>78</v>
      </c>
      <c r="E931">
        <v>58</v>
      </c>
    </row>
    <row r="932" spans="1:5">
      <c r="A932" t="s">
        <v>160</v>
      </c>
      <c r="B932" t="s">
        <v>159</v>
      </c>
      <c r="C932" t="s">
        <v>161</v>
      </c>
      <c r="D932">
        <v>54</v>
      </c>
      <c r="E932">
        <v>35</v>
      </c>
    </row>
    <row r="933" spans="1:5">
      <c r="A933" t="s">
        <v>160</v>
      </c>
      <c r="B933" t="s">
        <v>159</v>
      </c>
      <c r="C933" t="s">
        <v>161</v>
      </c>
      <c r="D933">
        <v>72</v>
      </c>
      <c r="E933">
        <v>48</v>
      </c>
    </row>
    <row r="934" spans="1:5">
      <c r="A934" t="s">
        <v>160</v>
      </c>
      <c r="B934" t="s">
        <v>159</v>
      </c>
      <c r="C934" t="s">
        <v>161</v>
      </c>
      <c r="D934">
        <v>73</v>
      </c>
      <c r="E934">
        <v>53</v>
      </c>
    </row>
    <row r="935" spans="1:5">
      <c r="A935" t="s">
        <v>160</v>
      </c>
      <c r="B935" t="s">
        <v>159</v>
      </c>
      <c r="C935" t="s">
        <v>161</v>
      </c>
      <c r="D935">
        <v>62</v>
      </c>
      <c r="E935">
        <v>40</v>
      </c>
    </row>
    <row r="936" spans="1:5">
      <c r="A936" t="s">
        <v>160</v>
      </c>
      <c r="B936" t="s">
        <v>159</v>
      </c>
      <c r="C936" t="s">
        <v>161</v>
      </c>
      <c r="D936">
        <v>63</v>
      </c>
      <c r="E936">
        <v>44</v>
      </c>
    </row>
    <row r="937" spans="1:5">
      <c r="A937" t="s">
        <v>160</v>
      </c>
      <c r="B937" t="s">
        <v>159</v>
      </c>
      <c r="C937" t="s">
        <v>161</v>
      </c>
      <c r="D937">
        <v>70</v>
      </c>
      <c r="E937">
        <v>44</v>
      </c>
    </row>
    <row r="938" spans="1:5">
      <c r="A938" t="s">
        <v>160</v>
      </c>
      <c r="B938" t="s">
        <v>159</v>
      </c>
      <c r="C938" t="s">
        <v>161</v>
      </c>
      <c r="D938">
        <v>62</v>
      </c>
      <c r="E938">
        <v>46</v>
      </c>
    </row>
    <row r="939" spans="1:5">
      <c r="A939" t="s">
        <v>160</v>
      </c>
      <c r="B939" t="s">
        <v>159</v>
      </c>
      <c r="C939" t="s">
        <v>161</v>
      </c>
      <c r="D939">
        <v>70</v>
      </c>
      <c r="E939">
        <v>46</v>
      </c>
    </row>
    <row r="940" spans="1:5">
      <c r="A940" t="s">
        <v>160</v>
      </c>
      <c r="B940" t="s">
        <v>157</v>
      </c>
      <c r="C940" t="s">
        <v>161</v>
      </c>
      <c r="D940">
        <v>70</v>
      </c>
      <c r="E940">
        <v>54</v>
      </c>
    </row>
    <row r="941" spans="1:5">
      <c r="A941" t="s">
        <v>160</v>
      </c>
      <c r="B941" t="s">
        <v>157</v>
      </c>
      <c r="C941" t="s">
        <v>161</v>
      </c>
      <c r="D941">
        <v>70</v>
      </c>
      <c r="E941">
        <v>49</v>
      </c>
    </row>
    <row r="942" spans="1:5">
      <c r="A942" t="s">
        <v>160</v>
      </c>
      <c r="B942" t="s">
        <v>157</v>
      </c>
      <c r="C942" t="s">
        <v>161</v>
      </c>
      <c r="D942">
        <v>67</v>
      </c>
      <c r="E942">
        <v>57</v>
      </c>
    </row>
    <row r="943" spans="1:5">
      <c r="A943" t="s">
        <v>160</v>
      </c>
      <c r="B943" t="s">
        <v>157</v>
      </c>
      <c r="C943" t="s">
        <v>161</v>
      </c>
      <c r="D943">
        <v>67</v>
      </c>
      <c r="E943">
        <v>48</v>
      </c>
    </row>
    <row r="944" spans="1:5">
      <c r="A944" t="s">
        <v>160</v>
      </c>
      <c r="B944" t="s">
        <v>157</v>
      </c>
      <c r="C944" t="s">
        <v>161</v>
      </c>
      <c r="D944">
        <v>76</v>
      </c>
      <c r="E944">
        <v>45</v>
      </c>
    </row>
    <row r="945" spans="1:5">
      <c r="A945" t="s">
        <v>160</v>
      </c>
      <c r="B945" t="s">
        <v>157</v>
      </c>
      <c r="C945" t="s">
        <v>161</v>
      </c>
      <c r="D945">
        <v>63</v>
      </c>
      <c r="E945">
        <v>48</v>
      </c>
    </row>
    <row r="946" spans="1:5">
      <c r="A946" t="s">
        <v>160</v>
      </c>
      <c r="B946" t="s">
        <v>157</v>
      </c>
      <c r="C946" t="s">
        <v>161</v>
      </c>
      <c r="D946">
        <v>60</v>
      </c>
      <c r="E946">
        <v>45</v>
      </c>
    </row>
    <row r="947" spans="1:5">
      <c r="A947" t="s">
        <v>160</v>
      </c>
      <c r="B947" t="s">
        <v>157</v>
      </c>
      <c r="C947" t="s">
        <v>161</v>
      </c>
      <c r="D947">
        <v>68</v>
      </c>
      <c r="E947">
        <v>48</v>
      </c>
    </row>
    <row r="948" spans="1:5">
      <c r="A948" t="s">
        <v>160</v>
      </c>
      <c r="B948" t="s">
        <v>157</v>
      </c>
      <c r="C948" t="s">
        <v>161</v>
      </c>
      <c r="D948">
        <v>71</v>
      </c>
      <c r="E948">
        <v>48</v>
      </c>
    </row>
    <row r="949" spans="1:5">
      <c r="A949" t="s">
        <v>160</v>
      </c>
      <c r="B949" t="s">
        <v>157</v>
      </c>
      <c r="C949" t="s">
        <v>161</v>
      </c>
      <c r="D949">
        <v>64</v>
      </c>
      <c r="E949">
        <v>45</v>
      </c>
    </row>
    <row r="950" spans="1:5">
      <c r="A950" t="s">
        <v>160</v>
      </c>
      <c r="B950" t="s">
        <v>157</v>
      </c>
      <c r="C950" t="s">
        <v>161</v>
      </c>
      <c r="D950">
        <v>66</v>
      </c>
      <c r="E950">
        <v>50</v>
      </c>
    </row>
    <row r="951" spans="1:5">
      <c r="A951" t="s">
        <v>160</v>
      </c>
      <c r="B951" t="s">
        <v>157</v>
      </c>
      <c r="C951" t="s">
        <v>161</v>
      </c>
      <c r="D951">
        <v>73</v>
      </c>
      <c r="E951">
        <v>49</v>
      </c>
    </row>
    <row r="952" spans="1:5">
      <c r="A952" t="s">
        <v>160</v>
      </c>
      <c r="B952" t="s">
        <v>157</v>
      </c>
      <c r="C952" t="s">
        <v>161</v>
      </c>
      <c r="D952">
        <v>66</v>
      </c>
      <c r="E952">
        <v>44</v>
      </c>
    </row>
    <row r="953" spans="1:5">
      <c r="A953" t="s">
        <v>160</v>
      </c>
      <c r="B953" t="s">
        <v>157</v>
      </c>
      <c r="C953" t="s">
        <v>161</v>
      </c>
      <c r="D953">
        <v>69</v>
      </c>
      <c r="E953">
        <v>53</v>
      </c>
    </row>
    <row r="954" spans="1:5">
      <c r="A954" t="s">
        <v>160</v>
      </c>
      <c r="B954" t="s">
        <v>157</v>
      </c>
      <c r="C954" t="s">
        <v>161</v>
      </c>
      <c r="D954">
        <v>75</v>
      </c>
      <c r="E954">
        <v>55</v>
      </c>
    </row>
    <row r="955" spans="1:5">
      <c r="A955" t="s">
        <v>160</v>
      </c>
      <c r="B955" t="s">
        <v>157</v>
      </c>
      <c r="C955" t="s">
        <v>161</v>
      </c>
      <c r="D955">
        <v>67</v>
      </c>
      <c r="E955">
        <v>48</v>
      </c>
    </row>
    <row r="956" spans="1:5">
      <c r="A956" t="s">
        <v>160</v>
      </c>
      <c r="B956" t="s">
        <v>157</v>
      </c>
      <c r="C956" t="s">
        <v>161</v>
      </c>
      <c r="D956">
        <v>67</v>
      </c>
      <c r="E956">
        <v>51</v>
      </c>
    </row>
    <row r="957" spans="1:5">
      <c r="A957" t="s">
        <v>160</v>
      </c>
      <c r="B957" t="s">
        <v>157</v>
      </c>
      <c r="C957" t="s">
        <v>161</v>
      </c>
      <c r="D957">
        <v>69</v>
      </c>
      <c r="E957">
        <v>48</v>
      </c>
    </row>
    <row r="958" spans="1:5">
      <c r="A958" t="s">
        <v>160</v>
      </c>
      <c r="B958" t="s">
        <v>157</v>
      </c>
      <c r="C958" t="s">
        <v>161</v>
      </c>
      <c r="D958">
        <v>62</v>
      </c>
      <c r="E958">
        <v>47</v>
      </c>
    </row>
    <row r="959" spans="1:5">
      <c r="A959" t="s">
        <v>160</v>
      </c>
      <c r="B959" t="s">
        <v>157</v>
      </c>
      <c r="C959" t="s">
        <v>161</v>
      </c>
      <c r="D959">
        <v>68</v>
      </c>
      <c r="E959">
        <v>48</v>
      </c>
    </row>
    <row r="960" spans="1:5">
      <c r="A960" t="s">
        <v>160</v>
      </c>
      <c r="B960" t="s">
        <v>157</v>
      </c>
      <c r="C960" t="s">
        <v>161</v>
      </c>
      <c r="D960">
        <v>72</v>
      </c>
      <c r="E960">
        <v>55</v>
      </c>
    </row>
    <row r="961" spans="1:5">
      <c r="A961" t="s">
        <v>160</v>
      </c>
      <c r="B961" t="s">
        <v>157</v>
      </c>
      <c r="C961" t="s">
        <v>161</v>
      </c>
      <c r="D961">
        <v>73</v>
      </c>
      <c r="E961">
        <v>50</v>
      </c>
    </row>
    <row r="962" spans="1:5">
      <c r="A962" t="s">
        <v>160</v>
      </c>
      <c r="B962" t="s">
        <v>157</v>
      </c>
      <c r="C962" t="s">
        <v>161</v>
      </c>
      <c r="D962">
        <v>73</v>
      </c>
      <c r="E962">
        <v>49</v>
      </c>
    </row>
    <row r="963" spans="1:5">
      <c r="A963" t="s">
        <v>160</v>
      </c>
      <c r="B963" t="s">
        <v>157</v>
      </c>
      <c r="C963" t="s">
        <v>161</v>
      </c>
      <c r="D963">
        <v>78</v>
      </c>
      <c r="E963">
        <v>57</v>
      </c>
    </row>
    <row r="964" spans="1:5">
      <c r="A964" t="s">
        <v>160</v>
      </c>
      <c r="B964" t="s">
        <v>159</v>
      </c>
      <c r="C964" t="s">
        <v>161</v>
      </c>
      <c r="D964">
        <v>77</v>
      </c>
      <c r="E964">
        <v>53</v>
      </c>
    </row>
    <row r="965" spans="1:5">
      <c r="A965" t="s">
        <v>160</v>
      </c>
      <c r="B965" t="s">
        <v>159</v>
      </c>
      <c r="C965" t="s">
        <v>161</v>
      </c>
      <c r="D965">
        <v>72</v>
      </c>
      <c r="E965">
        <v>55</v>
      </c>
    </row>
    <row r="966" spans="1:5">
      <c r="A966" t="s">
        <v>160</v>
      </c>
      <c r="B966" t="s">
        <v>159</v>
      </c>
      <c r="C966" t="s">
        <v>161</v>
      </c>
      <c r="D966">
        <v>69</v>
      </c>
      <c r="E966">
        <v>55</v>
      </c>
    </row>
    <row r="967" spans="1:5">
      <c r="A967" t="s">
        <v>160</v>
      </c>
      <c r="B967" t="s">
        <v>159</v>
      </c>
      <c r="C967" t="s">
        <v>161</v>
      </c>
      <c r="D967">
        <v>69</v>
      </c>
      <c r="E967">
        <v>48</v>
      </c>
    </row>
    <row r="968" spans="1:5">
      <c r="A968" t="s">
        <v>160</v>
      </c>
      <c r="B968" t="s">
        <v>159</v>
      </c>
      <c r="C968" t="s">
        <v>161</v>
      </c>
      <c r="D968">
        <v>74</v>
      </c>
      <c r="E968">
        <v>47</v>
      </c>
    </row>
    <row r="969" spans="1:5">
      <c r="A969" t="s">
        <v>160</v>
      </c>
      <c r="B969" t="s">
        <v>159</v>
      </c>
      <c r="C969" t="s">
        <v>161</v>
      </c>
      <c r="D969">
        <v>75</v>
      </c>
      <c r="E969">
        <v>50</v>
      </c>
    </row>
    <row r="970" spans="1:5">
      <c r="A970" t="s">
        <v>160</v>
      </c>
      <c r="B970" t="s">
        <v>159</v>
      </c>
      <c r="C970" t="s">
        <v>161</v>
      </c>
      <c r="D970">
        <v>69</v>
      </c>
      <c r="E970">
        <v>49</v>
      </c>
    </row>
    <row r="971" spans="1:5">
      <c r="A971" t="s">
        <v>160</v>
      </c>
      <c r="B971" t="s">
        <v>159</v>
      </c>
      <c r="C971" t="s">
        <v>161</v>
      </c>
      <c r="D971">
        <v>67</v>
      </c>
      <c r="E971">
        <v>55</v>
      </c>
    </row>
    <row r="972" spans="1:5">
      <c r="A972" t="s">
        <v>160</v>
      </c>
      <c r="B972" t="s">
        <v>159</v>
      </c>
      <c r="C972" t="s">
        <v>161</v>
      </c>
      <c r="D972">
        <v>68</v>
      </c>
      <c r="E972">
        <v>42</v>
      </c>
    </row>
    <row r="973" spans="1:5">
      <c r="A973" t="s">
        <v>160</v>
      </c>
      <c r="B973" t="s">
        <v>159</v>
      </c>
      <c r="C973" t="s">
        <v>161</v>
      </c>
      <c r="D973">
        <v>74</v>
      </c>
      <c r="E973">
        <v>53</v>
      </c>
    </row>
    <row r="974" spans="1:5">
      <c r="A974" t="s">
        <v>160</v>
      </c>
      <c r="B974" t="s">
        <v>159</v>
      </c>
      <c r="C974" t="s">
        <v>161</v>
      </c>
      <c r="D974">
        <v>76</v>
      </c>
      <c r="E974">
        <v>54</v>
      </c>
    </row>
    <row r="975" spans="1:5">
      <c r="A975" t="s">
        <v>160</v>
      </c>
      <c r="B975" t="s">
        <v>159</v>
      </c>
      <c r="C975" t="s">
        <v>161</v>
      </c>
      <c r="D975">
        <v>76</v>
      </c>
      <c r="E975">
        <v>51</v>
      </c>
    </row>
    <row r="976" spans="1:5">
      <c r="A976" t="s">
        <v>160</v>
      </c>
      <c r="B976" t="s">
        <v>159</v>
      </c>
      <c r="C976" t="s">
        <v>161</v>
      </c>
      <c r="D976">
        <v>64</v>
      </c>
      <c r="E976">
        <v>45</v>
      </c>
    </row>
    <row r="977" spans="1:5">
      <c r="A977" t="s">
        <v>160</v>
      </c>
      <c r="B977" t="s">
        <v>159</v>
      </c>
      <c r="C977" t="s">
        <v>161</v>
      </c>
      <c r="D977">
        <v>73</v>
      </c>
      <c r="E977">
        <v>57</v>
      </c>
    </row>
    <row r="978" spans="1:5">
      <c r="A978" t="s">
        <v>160</v>
      </c>
      <c r="B978" t="s">
        <v>159</v>
      </c>
      <c r="C978" t="s">
        <v>161</v>
      </c>
      <c r="D978">
        <v>68</v>
      </c>
      <c r="E978">
        <v>49</v>
      </c>
    </row>
    <row r="979" spans="1:5">
      <c r="A979" t="s">
        <v>160</v>
      </c>
      <c r="B979" t="s">
        <v>159</v>
      </c>
      <c r="C979" t="s">
        <v>161</v>
      </c>
      <c r="D979">
        <v>66</v>
      </c>
      <c r="E979">
        <v>45</v>
      </c>
    </row>
    <row r="980" spans="1:5">
      <c r="A980" t="s">
        <v>160</v>
      </c>
      <c r="B980" t="s">
        <v>159</v>
      </c>
      <c r="C980" t="s">
        <v>161</v>
      </c>
      <c r="D980">
        <v>73</v>
      </c>
      <c r="E980">
        <v>53</v>
      </c>
    </row>
    <row r="981" spans="1:5">
      <c r="A981" t="s">
        <v>160</v>
      </c>
      <c r="B981" t="s">
        <v>159</v>
      </c>
      <c r="C981" t="s">
        <v>161</v>
      </c>
      <c r="D981">
        <v>70</v>
      </c>
      <c r="E981">
        <v>52</v>
      </c>
    </row>
    <row r="982" spans="1:5">
      <c r="A982" t="s">
        <v>160</v>
      </c>
      <c r="B982" t="s">
        <v>159</v>
      </c>
      <c r="C982" t="s">
        <v>161</v>
      </c>
      <c r="D982">
        <v>75</v>
      </c>
      <c r="E982">
        <v>52</v>
      </c>
    </row>
    <row r="983" spans="1:5">
      <c r="A983" t="s">
        <v>160</v>
      </c>
      <c r="B983" t="s">
        <v>159</v>
      </c>
      <c r="C983" t="s">
        <v>161</v>
      </c>
      <c r="D983">
        <v>51</v>
      </c>
      <c r="E983">
        <v>35</v>
      </c>
    </row>
    <row r="984" spans="1:5">
      <c r="A984" t="s">
        <v>160</v>
      </c>
      <c r="B984" t="s">
        <v>159</v>
      </c>
      <c r="C984" t="s">
        <v>161</v>
      </c>
      <c r="D984">
        <v>75</v>
      </c>
      <c r="E984">
        <v>52</v>
      </c>
    </row>
    <row r="985" spans="1:5">
      <c r="A985" t="s">
        <v>160</v>
      </c>
      <c r="B985" t="s">
        <v>159</v>
      </c>
      <c r="C985" t="s">
        <v>161</v>
      </c>
      <c r="D985">
        <v>73</v>
      </c>
      <c r="E985">
        <v>53</v>
      </c>
    </row>
    <row r="986" spans="1:5">
      <c r="A986" t="s">
        <v>160</v>
      </c>
      <c r="B986" t="s">
        <v>159</v>
      </c>
      <c r="C986" t="s">
        <v>161</v>
      </c>
      <c r="D986">
        <v>70</v>
      </c>
      <c r="E986">
        <v>46</v>
      </c>
    </row>
    <row r="987" spans="1:5">
      <c r="A987" t="s">
        <v>160</v>
      </c>
      <c r="B987" t="s">
        <v>159</v>
      </c>
      <c r="C987" t="s">
        <v>161</v>
      </c>
      <c r="D987">
        <v>67</v>
      </c>
      <c r="E987">
        <v>47</v>
      </c>
    </row>
    <row r="988" spans="1:5">
      <c r="A988" t="s">
        <v>160</v>
      </c>
      <c r="B988" t="s">
        <v>159</v>
      </c>
      <c r="C988" t="s">
        <v>161</v>
      </c>
      <c r="D988">
        <v>70</v>
      </c>
      <c r="E988">
        <v>48</v>
      </c>
    </row>
    <row r="989" spans="1:5">
      <c r="A989" t="s">
        <v>160</v>
      </c>
      <c r="B989" t="s">
        <v>159</v>
      </c>
      <c r="C989" t="s">
        <v>161</v>
      </c>
      <c r="D989">
        <v>61</v>
      </c>
      <c r="E989">
        <v>38</v>
      </c>
    </row>
    <row r="990" spans="1:5">
      <c r="A990" t="s">
        <v>160</v>
      </c>
      <c r="B990" t="s">
        <v>159</v>
      </c>
      <c r="C990" t="s">
        <v>161</v>
      </c>
      <c r="D990">
        <v>71</v>
      </c>
      <c r="E990">
        <v>54</v>
      </c>
    </row>
    <row r="991" spans="1:5">
      <c r="A991" t="s">
        <v>160</v>
      </c>
      <c r="B991" t="s">
        <v>159</v>
      </c>
      <c r="C991" t="s">
        <v>161</v>
      </c>
      <c r="D991">
        <v>79</v>
      </c>
      <c r="E991">
        <v>49</v>
      </c>
    </row>
    <row r="992" spans="1:5">
      <c r="A992" t="s">
        <v>160</v>
      </c>
      <c r="B992" t="s">
        <v>159</v>
      </c>
      <c r="C992" t="s">
        <v>161</v>
      </c>
      <c r="D992">
        <v>65</v>
      </c>
      <c r="E992">
        <v>45</v>
      </c>
    </row>
    <row r="993" spans="1:5">
      <c r="A993" t="s">
        <v>160</v>
      </c>
      <c r="B993" t="s">
        <v>159</v>
      </c>
      <c r="C993" t="s">
        <v>161</v>
      </c>
      <c r="D993">
        <v>70</v>
      </c>
      <c r="E993">
        <v>44</v>
      </c>
    </row>
    <row r="994" spans="1:5">
      <c r="A994" t="s">
        <v>160</v>
      </c>
      <c r="B994" t="s">
        <v>159</v>
      </c>
      <c r="C994" t="s">
        <v>161</v>
      </c>
      <c r="D994">
        <v>75</v>
      </c>
      <c r="E994">
        <v>56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workbookViewId="0"/>
  </sheetViews>
  <sheetFormatPr defaultRowHeight="14"/>
  <sheetData>
    <row r="1" spans="1:7">
      <c r="A1" t="s">
        <v>253</v>
      </c>
      <c r="B1" t="s">
        <v>224</v>
      </c>
      <c r="C1" t="s">
        <v>225</v>
      </c>
      <c r="D1" t="s">
        <v>226</v>
      </c>
      <c r="E1" t="s">
        <v>254</v>
      </c>
      <c r="F1" t="s">
        <v>255</v>
      </c>
      <c r="G1" t="s">
        <v>256</v>
      </c>
    </row>
    <row r="2" spans="1:7">
      <c r="A2">
        <v>12</v>
      </c>
      <c r="B2">
        <v>40.5</v>
      </c>
      <c r="C2">
        <v>43.7</v>
      </c>
      <c r="D2">
        <v>44.8</v>
      </c>
      <c r="E2">
        <v>43</v>
      </c>
      <c r="F2">
        <v>2.4849066497879999</v>
      </c>
      <c r="G2">
        <v>3.7612001156935602</v>
      </c>
    </row>
    <row r="3" spans="1:7">
      <c r="A3">
        <v>14</v>
      </c>
      <c r="B3">
        <v>65.400000000000006</v>
      </c>
      <c r="C3">
        <v>70.2</v>
      </c>
      <c r="D3">
        <v>68.7</v>
      </c>
      <c r="E3">
        <v>68.099999999999994</v>
      </c>
      <c r="F3">
        <v>2.6390573296152602</v>
      </c>
      <c r="G3">
        <v>4.2209772131554697</v>
      </c>
    </row>
    <row r="4" spans="1:7">
      <c r="A4">
        <v>16</v>
      </c>
      <c r="B4">
        <v>95.6</v>
      </c>
      <c r="C4">
        <v>106.3</v>
      </c>
      <c r="D4">
        <v>98.4</v>
      </c>
      <c r="E4">
        <v>100.1</v>
      </c>
      <c r="F4">
        <v>2.7725887222397798</v>
      </c>
      <c r="G4">
        <v>4.6061696863211701</v>
      </c>
    </row>
    <row r="5" spans="1:7">
      <c r="A5">
        <v>18</v>
      </c>
      <c r="B5">
        <v>128.5</v>
      </c>
      <c r="C5">
        <v>139.80000000000001</v>
      </c>
      <c r="D5">
        <v>134</v>
      </c>
      <c r="E5">
        <v>134.1</v>
      </c>
      <c r="F5">
        <v>2.8903717578961601</v>
      </c>
      <c r="G5">
        <v>4.8985857902876297</v>
      </c>
    </row>
    <row r="6" spans="1:7">
      <c r="A6">
        <v>20</v>
      </c>
      <c r="B6">
        <v>180</v>
      </c>
      <c r="C6">
        <v>203.1</v>
      </c>
      <c r="D6">
        <v>195.6</v>
      </c>
      <c r="E6">
        <v>192.9</v>
      </c>
      <c r="F6">
        <v>2.99573227355399</v>
      </c>
      <c r="G6">
        <v>5.2621719199116797</v>
      </c>
    </row>
    <row r="7" spans="1:7">
      <c r="A7">
        <v>22</v>
      </c>
      <c r="B7">
        <v>248.6</v>
      </c>
      <c r="C7">
        <v>247.5</v>
      </c>
      <c r="D7">
        <v>267.10000000000002</v>
      </c>
      <c r="E7">
        <v>254.4</v>
      </c>
      <c r="F7">
        <v>3.0910424533583201</v>
      </c>
      <c r="G7">
        <v>5.5389078314659699</v>
      </c>
    </row>
    <row r="8" spans="1:7">
      <c r="A8">
        <v>24</v>
      </c>
      <c r="B8">
        <v>303.7</v>
      </c>
      <c r="C8">
        <v>318.89999999999998</v>
      </c>
      <c r="D8">
        <v>325.39999999999998</v>
      </c>
      <c r="E8">
        <v>316</v>
      </c>
      <c r="F8">
        <v>3.1780538303479502</v>
      </c>
      <c r="G8">
        <v>5.7557422135869096</v>
      </c>
    </row>
    <row r="9" spans="1:7">
      <c r="A9">
        <v>26</v>
      </c>
      <c r="B9">
        <v>420.5</v>
      </c>
      <c r="C9">
        <v>373.9</v>
      </c>
      <c r="D9">
        <v>380.4</v>
      </c>
      <c r="E9">
        <v>391.6</v>
      </c>
      <c r="F9">
        <v>3.2580965380214799</v>
      </c>
      <c r="G9">
        <v>5.9702409106563596</v>
      </c>
    </row>
    <row r="10" spans="1:7">
      <c r="A10">
        <v>28</v>
      </c>
      <c r="B10">
        <v>450.8</v>
      </c>
      <c r="C10">
        <v>477.2</v>
      </c>
      <c r="D10">
        <v>470.6</v>
      </c>
      <c r="E10">
        <v>466.2</v>
      </c>
      <c r="F10">
        <v>3.3322045101751998</v>
      </c>
      <c r="G10">
        <v>6.1446147266016604</v>
      </c>
    </row>
    <row r="11" spans="1:7">
      <c r="A11">
        <v>30</v>
      </c>
      <c r="B11">
        <v>558.79999999999995</v>
      </c>
      <c r="C11">
        <v>599.29999999999995</v>
      </c>
      <c r="D11">
        <v>548</v>
      </c>
      <c r="E11">
        <v>568.70000000000005</v>
      </c>
      <c r="F11">
        <v>3.4011973816621599</v>
      </c>
      <c r="G11">
        <v>6.3433530543127503</v>
      </c>
    </row>
    <row r="12" spans="1:7">
      <c r="A12">
        <v>32</v>
      </c>
      <c r="B12">
        <v>707.5</v>
      </c>
      <c r="C12">
        <v>725.8</v>
      </c>
      <c r="D12">
        <v>747.4</v>
      </c>
      <c r="E12">
        <v>726.9</v>
      </c>
      <c r="F12">
        <v>3.4657359027997301</v>
      </c>
      <c r="G12">
        <v>6.5887889164905902</v>
      </c>
    </row>
    <row r="13" spans="1:7">
      <c r="A13">
        <v>34</v>
      </c>
      <c r="B13">
        <v>861.1</v>
      </c>
      <c r="C13">
        <v>817.6</v>
      </c>
      <c r="D13">
        <v>838.9</v>
      </c>
      <c r="E13">
        <v>839.2</v>
      </c>
      <c r="F13">
        <v>3.5263605246161598</v>
      </c>
      <c r="G13">
        <v>6.7324490570820901</v>
      </c>
    </row>
    <row r="14" spans="1:7">
      <c r="A14">
        <v>36</v>
      </c>
      <c r="B14">
        <v>989.5</v>
      </c>
      <c r="C14">
        <v>1030.7</v>
      </c>
      <c r="D14">
        <v>1025.5999999999999</v>
      </c>
      <c r="E14">
        <v>1015.2666666666699</v>
      </c>
      <c r="F14">
        <v>3.5835189384561099</v>
      </c>
      <c r="G14">
        <v>6.92290658274948</v>
      </c>
    </row>
    <row r="15" spans="1:7">
      <c r="A15">
        <v>38</v>
      </c>
      <c r="B15">
        <v>1190.5999999999999</v>
      </c>
      <c r="C15">
        <v>1210</v>
      </c>
      <c r="D15">
        <v>1179.3</v>
      </c>
      <c r="E15">
        <v>1193.3</v>
      </c>
      <c r="F15">
        <v>3.6375861597263901</v>
      </c>
      <c r="G15">
        <v>7.0844778573756102</v>
      </c>
    </row>
    <row r="16" spans="1:7">
      <c r="A16">
        <v>40</v>
      </c>
      <c r="B16">
        <v>1327.4</v>
      </c>
      <c r="C16">
        <v>1375.8</v>
      </c>
      <c r="D16">
        <v>1402.3</v>
      </c>
      <c r="E16">
        <v>1368.5</v>
      </c>
      <c r="F16">
        <v>3.6888794541139398</v>
      </c>
      <c r="G16">
        <v>7.2214705284807303</v>
      </c>
    </row>
    <row r="17" spans="1:7">
      <c r="A17">
        <v>42</v>
      </c>
      <c r="B17">
        <v>1570</v>
      </c>
      <c r="C17">
        <v>1612.5</v>
      </c>
      <c r="D17">
        <v>1546.7</v>
      </c>
      <c r="E17">
        <v>1576.4</v>
      </c>
      <c r="F17">
        <v>3.7376696182833702</v>
      </c>
      <c r="G17">
        <v>7.3628990453208498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171"/>
  <sheetViews>
    <sheetView workbookViewId="0"/>
  </sheetViews>
  <sheetFormatPr defaultRowHeight="14"/>
  <sheetData>
    <row r="1" spans="1:2">
      <c r="A1" t="s">
        <v>251</v>
      </c>
      <c r="B1" t="s">
        <v>257</v>
      </c>
    </row>
    <row r="2" spans="1:2">
      <c r="A2" t="s">
        <v>157</v>
      </c>
      <c r="B2" t="s">
        <v>258</v>
      </c>
    </row>
    <row r="3" spans="1:2">
      <c r="A3" t="s">
        <v>157</v>
      </c>
      <c r="B3" t="s">
        <v>258</v>
      </c>
    </row>
    <row r="4" spans="1:2">
      <c r="A4" t="s">
        <v>157</v>
      </c>
      <c r="B4" t="s">
        <v>258</v>
      </c>
    </row>
    <row r="5" spans="1:2">
      <c r="A5" t="s">
        <v>157</v>
      </c>
      <c r="B5" t="s">
        <v>258</v>
      </c>
    </row>
    <row r="6" spans="1:2">
      <c r="A6" t="s">
        <v>157</v>
      </c>
      <c r="B6" t="s">
        <v>258</v>
      </c>
    </row>
    <row r="7" spans="1:2">
      <c r="A7" t="s">
        <v>157</v>
      </c>
      <c r="B7" t="s">
        <v>258</v>
      </c>
    </row>
    <row r="8" spans="1:2">
      <c r="A8" t="s">
        <v>157</v>
      </c>
      <c r="B8" t="s">
        <v>258</v>
      </c>
    </row>
    <row r="9" spans="1:2">
      <c r="A9" t="s">
        <v>157</v>
      </c>
      <c r="B9" t="s">
        <v>258</v>
      </c>
    </row>
    <row r="10" spans="1:2">
      <c r="A10" t="s">
        <v>157</v>
      </c>
      <c r="B10" t="s">
        <v>258</v>
      </c>
    </row>
    <row r="11" spans="1:2">
      <c r="A11" t="s">
        <v>157</v>
      </c>
      <c r="B11" t="s">
        <v>258</v>
      </c>
    </row>
    <row r="12" spans="1:2">
      <c r="A12" t="s">
        <v>157</v>
      </c>
      <c r="B12" t="s">
        <v>258</v>
      </c>
    </row>
    <row r="13" spans="1:2">
      <c r="A13" t="s">
        <v>157</v>
      </c>
      <c r="B13" t="s">
        <v>258</v>
      </c>
    </row>
    <row r="14" spans="1:2">
      <c r="A14" t="s">
        <v>157</v>
      </c>
      <c r="B14" t="s">
        <v>258</v>
      </c>
    </row>
    <row r="15" spans="1:2">
      <c r="A15" t="s">
        <v>157</v>
      </c>
      <c r="B15" t="s">
        <v>258</v>
      </c>
    </row>
    <row r="16" spans="1:2">
      <c r="A16" t="s">
        <v>157</v>
      </c>
      <c r="B16" t="s">
        <v>258</v>
      </c>
    </row>
    <row r="17" spans="1:2">
      <c r="A17" t="s">
        <v>157</v>
      </c>
      <c r="B17" t="s">
        <v>258</v>
      </c>
    </row>
    <row r="18" spans="1:2">
      <c r="A18" t="s">
        <v>157</v>
      </c>
      <c r="B18" t="s">
        <v>258</v>
      </c>
    </row>
    <row r="19" spans="1:2">
      <c r="A19" t="s">
        <v>157</v>
      </c>
      <c r="B19" t="s">
        <v>258</v>
      </c>
    </row>
    <row r="20" spans="1:2">
      <c r="A20" t="s">
        <v>157</v>
      </c>
      <c r="B20" t="s">
        <v>258</v>
      </c>
    </row>
    <row r="21" spans="1:2">
      <c r="A21" t="s">
        <v>157</v>
      </c>
      <c r="B21" t="s">
        <v>258</v>
      </c>
    </row>
    <row r="22" spans="1:2">
      <c r="A22" t="s">
        <v>157</v>
      </c>
      <c r="B22" t="s">
        <v>258</v>
      </c>
    </row>
    <row r="23" spans="1:2">
      <c r="A23" t="s">
        <v>157</v>
      </c>
      <c r="B23" t="s">
        <v>258</v>
      </c>
    </row>
    <row r="24" spans="1:2">
      <c r="A24" t="s">
        <v>157</v>
      </c>
      <c r="B24" t="s">
        <v>258</v>
      </c>
    </row>
    <row r="25" spans="1:2">
      <c r="A25" t="s">
        <v>157</v>
      </c>
      <c r="B25" t="s">
        <v>258</v>
      </c>
    </row>
    <row r="26" spans="1:2">
      <c r="A26" t="s">
        <v>157</v>
      </c>
      <c r="B26" t="s">
        <v>258</v>
      </c>
    </row>
    <row r="27" spans="1:2">
      <c r="A27" t="s">
        <v>157</v>
      </c>
      <c r="B27" t="s">
        <v>258</v>
      </c>
    </row>
    <row r="28" spans="1:2">
      <c r="A28" t="s">
        <v>157</v>
      </c>
      <c r="B28" t="s">
        <v>258</v>
      </c>
    </row>
    <row r="29" spans="1:2">
      <c r="A29" t="s">
        <v>157</v>
      </c>
      <c r="B29" t="s">
        <v>258</v>
      </c>
    </row>
    <row r="30" spans="1:2">
      <c r="A30" t="s">
        <v>157</v>
      </c>
      <c r="B30" t="s">
        <v>258</v>
      </c>
    </row>
    <row r="31" spans="1:2">
      <c r="A31" t="s">
        <v>157</v>
      </c>
      <c r="B31" t="s">
        <v>258</v>
      </c>
    </row>
    <row r="32" spans="1:2">
      <c r="A32" t="s">
        <v>157</v>
      </c>
      <c r="B32" t="s">
        <v>258</v>
      </c>
    </row>
    <row r="33" spans="1:2">
      <c r="A33" t="s">
        <v>157</v>
      </c>
      <c r="B33" t="s">
        <v>258</v>
      </c>
    </row>
    <row r="34" spans="1:2">
      <c r="A34" t="s">
        <v>157</v>
      </c>
      <c r="B34" t="s">
        <v>258</v>
      </c>
    </row>
    <row r="35" spans="1:2">
      <c r="A35" t="s">
        <v>157</v>
      </c>
      <c r="B35" t="s">
        <v>258</v>
      </c>
    </row>
    <row r="36" spans="1:2">
      <c r="A36" t="s">
        <v>157</v>
      </c>
      <c r="B36" t="s">
        <v>258</v>
      </c>
    </row>
    <row r="37" spans="1:2">
      <c r="A37" t="s">
        <v>157</v>
      </c>
      <c r="B37" t="s">
        <v>258</v>
      </c>
    </row>
    <row r="38" spans="1:2">
      <c r="A38" t="s">
        <v>157</v>
      </c>
      <c r="B38" t="s">
        <v>258</v>
      </c>
    </row>
    <row r="39" spans="1:2">
      <c r="A39" t="s">
        <v>157</v>
      </c>
      <c r="B39" t="s">
        <v>258</v>
      </c>
    </row>
    <row r="40" spans="1:2">
      <c r="A40" t="s">
        <v>157</v>
      </c>
      <c r="B40" t="s">
        <v>258</v>
      </c>
    </row>
    <row r="41" spans="1:2">
      <c r="A41" t="s">
        <v>157</v>
      </c>
      <c r="B41" t="s">
        <v>258</v>
      </c>
    </row>
    <row r="42" spans="1:2">
      <c r="A42" t="s">
        <v>157</v>
      </c>
      <c r="B42" t="s">
        <v>258</v>
      </c>
    </row>
    <row r="43" spans="1:2">
      <c r="A43" t="s">
        <v>157</v>
      </c>
      <c r="B43" t="s">
        <v>258</v>
      </c>
    </row>
    <row r="44" spans="1:2">
      <c r="A44" t="s">
        <v>157</v>
      </c>
      <c r="B44" t="s">
        <v>258</v>
      </c>
    </row>
    <row r="45" spans="1:2">
      <c r="A45" t="s">
        <v>157</v>
      </c>
      <c r="B45" t="s">
        <v>258</v>
      </c>
    </row>
    <row r="46" spans="1:2">
      <c r="A46" t="s">
        <v>157</v>
      </c>
      <c r="B46" t="s">
        <v>258</v>
      </c>
    </row>
    <row r="47" spans="1:2">
      <c r="A47" t="s">
        <v>157</v>
      </c>
      <c r="B47" t="s">
        <v>258</v>
      </c>
    </row>
    <row r="48" spans="1:2">
      <c r="A48" t="s">
        <v>157</v>
      </c>
      <c r="B48" t="s">
        <v>258</v>
      </c>
    </row>
    <row r="49" spans="1:2">
      <c r="A49" t="s">
        <v>157</v>
      </c>
      <c r="B49" t="s">
        <v>258</v>
      </c>
    </row>
    <row r="50" spans="1:2">
      <c r="A50" t="s">
        <v>157</v>
      </c>
      <c r="B50" t="s">
        <v>259</v>
      </c>
    </row>
    <row r="51" spans="1:2">
      <c r="A51" t="s">
        <v>157</v>
      </c>
      <c r="B51" t="s">
        <v>259</v>
      </c>
    </row>
    <row r="52" spans="1:2">
      <c r="A52" t="s">
        <v>157</v>
      </c>
      <c r="B52" t="s">
        <v>259</v>
      </c>
    </row>
    <row r="53" spans="1:2">
      <c r="A53" t="s">
        <v>157</v>
      </c>
      <c r="B53" t="s">
        <v>259</v>
      </c>
    </row>
    <row r="54" spans="1:2">
      <c r="A54" t="s">
        <v>157</v>
      </c>
      <c r="B54" t="s">
        <v>259</v>
      </c>
    </row>
    <row r="55" spans="1:2">
      <c r="A55" t="s">
        <v>157</v>
      </c>
      <c r="B55" t="s">
        <v>259</v>
      </c>
    </row>
    <row r="56" spans="1:2">
      <c r="A56" t="s">
        <v>157</v>
      </c>
      <c r="B56" t="s">
        <v>259</v>
      </c>
    </row>
    <row r="57" spans="1:2">
      <c r="A57" t="s">
        <v>157</v>
      </c>
      <c r="B57" t="s">
        <v>259</v>
      </c>
    </row>
    <row r="58" spans="1:2">
      <c r="A58" t="s">
        <v>157</v>
      </c>
      <c r="B58" t="s">
        <v>259</v>
      </c>
    </row>
    <row r="59" spans="1:2">
      <c r="A59" t="s">
        <v>157</v>
      </c>
      <c r="B59" t="s">
        <v>259</v>
      </c>
    </row>
    <row r="60" spans="1:2">
      <c r="A60" t="s">
        <v>157</v>
      </c>
      <c r="B60" t="s">
        <v>259</v>
      </c>
    </row>
    <row r="61" spans="1:2">
      <c r="A61" t="s">
        <v>157</v>
      </c>
      <c r="B61" t="s">
        <v>259</v>
      </c>
    </row>
    <row r="62" spans="1:2">
      <c r="A62" t="s">
        <v>157</v>
      </c>
      <c r="B62" t="s">
        <v>259</v>
      </c>
    </row>
    <row r="63" spans="1:2">
      <c r="A63" t="s">
        <v>157</v>
      </c>
      <c r="B63" t="s">
        <v>259</v>
      </c>
    </row>
    <row r="64" spans="1:2">
      <c r="A64" t="s">
        <v>157</v>
      </c>
      <c r="B64" t="s">
        <v>259</v>
      </c>
    </row>
    <row r="65" spans="1:2">
      <c r="A65" t="s">
        <v>157</v>
      </c>
      <c r="B65" t="s">
        <v>259</v>
      </c>
    </row>
    <row r="66" spans="1:2">
      <c r="A66" t="s">
        <v>157</v>
      </c>
      <c r="B66" t="s">
        <v>259</v>
      </c>
    </row>
    <row r="67" spans="1:2">
      <c r="A67" t="s">
        <v>157</v>
      </c>
      <c r="B67" t="s">
        <v>259</v>
      </c>
    </row>
    <row r="68" spans="1:2">
      <c r="A68" t="s">
        <v>157</v>
      </c>
      <c r="B68" t="s">
        <v>259</v>
      </c>
    </row>
    <row r="69" spans="1:2">
      <c r="A69" t="s">
        <v>157</v>
      </c>
      <c r="B69" t="s">
        <v>259</v>
      </c>
    </row>
    <row r="70" spans="1:2">
      <c r="A70" t="s">
        <v>157</v>
      </c>
      <c r="B70" t="s">
        <v>259</v>
      </c>
    </row>
    <row r="71" spans="1:2">
      <c r="A71" t="s">
        <v>157</v>
      </c>
      <c r="B71" t="s">
        <v>259</v>
      </c>
    </row>
    <row r="72" spans="1:2">
      <c r="A72" t="s">
        <v>157</v>
      </c>
      <c r="B72" t="s">
        <v>259</v>
      </c>
    </row>
    <row r="73" spans="1:2">
      <c r="A73" t="s">
        <v>157</v>
      </c>
      <c r="B73" t="s">
        <v>259</v>
      </c>
    </row>
    <row r="74" spans="1:2">
      <c r="A74" t="s">
        <v>157</v>
      </c>
      <c r="B74" t="s">
        <v>259</v>
      </c>
    </row>
    <row r="75" spans="1:2">
      <c r="A75" t="s">
        <v>157</v>
      </c>
      <c r="B75" t="s">
        <v>259</v>
      </c>
    </row>
    <row r="76" spans="1:2">
      <c r="A76" t="s">
        <v>157</v>
      </c>
      <c r="B76" t="s">
        <v>259</v>
      </c>
    </row>
    <row r="77" spans="1:2">
      <c r="A77" t="s">
        <v>157</v>
      </c>
      <c r="B77" t="s">
        <v>259</v>
      </c>
    </row>
    <row r="78" spans="1:2">
      <c r="A78" t="s">
        <v>157</v>
      </c>
      <c r="B78" t="s">
        <v>259</v>
      </c>
    </row>
    <row r="79" spans="1:2">
      <c r="A79" t="s">
        <v>157</v>
      </c>
      <c r="B79" t="s">
        <v>259</v>
      </c>
    </row>
    <row r="80" spans="1:2">
      <c r="A80" t="s">
        <v>157</v>
      </c>
      <c r="B80" t="s">
        <v>259</v>
      </c>
    </row>
    <row r="81" spans="1:2">
      <c r="A81" t="s">
        <v>157</v>
      </c>
      <c r="B81" t="s">
        <v>259</v>
      </c>
    </row>
    <row r="82" spans="1:2">
      <c r="A82" t="s">
        <v>157</v>
      </c>
      <c r="B82" t="s">
        <v>259</v>
      </c>
    </row>
    <row r="83" spans="1:2">
      <c r="A83" t="s">
        <v>157</v>
      </c>
      <c r="B83" t="s">
        <v>259</v>
      </c>
    </row>
    <row r="84" spans="1:2">
      <c r="A84" t="s">
        <v>157</v>
      </c>
      <c r="B84" t="s">
        <v>259</v>
      </c>
    </row>
    <row r="85" spans="1:2">
      <c r="A85" t="s">
        <v>157</v>
      </c>
      <c r="B85" t="s">
        <v>259</v>
      </c>
    </row>
    <row r="86" spans="1:2">
      <c r="A86" t="s">
        <v>157</v>
      </c>
      <c r="B86" t="s">
        <v>259</v>
      </c>
    </row>
    <row r="87" spans="1:2">
      <c r="A87" t="s">
        <v>157</v>
      </c>
      <c r="B87" t="s">
        <v>259</v>
      </c>
    </row>
    <row r="88" spans="1:2">
      <c r="A88" t="s">
        <v>157</v>
      </c>
      <c r="B88" t="s">
        <v>259</v>
      </c>
    </row>
    <row r="89" spans="1:2">
      <c r="A89" t="s">
        <v>157</v>
      </c>
      <c r="B89" t="s">
        <v>259</v>
      </c>
    </row>
    <row r="90" spans="1:2">
      <c r="A90" t="s">
        <v>157</v>
      </c>
      <c r="B90" t="s">
        <v>259</v>
      </c>
    </row>
    <row r="91" spans="1:2">
      <c r="A91" t="s">
        <v>157</v>
      </c>
      <c r="B91" t="s">
        <v>259</v>
      </c>
    </row>
    <row r="92" spans="1:2">
      <c r="A92" t="s">
        <v>157</v>
      </c>
      <c r="B92" t="s">
        <v>259</v>
      </c>
    </row>
    <row r="93" spans="1:2">
      <c r="A93" t="s">
        <v>157</v>
      </c>
      <c r="B93" t="s">
        <v>259</v>
      </c>
    </row>
    <row r="94" spans="1:2">
      <c r="A94" t="s">
        <v>157</v>
      </c>
      <c r="B94" t="s">
        <v>259</v>
      </c>
    </row>
    <row r="95" spans="1:2">
      <c r="A95" t="s">
        <v>157</v>
      </c>
      <c r="B95" t="s">
        <v>259</v>
      </c>
    </row>
    <row r="96" spans="1:2">
      <c r="A96" t="s">
        <v>157</v>
      </c>
      <c r="B96" t="s">
        <v>259</v>
      </c>
    </row>
    <row r="97" spans="1:2">
      <c r="A97" t="s">
        <v>157</v>
      </c>
      <c r="B97" t="s">
        <v>259</v>
      </c>
    </row>
    <row r="98" spans="1:2">
      <c r="A98" t="s">
        <v>157</v>
      </c>
      <c r="B98" t="s">
        <v>259</v>
      </c>
    </row>
    <row r="99" spans="1:2">
      <c r="A99" t="s">
        <v>157</v>
      </c>
      <c r="B99" t="s">
        <v>259</v>
      </c>
    </row>
    <row r="100" spans="1:2">
      <c r="A100" t="s">
        <v>157</v>
      </c>
      <c r="B100" t="s">
        <v>259</v>
      </c>
    </row>
    <row r="101" spans="1:2">
      <c r="A101" t="s">
        <v>157</v>
      </c>
      <c r="B101" t="s">
        <v>259</v>
      </c>
    </row>
    <row r="102" spans="1:2">
      <c r="A102" t="s">
        <v>159</v>
      </c>
      <c r="B102" t="s">
        <v>258</v>
      </c>
    </row>
    <row r="103" spans="1:2">
      <c r="A103" t="s">
        <v>159</v>
      </c>
      <c r="B103" t="s">
        <v>258</v>
      </c>
    </row>
    <row r="104" spans="1:2">
      <c r="A104" t="s">
        <v>159</v>
      </c>
      <c r="B104" t="s">
        <v>258</v>
      </c>
    </row>
    <row r="105" spans="1:2">
      <c r="A105" t="s">
        <v>159</v>
      </c>
      <c r="B105" t="s">
        <v>258</v>
      </c>
    </row>
    <row r="106" spans="1:2">
      <c r="A106" t="s">
        <v>159</v>
      </c>
      <c r="B106" t="s">
        <v>258</v>
      </c>
    </row>
    <row r="107" spans="1:2">
      <c r="A107" t="s">
        <v>159</v>
      </c>
      <c r="B107" t="s">
        <v>258</v>
      </c>
    </row>
    <row r="108" spans="1:2">
      <c r="A108" t="s">
        <v>159</v>
      </c>
      <c r="B108" t="s">
        <v>258</v>
      </c>
    </row>
    <row r="109" spans="1:2">
      <c r="A109" t="s">
        <v>159</v>
      </c>
      <c r="B109" t="s">
        <v>258</v>
      </c>
    </row>
    <row r="110" spans="1:2">
      <c r="A110" t="s">
        <v>159</v>
      </c>
      <c r="B110" t="s">
        <v>258</v>
      </c>
    </row>
    <row r="111" spans="1:2">
      <c r="A111" t="s">
        <v>159</v>
      </c>
      <c r="B111" t="s">
        <v>258</v>
      </c>
    </row>
    <row r="112" spans="1:2">
      <c r="A112" t="s">
        <v>159</v>
      </c>
      <c r="B112" t="s">
        <v>258</v>
      </c>
    </row>
    <row r="113" spans="1:2">
      <c r="A113" t="s">
        <v>159</v>
      </c>
      <c r="B113" t="s">
        <v>258</v>
      </c>
    </row>
    <row r="114" spans="1:2">
      <c r="A114" t="s">
        <v>159</v>
      </c>
      <c r="B114" t="s">
        <v>258</v>
      </c>
    </row>
    <row r="115" spans="1:2">
      <c r="A115" t="s">
        <v>159</v>
      </c>
      <c r="B115" t="s">
        <v>258</v>
      </c>
    </row>
    <row r="116" spans="1:2">
      <c r="A116" t="s">
        <v>159</v>
      </c>
      <c r="B116" t="s">
        <v>258</v>
      </c>
    </row>
    <row r="117" spans="1:2">
      <c r="A117" t="s">
        <v>159</v>
      </c>
      <c r="B117" t="s">
        <v>258</v>
      </c>
    </row>
    <row r="118" spans="1:2">
      <c r="A118" t="s">
        <v>159</v>
      </c>
      <c r="B118" t="s">
        <v>258</v>
      </c>
    </row>
    <row r="119" spans="1:2">
      <c r="A119" t="s">
        <v>159</v>
      </c>
      <c r="B119" t="s">
        <v>258</v>
      </c>
    </row>
    <row r="120" spans="1:2">
      <c r="A120" t="s">
        <v>159</v>
      </c>
      <c r="B120" t="s">
        <v>258</v>
      </c>
    </row>
    <row r="121" spans="1:2">
      <c r="A121" t="s">
        <v>159</v>
      </c>
      <c r="B121" t="s">
        <v>258</v>
      </c>
    </row>
    <row r="122" spans="1:2">
      <c r="A122" t="s">
        <v>159</v>
      </c>
      <c r="B122" t="s">
        <v>258</v>
      </c>
    </row>
    <row r="123" spans="1:2">
      <c r="A123" t="s">
        <v>159</v>
      </c>
      <c r="B123" t="s">
        <v>258</v>
      </c>
    </row>
    <row r="124" spans="1:2">
      <c r="A124" t="s">
        <v>159</v>
      </c>
      <c r="B124" t="s">
        <v>258</v>
      </c>
    </row>
    <row r="125" spans="1:2">
      <c r="A125" t="s">
        <v>159</v>
      </c>
      <c r="B125" t="s">
        <v>258</v>
      </c>
    </row>
    <row r="126" spans="1:2">
      <c r="A126" t="s">
        <v>159</v>
      </c>
      <c r="B126" t="s">
        <v>258</v>
      </c>
    </row>
    <row r="127" spans="1:2">
      <c r="A127" t="s">
        <v>159</v>
      </c>
      <c r="B127" t="s">
        <v>258</v>
      </c>
    </row>
    <row r="128" spans="1:2">
      <c r="A128" t="s">
        <v>159</v>
      </c>
      <c r="B128" t="s">
        <v>258</v>
      </c>
    </row>
    <row r="129" spans="1:2">
      <c r="A129" t="s">
        <v>159</v>
      </c>
      <c r="B129" t="s">
        <v>258</v>
      </c>
    </row>
    <row r="130" spans="1:2">
      <c r="A130" t="s">
        <v>159</v>
      </c>
      <c r="B130" t="s">
        <v>258</v>
      </c>
    </row>
    <row r="131" spans="1:2">
      <c r="A131" t="s">
        <v>159</v>
      </c>
      <c r="B131" t="s">
        <v>258</v>
      </c>
    </row>
    <row r="132" spans="1:2">
      <c r="A132" t="s">
        <v>159</v>
      </c>
      <c r="B132" t="s">
        <v>258</v>
      </c>
    </row>
    <row r="133" spans="1:2">
      <c r="A133" t="s">
        <v>159</v>
      </c>
      <c r="B133" t="s">
        <v>258</v>
      </c>
    </row>
    <row r="134" spans="1:2">
      <c r="A134" t="s">
        <v>159</v>
      </c>
      <c r="B134" t="s">
        <v>258</v>
      </c>
    </row>
    <row r="135" spans="1:2">
      <c r="A135" t="s">
        <v>159</v>
      </c>
      <c r="B135" t="s">
        <v>258</v>
      </c>
    </row>
    <row r="136" spans="1:2">
      <c r="A136" t="s">
        <v>159</v>
      </c>
      <c r="B136" t="s">
        <v>258</v>
      </c>
    </row>
    <row r="137" spans="1:2">
      <c r="A137" t="s">
        <v>159</v>
      </c>
      <c r="B137" t="s">
        <v>258</v>
      </c>
    </row>
    <row r="138" spans="1:2">
      <c r="A138" t="s">
        <v>159</v>
      </c>
      <c r="B138" t="s">
        <v>258</v>
      </c>
    </row>
    <row r="139" spans="1:2">
      <c r="A139" t="s">
        <v>159</v>
      </c>
      <c r="B139" t="s">
        <v>258</v>
      </c>
    </row>
    <row r="140" spans="1:2">
      <c r="A140" t="s">
        <v>159</v>
      </c>
      <c r="B140" t="s">
        <v>258</v>
      </c>
    </row>
    <row r="141" spans="1:2">
      <c r="A141" t="s">
        <v>159</v>
      </c>
      <c r="B141" t="s">
        <v>258</v>
      </c>
    </row>
    <row r="142" spans="1:2">
      <c r="A142" t="s">
        <v>159</v>
      </c>
      <c r="B142" t="s">
        <v>258</v>
      </c>
    </row>
    <row r="143" spans="1:2">
      <c r="A143" t="s">
        <v>159</v>
      </c>
      <c r="B143" t="s">
        <v>258</v>
      </c>
    </row>
    <row r="144" spans="1:2">
      <c r="A144" t="s">
        <v>159</v>
      </c>
      <c r="B144" t="s">
        <v>258</v>
      </c>
    </row>
    <row r="145" spans="1:2">
      <c r="A145" t="s">
        <v>159</v>
      </c>
      <c r="B145" t="s">
        <v>258</v>
      </c>
    </row>
    <row r="146" spans="1:2">
      <c r="A146" t="s">
        <v>159</v>
      </c>
      <c r="B146" t="s">
        <v>258</v>
      </c>
    </row>
    <row r="147" spans="1:2">
      <c r="A147" t="s">
        <v>159</v>
      </c>
      <c r="B147" t="s">
        <v>259</v>
      </c>
    </row>
    <row r="148" spans="1:2">
      <c r="A148" t="s">
        <v>159</v>
      </c>
      <c r="B148" t="s">
        <v>259</v>
      </c>
    </row>
    <row r="149" spans="1:2">
      <c r="A149" t="s">
        <v>159</v>
      </c>
      <c r="B149" t="s">
        <v>259</v>
      </c>
    </row>
    <row r="150" spans="1:2">
      <c r="A150" t="s">
        <v>159</v>
      </c>
      <c r="B150" t="s">
        <v>259</v>
      </c>
    </row>
    <row r="151" spans="1:2">
      <c r="A151" t="s">
        <v>159</v>
      </c>
      <c r="B151" t="s">
        <v>259</v>
      </c>
    </row>
    <row r="152" spans="1:2">
      <c r="A152" t="s">
        <v>159</v>
      </c>
      <c r="B152" t="s">
        <v>259</v>
      </c>
    </row>
    <row r="153" spans="1:2">
      <c r="A153" t="s">
        <v>159</v>
      </c>
      <c r="B153" t="s">
        <v>259</v>
      </c>
    </row>
    <row r="154" spans="1:2">
      <c r="A154" t="s">
        <v>159</v>
      </c>
      <c r="B154" t="s">
        <v>259</v>
      </c>
    </row>
    <row r="155" spans="1:2">
      <c r="A155" t="s">
        <v>159</v>
      </c>
      <c r="B155" t="s">
        <v>259</v>
      </c>
    </row>
    <row r="156" spans="1:2">
      <c r="A156" t="s">
        <v>159</v>
      </c>
      <c r="B156" t="s">
        <v>259</v>
      </c>
    </row>
    <row r="157" spans="1:2">
      <c r="A157" t="s">
        <v>159</v>
      </c>
      <c r="B157" t="s">
        <v>259</v>
      </c>
    </row>
    <row r="158" spans="1:2">
      <c r="A158" t="s">
        <v>159</v>
      </c>
      <c r="B158" t="s">
        <v>259</v>
      </c>
    </row>
    <row r="159" spans="1:2">
      <c r="A159" t="s">
        <v>159</v>
      </c>
      <c r="B159" t="s">
        <v>259</v>
      </c>
    </row>
    <row r="160" spans="1:2">
      <c r="A160" t="s">
        <v>159</v>
      </c>
      <c r="B160" t="s">
        <v>259</v>
      </c>
    </row>
    <row r="161" spans="1:2">
      <c r="A161" t="s">
        <v>159</v>
      </c>
      <c r="B161" t="s">
        <v>259</v>
      </c>
    </row>
    <row r="162" spans="1:2">
      <c r="A162" t="s">
        <v>159</v>
      </c>
      <c r="B162" t="s">
        <v>259</v>
      </c>
    </row>
    <row r="163" spans="1:2">
      <c r="A163" t="s">
        <v>159</v>
      </c>
      <c r="B163" t="s">
        <v>259</v>
      </c>
    </row>
    <row r="164" spans="1:2">
      <c r="A164" t="s">
        <v>159</v>
      </c>
      <c r="B164" t="s">
        <v>259</v>
      </c>
    </row>
    <row r="165" spans="1:2">
      <c r="A165" t="s">
        <v>159</v>
      </c>
      <c r="B165" t="s">
        <v>259</v>
      </c>
    </row>
    <row r="166" spans="1:2">
      <c r="A166" t="s">
        <v>159</v>
      </c>
      <c r="B166" t="s">
        <v>259</v>
      </c>
    </row>
    <row r="167" spans="1:2">
      <c r="A167" t="s">
        <v>159</v>
      </c>
      <c r="B167" t="s">
        <v>259</v>
      </c>
    </row>
    <row r="168" spans="1:2">
      <c r="A168" t="s">
        <v>159</v>
      </c>
      <c r="B168" t="s">
        <v>259</v>
      </c>
    </row>
    <row r="169" spans="1:2">
      <c r="A169" t="s">
        <v>159</v>
      </c>
      <c r="B169" t="s">
        <v>259</v>
      </c>
    </row>
    <row r="170" spans="1:2">
      <c r="A170" t="s">
        <v>159</v>
      </c>
      <c r="B170" t="s">
        <v>259</v>
      </c>
    </row>
    <row r="171" spans="1:2">
      <c r="A171" t="s">
        <v>159</v>
      </c>
      <c r="B171" t="s">
        <v>259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15"/>
  <sheetViews>
    <sheetView workbookViewId="0"/>
  </sheetViews>
  <sheetFormatPr defaultRowHeight="14"/>
  <sheetData>
    <row r="1" spans="1:2">
      <c r="A1" t="s">
        <v>260</v>
      </c>
      <c r="B1" t="s">
        <v>261</v>
      </c>
    </row>
    <row r="2" spans="1:2">
      <c r="A2" t="s">
        <v>128</v>
      </c>
      <c r="B2">
        <v>4.2</v>
      </c>
    </row>
    <row r="3" spans="1:2">
      <c r="A3" t="s">
        <v>128</v>
      </c>
      <c r="B3">
        <v>3.6</v>
      </c>
    </row>
    <row r="4" spans="1:2">
      <c r="A4" t="s">
        <v>128</v>
      </c>
      <c r="B4">
        <v>4.5999999999999996</v>
      </c>
    </row>
    <row r="5" spans="1:2">
      <c r="A5" t="s">
        <v>128</v>
      </c>
      <c r="B5">
        <v>4.3</v>
      </c>
    </row>
    <row r="6" spans="1:2">
      <c r="A6" t="s">
        <v>128</v>
      </c>
      <c r="B6">
        <v>4.0999999999999996</v>
      </c>
    </row>
    <row r="7" spans="1:2">
      <c r="A7" t="s">
        <v>128</v>
      </c>
      <c r="B7">
        <v>3.5</v>
      </c>
    </row>
    <row r="8" spans="1:2">
      <c r="A8" t="s">
        <v>128</v>
      </c>
      <c r="B8">
        <v>4.3</v>
      </c>
    </row>
    <row r="9" spans="1:2">
      <c r="A9" t="s">
        <v>129</v>
      </c>
      <c r="B9">
        <v>3.7</v>
      </c>
    </row>
    <row r="10" spans="1:2">
      <c r="A10" t="s">
        <v>129</v>
      </c>
      <c r="B10">
        <v>4</v>
      </c>
    </row>
    <row r="11" spans="1:2">
      <c r="A11" t="s">
        <v>129</v>
      </c>
      <c r="B11">
        <v>3.2</v>
      </c>
    </row>
    <row r="12" spans="1:2">
      <c r="A12" t="s">
        <v>129</v>
      </c>
      <c r="B12">
        <v>3.1</v>
      </c>
    </row>
    <row r="13" spans="1:2">
      <c r="A13" t="s">
        <v>129</v>
      </c>
      <c r="B13">
        <v>2.9</v>
      </c>
    </row>
    <row r="14" spans="1:2">
      <c r="A14" t="s">
        <v>129</v>
      </c>
      <c r="B14">
        <v>3.6</v>
      </c>
    </row>
    <row r="15" spans="1:2">
      <c r="A15" t="s">
        <v>129</v>
      </c>
      <c r="B15">
        <v>3.8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20"/>
  <sheetViews>
    <sheetView workbookViewId="0"/>
  </sheetViews>
  <sheetFormatPr defaultRowHeight="14"/>
  <sheetData>
    <row r="1" spans="1:2">
      <c r="A1" t="s">
        <v>260</v>
      </c>
      <c r="B1" t="s">
        <v>262</v>
      </c>
    </row>
    <row r="2" spans="1:2">
      <c r="A2" t="s">
        <v>128</v>
      </c>
      <c r="B2">
        <v>86</v>
      </c>
    </row>
    <row r="3" spans="1:2">
      <c r="A3" t="s">
        <v>128</v>
      </c>
      <c r="B3">
        <v>83</v>
      </c>
    </row>
    <row r="4" spans="1:2">
      <c r="A4" t="s">
        <v>128</v>
      </c>
      <c r="B4">
        <v>91</v>
      </c>
    </row>
    <row r="5" spans="1:2">
      <c r="A5" t="s">
        <v>128</v>
      </c>
      <c r="B5">
        <v>84</v>
      </c>
    </row>
    <row r="6" spans="1:2">
      <c r="A6" t="s">
        <v>128</v>
      </c>
      <c r="B6">
        <v>87</v>
      </c>
    </row>
    <row r="7" spans="1:2">
      <c r="A7" t="s">
        <v>129</v>
      </c>
      <c r="B7">
        <v>88</v>
      </c>
    </row>
    <row r="8" spans="1:2">
      <c r="A8" t="s">
        <v>129</v>
      </c>
      <c r="B8">
        <v>87</v>
      </c>
    </row>
    <row r="9" spans="1:2">
      <c r="A9" t="s">
        <v>129</v>
      </c>
      <c r="B9">
        <v>94</v>
      </c>
    </row>
    <row r="10" spans="1:2">
      <c r="A10" t="s">
        <v>129</v>
      </c>
      <c r="B10">
        <v>86</v>
      </c>
    </row>
    <row r="11" spans="1:2">
      <c r="A11" t="s">
        <v>129</v>
      </c>
      <c r="B11">
        <v>89</v>
      </c>
    </row>
    <row r="12" spans="1:2">
      <c r="A12" t="s">
        <v>130</v>
      </c>
      <c r="B12">
        <v>105</v>
      </c>
    </row>
    <row r="13" spans="1:2">
      <c r="A13" t="s">
        <v>130</v>
      </c>
      <c r="B13">
        <v>104</v>
      </c>
    </row>
    <row r="14" spans="1:2">
      <c r="A14" t="s">
        <v>130</v>
      </c>
      <c r="B14">
        <v>102</v>
      </c>
    </row>
    <row r="15" spans="1:2">
      <c r="A15" t="s">
        <v>130</v>
      </c>
      <c r="B15">
        <v>99</v>
      </c>
    </row>
    <row r="16" spans="1:2">
      <c r="A16" t="s">
        <v>131</v>
      </c>
      <c r="B16">
        <v>94</v>
      </c>
    </row>
    <row r="17" spans="1:2">
      <c r="A17" t="s">
        <v>131</v>
      </c>
      <c r="B17">
        <v>91</v>
      </c>
    </row>
    <row r="18" spans="1:2">
      <c r="A18" t="s">
        <v>131</v>
      </c>
      <c r="B18">
        <v>89</v>
      </c>
    </row>
    <row r="19" spans="1:2">
      <c r="A19" t="s">
        <v>131</v>
      </c>
      <c r="B19">
        <v>92</v>
      </c>
    </row>
    <row r="20" spans="1:2">
      <c r="A20" t="s">
        <v>131</v>
      </c>
      <c r="B20">
        <v>97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20"/>
  <sheetViews>
    <sheetView workbookViewId="0"/>
  </sheetViews>
  <sheetFormatPr defaultRowHeight="14"/>
  <sheetData>
    <row r="1" spans="1:8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</row>
    <row r="2" spans="1:8">
      <c r="A2" t="s">
        <v>271</v>
      </c>
      <c r="B2" t="s">
        <v>272</v>
      </c>
      <c r="C2">
        <v>10.4</v>
      </c>
      <c r="D2">
        <v>30</v>
      </c>
      <c r="E2">
        <v>967.1</v>
      </c>
      <c r="F2">
        <v>95.9</v>
      </c>
      <c r="G2">
        <v>53.7</v>
      </c>
      <c r="H2">
        <v>857.7</v>
      </c>
    </row>
    <row r="3" spans="1:8">
      <c r="A3" t="s">
        <v>273</v>
      </c>
      <c r="B3" t="s">
        <v>272</v>
      </c>
      <c r="C3">
        <v>6.2</v>
      </c>
      <c r="D3">
        <v>29.6</v>
      </c>
      <c r="E3">
        <v>1174.9000000000001</v>
      </c>
      <c r="F3">
        <v>111.7</v>
      </c>
      <c r="G3">
        <v>43.9</v>
      </c>
      <c r="H3">
        <v>1054.7</v>
      </c>
    </row>
    <row r="4" spans="1:8">
      <c r="A4" t="s">
        <v>274</v>
      </c>
      <c r="B4" t="s">
        <v>272</v>
      </c>
      <c r="C4">
        <v>2.1</v>
      </c>
      <c r="D4">
        <v>11.4</v>
      </c>
      <c r="E4">
        <v>2387.1</v>
      </c>
      <c r="F4">
        <v>348.3</v>
      </c>
      <c r="G4">
        <v>119.3</v>
      </c>
      <c r="H4">
        <v>1932.4</v>
      </c>
    </row>
    <row r="5" spans="1:8">
      <c r="A5" t="s">
        <v>275</v>
      </c>
      <c r="B5" t="s">
        <v>272</v>
      </c>
      <c r="C5">
        <v>8.5</v>
      </c>
      <c r="D5">
        <v>22.5</v>
      </c>
      <c r="E5">
        <v>2186.1</v>
      </c>
      <c r="F5">
        <v>339.6</v>
      </c>
      <c r="G5">
        <v>73.599999999999994</v>
      </c>
      <c r="H5">
        <v>1803.4</v>
      </c>
    </row>
    <row r="6" spans="1:8">
      <c r="A6" t="s">
        <v>276</v>
      </c>
      <c r="B6" t="s">
        <v>272</v>
      </c>
      <c r="C6">
        <v>6.7</v>
      </c>
      <c r="D6">
        <v>32.799999999999997</v>
      </c>
      <c r="E6">
        <v>2015.5</v>
      </c>
      <c r="F6">
        <v>287.60000000000002</v>
      </c>
      <c r="G6">
        <v>75.099999999999994</v>
      </c>
      <c r="H6">
        <v>1691.8</v>
      </c>
    </row>
    <row r="7" spans="1:8">
      <c r="A7" t="s">
        <v>277</v>
      </c>
      <c r="B7" t="s">
        <v>272</v>
      </c>
      <c r="C7">
        <v>3.8</v>
      </c>
      <c r="D7">
        <v>18.899999999999999</v>
      </c>
      <c r="E7">
        <v>2175.8000000000002</v>
      </c>
      <c r="F7">
        <v>340.4</v>
      </c>
      <c r="G7">
        <v>63.8</v>
      </c>
      <c r="H7">
        <v>1793.9</v>
      </c>
    </row>
    <row r="8" spans="1:8">
      <c r="A8" t="s">
        <v>278</v>
      </c>
      <c r="B8" t="s">
        <v>272</v>
      </c>
      <c r="C8">
        <v>1.5</v>
      </c>
      <c r="D8">
        <v>16.5</v>
      </c>
      <c r="E8">
        <v>2367</v>
      </c>
      <c r="F8">
        <v>412</v>
      </c>
      <c r="G8">
        <v>95.8</v>
      </c>
      <c r="H8">
        <v>1872.5</v>
      </c>
    </row>
    <row r="9" spans="1:8">
      <c r="A9" t="s">
        <v>279</v>
      </c>
      <c r="B9" t="s">
        <v>280</v>
      </c>
      <c r="C9">
        <v>25.6</v>
      </c>
      <c r="D9">
        <v>0</v>
      </c>
      <c r="E9">
        <v>134.69999999999999</v>
      </c>
      <c r="F9">
        <v>12.7</v>
      </c>
      <c r="G9">
        <v>7.1</v>
      </c>
      <c r="H9">
        <v>134.69999999999999</v>
      </c>
    </row>
    <row r="10" spans="1:8">
      <c r="A10" t="s">
        <v>281</v>
      </c>
      <c r="B10" t="s">
        <v>280</v>
      </c>
      <c r="C10">
        <v>12</v>
      </c>
      <c r="D10">
        <v>104.6</v>
      </c>
      <c r="E10">
        <v>3163.8</v>
      </c>
      <c r="F10">
        <v>95.6</v>
      </c>
      <c r="G10">
        <v>90.1</v>
      </c>
      <c r="H10">
        <v>3093.9</v>
      </c>
    </row>
    <row r="11" spans="1:8">
      <c r="A11" t="s">
        <v>282</v>
      </c>
      <c r="B11" t="s">
        <v>280</v>
      </c>
      <c r="C11">
        <v>9</v>
      </c>
      <c r="D11">
        <v>104</v>
      </c>
      <c r="E11">
        <v>1342.6</v>
      </c>
      <c r="F11">
        <v>104.9</v>
      </c>
      <c r="G11">
        <v>160.19999999999999</v>
      </c>
      <c r="H11">
        <v>1190.0999999999999</v>
      </c>
    </row>
    <row r="12" spans="1:8">
      <c r="A12" t="s">
        <v>283</v>
      </c>
      <c r="B12" t="s">
        <v>280</v>
      </c>
      <c r="C12">
        <v>13.7</v>
      </c>
      <c r="D12">
        <v>103.3</v>
      </c>
      <c r="E12">
        <v>2151.6</v>
      </c>
      <c r="F12">
        <v>103.7</v>
      </c>
      <c r="G12">
        <v>70</v>
      </c>
      <c r="H12">
        <v>2054.6</v>
      </c>
    </row>
    <row r="13" spans="1:8">
      <c r="A13" t="s">
        <v>284</v>
      </c>
      <c r="B13" t="s">
        <v>280</v>
      </c>
      <c r="C13">
        <v>16.600000000000001</v>
      </c>
      <c r="D13">
        <v>92.3</v>
      </c>
      <c r="E13">
        <v>905.1</v>
      </c>
      <c r="F13">
        <v>91.5</v>
      </c>
      <c r="G13">
        <v>50.9</v>
      </c>
      <c r="H13">
        <v>871.4</v>
      </c>
    </row>
    <row r="14" spans="1:8">
      <c r="A14" t="s">
        <v>285</v>
      </c>
      <c r="B14" t="s">
        <v>280</v>
      </c>
      <c r="C14">
        <v>14.1</v>
      </c>
      <c r="D14">
        <v>80.099999999999994</v>
      </c>
      <c r="E14">
        <v>554.79999999999995</v>
      </c>
      <c r="F14">
        <v>118.9</v>
      </c>
      <c r="G14">
        <v>62.3</v>
      </c>
      <c r="H14">
        <v>472.4</v>
      </c>
    </row>
    <row r="15" spans="1:8">
      <c r="A15" t="s">
        <v>286</v>
      </c>
      <c r="B15" t="s">
        <v>287</v>
      </c>
      <c r="C15">
        <v>1.3</v>
      </c>
      <c r="D15">
        <v>10.4</v>
      </c>
      <c r="E15">
        <v>3399.5</v>
      </c>
      <c r="F15">
        <v>532.29999999999995</v>
      </c>
      <c r="G15">
        <v>235.6</v>
      </c>
      <c r="H15">
        <v>2642.5</v>
      </c>
    </row>
    <row r="16" spans="1:8">
      <c r="A16" t="s">
        <v>288</v>
      </c>
      <c r="B16" t="s">
        <v>287</v>
      </c>
      <c r="C16">
        <v>3.6</v>
      </c>
      <c r="D16">
        <v>5.2</v>
      </c>
      <c r="E16">
        <v>974.5</v>
      </c>
      <c r="F16">
        <v>147.5</v>
      </c>
      <c r="G16">
        <v>69</v>
      </c>
      <c r="H16">
        <v>768.1</v>
      </c>
    </row>
    <row r="17" spans="1:8">
      <c r="A17" t="s">
        <v>289</v>
      </c>
      <c r="B17" t="s">
        <v>287</v>
      </c>
      <c r="C17">
        <v>0.8</v>
      </c>
      <c r="D17">
        <v>9.8000000000000007</v>
      </c>
      <c r="E17">
        <v>1430.2</v>
      </c>
      <c r="F17">
        <v>295.7</v>
      </c>
      <c r="G17">
        <v>118.4</v>
      </c>
      <c r="H17">
        <v>1027.0999999999999</v>
      </c>
    </row>
    <row r="18" spans="1:8">
      <c r="A18" t="s">
        <v>290</v>
      </c>
      <c r="B18" t="s">
        <v>287</v>
      </c>
      <c r="C18">
        <v>1.8</v>
      </c>
      <c r="D18">
        <v>25.6</v>
      </c>
      <c r="E18">
        <v>183.2</v>
      </c>
      <c r="F18">
        <v>35.4</v>
      </c>
      <c r="G18">
        <v>13.5</v>
      </c>
      <c r="H18">
        <v>161.5</v>
      </c>
    </row>
    <row r="19" spans="1:8">
      <c r="A19" t="s">
        <v>291</v>
      </c>
      <c r="B19" t="s">
        <v>287</v>
      </c>
      <c r="C19">
        <v>8.8000000000000007</v>
      </c>
      <c r="D19">
        <v>3.4</v>
      </c>
      <c r="E19">
        <v>289.89999999999998</v>
      </c>
      <c r="F19">
        <v>32.799999999999997</v>
      </c>
      <c r="G19">
        <v>22.4</v>
      </c>
      <c r="H19">
        <v>225.2</v>
      </c>
    </row>
    <row r="20" spans="1:8">
      <c r="A20" t="s">
        <v>292</v>
      </c>
      <c r="B20" t="s">
        <v>287</v>
      </c>
      <c r="C20">
        <v>6.3</v>
      </c>
      <c r="D20">
        <v>16.7</v>
      </c>
      <c r="E20">
        <v>360.9</v>
      </c>
      <c r="F20">
        <v>41.9</v>
      </c>
      <c r="G20">
        <v>24</v>
      </c>
      <c r="H20">
        <v>318.10000000000002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33"/>
  <sheetViews>
    <sheetView workbookViewId="0"/>
  </sheetViews>
  <sheetFormatPr defaultRowHeight="14"/>
  <sheetData>
    <row r="1" spans="1:10">
      <c r="A1" t="s">
        <v>263</v>
      </c>
      <c r="B1" t="s">
        <v>163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298</v>
      </c>
      <c r="I1" t="s">
        <v>299</v>
      </c>
      <c r="J1" t="s">
        <v>300</v>
      </c>
    </row>
    <row r="2" spans="1:10">
      <c r="A2">
        <v>1</v>
      </c>
      <c r="B2" t="s">
        <v>301</v>
      </c>
      <c r="C2">
        <v>9.6</v>
      </c>
      <c r="D2">
        <v>0.2641</v>
      </c>
      <c r="E2">
        <v>3.7498</v>
      </c>
      <c r="F2">
        <v>14.196400000000001</v>
      </c>
      <c r="G2">
        <v>50.8125</v>
      </c>
      <c r="H2">
        <v>41.584600000000002</v>
      </c>
      <c r="I2">
        <v>7.6029</v>
      </c>
      <c r="J2">
        <v>0.14960000000000001</v>
      </c>
    </row>
    <row r="3" spans="1:10">
      <c r="A3">
        <v>2</v>
      </c>
      <c r="B3" t="s">
        <v>301</v>
      </c>
      <c r="C3">
        <v>9.6</v>
      </c>
      <c r="D3">
        <v>0.26860000000000001</v>
      </c>
      <c r="E3">
        <v>3.7584</v>
      </c>
      <c r="F3">
        <v>13.9931</v>
      </c>
      <c r="G3">
        <v>50.983499999999999</v>
      </c>
      <c r="H3">
        <v>41.531700000000001</v>
      </c>
      <c r="I3">
        <v>7.4847999999999999</v>
      </c>
      <c r="J3">
        <v>0.14680000000000001</v>
      </c>
    </row>
    <row r="4" spans="1:10">
      <c r="A4">
        <v>3</v>
      </c>
      <c r="B4" t="s">
        <v>301</v>
      </c>
      <c r="C4">
        <v>9.6</v>
      </c>
      <c r="D4">
        <v>0.25340000000000001</v>
      </c>
      <c r="E4">
        <v>3.7288000000000001</v>
      </c>
      <c r="F4">
        <v>14.7119</v>
      </c>
      <c r="G4">
        <v>51.218699999999998</v>
      </c>
      <c r="H4">
        <v>41.136400000000002</v>
      </c>
      <c r="I4">
        <v>7.6448</v>
      </c>
      <c r="J4">
        <v>0.14929999999999999</v>
      </c>
    </row>
    <row r="5" spans="1:10">
      <c r="A5">
        <v>4</v>
      </c>
      <c r="B5" t="s">
        <v>301</v>
      </c>
      <c r="C5">
        <v>9.6</v>
      </c>
      <c r="D5">
        <v>0.2646</v>
      </c>
      <c r="E5">
        <v>3.8066</v>
      </c>
      <c r="F5">
        <v>14.388500000000001</v>
      </c>
      <c r="G5">
        <v>50.178100000000001</v>
      </c>
      <c r="H5">
        <v>41.975099999999998</v>
      </c>
      <c r="I5">
        <v>7.8567999999999998</v>
      </c>
      <c r="J5">
        <v>0.15379999999999999</v>
      </c>
    </row>
    <row r="6" spans="1:10">
      <c r="A6">
        <v>5</v>
      </c>
      <c r="B6" t="s">
        <v>301</v>
      </c>
      <c r="C6">
        <v>9.6</v>
      </c>
      <c r="D6">
        <v>0.26740000000000003</v>
      </c>
      <c r="E6">
        <v>3.7707000000000002</v>
      </c>
      <c r="F6">
        <v>14.100300000000001</v>
      </c>
      <c r="G6">
        <v>51.444200000000002</v>
      </c>
      <c r="H6">
        <v>41.129600000000003</v>
      </c>
      <c r="I6">
        <v>7.4348000000000001</v>
      </c>
      <c r="J6">
        <v>0.14449999999999999</v>
      </c>
    </row>
    <row r="7" spans="1:10">
      <c r="A7">
        <v>6</v>
      </c>
      <c r="B7" t="s">
        <v>301</v>
      </c>
      <c r="C7">
        <v>9.6</v>
      </c>
      <c r="D7">
        <v>0.26469999999999999</v>
      </c>
      <c r="E7">
        <v>3.7492000000000001</v>
      </c>
      <c r="F7">
        <v>14.1617</v>
      </c>
      <c r="G7">
        <v>51.741799999999998</v>
      </c>
      <c r="H7">
        <v>40.816400000000002</v>
      </c>
      <c r="I7">
        <v>7.4419000000000004</v>
      </c>
      <c r="J7">
        <v>0.1439</v>
      </c>
    </row>
    <row r="8" spans="1:10">
      <c r="A8">
        <v>7</v>
      </c>
      <c r="B8" t="s">
        <v>301</v>
      </c>
      <c r="C8">
        <v>9.6</v>
      </c>
      <c r="D8">
        <v>0.26150000000000001</v>
      </c>
      <c r="E8">
        <v>3.7109999999999999</v>
      </c>
      <c r="F8">
        <v>14.1934</v>
      </c>
      <c r="G8">
        <v>49.691000000000003</v>
      </c>
      <c r="H8">
        <v>42.610399999999998</v>
      </c>
      <c r="I8">
        <v>7.6985000000000001</v>
      </c>
      <c r="J8">
        <v>0.15490000000000001</v>
      </c>
    </row>
    <row r="9" spans="1:10">
      <c r="A9">
        <v>8</v>
      </c>
      <c r="B9" t="s">
        <v>301</v>
      </c>
      <c r="C9">
        <v>9.6</v>
      </c>
      <c r="D9">
        <v>0.25740000000000002</v>
      </c>
      <c r="E9">
        <v>3.7667000000000002</v>
      </c>
      <c r="F9">
        <v>14.4064</v>
      </c>
      <c r="G9">
        <v>50.860399999999998</v>
      </c>
      <c r="H9">
        <v>41.5824</v>
      </c>
      <c r="I9">
        <v>7.5574000000000003</v>
      </c>
      <c r="J9">
        <v>0.14860000000000001</v>
      </c>
    </row>
    <row r="10" spans="1:10">
      <c r="A10">
        <v>9</v>
      </c>
      <c r="B10" t="s">
        <v>302</v>
      </c>
      <c r="C10">
        <v>10.4</v>
      </c>
      <c r="D10">
        <v>0.30819999999999997</v>
      </c>
      <c r="E10">
        <v>3.6688000000000001</v>
      </c>
      <c r="F10">
        <v>11.9032</v>
      </c>
      <c r="G10">
        <v>50.159599999999998</v>
      </c>
      <c r="H10">
        <v>44.732399999999998</v>
      </c>
      <c r="I10">
        <v>5.1078999999999999</v>
      </c>
      <c r="J10">
        <v>0.1018</v>
      </c>
    </row>
    <row r="11" spans="1:10">
      <c r="A11">
        <v>10</v>
      </c>
      <c r="B11" t="s">
        <v>302</v>
      </c>
      <c r="C11">
        <v>10.4</v>
      </c>
      <c r="D11">
        <v>0.30280000000000001</v>
      </c>
      <c r="E11">
        <v>3.6869000000000001</v>
      </c>
      <c r="F11">
        <v>12.174799999999999</v>
      </c>
      <c r="G11">
        <v>51.021099999999997</v>
      </c>
      <c r="H11">
        <v>43.793700000000001</v>
      </c>
      <c r="I11">
        <v>5.1851000000000003</v>
      </c>
      <c r="J11">
        <v>0.1016</v>
      </c>
    </row>
    <row r="12" spans="1:10">
      <c r="A12">
        <v>11</v>
      </c>
      <c r="B12" t="s">
        <v>302</v>
      </c>
      <c r="C12">
        <v>10.4</v>
      </c>
      <c r="D12">
        <v>0.29859999999999998</v>
      </c>
      <c r="E12">
        <v>3.6461999999999999</v>
      </c>
      <c r="F12">
        <v>12.2127</v>
      </c>
      <c r="G12">
        <v>50.174300000000002</v>
      </c>
      <c r="H12">
        <v>44.7181</v>
      </c>
      <c r="I12">
        <v>5.1075999999999997</v>
      </c>
      <c r="J12">
        <v>0.1018</v>
      </c>
    </row>
    <row r="13" spans="1:10">
      <c r="A13">
        <v>12</v>
      </c>
      <c r="B13" t="s">
        <v>302</v>
      </c>
      <c r="C13">
        <v>10.4</v>
      </c>
      <c r="D13">
        <v>0.30880000000000002</v>
      </c>
      <c r="E13">
        <v>3.6534</v>
      </c>
      <c r="F13">
        <v>11.832599999999999</v>
      </c>
      <c r="G13">
        <v>50.331499999999998</v>
      </c>
      <c r="H13">
        <v>44.570300000000003</v>
      </c>
      <c r="I13">
        <v>5.0982000000000003</v>
      </c>
      <c r="J13">
        <v>0.1013</v>
      </c>
    </row>
    <row r="14" spans="1:10">
      <c r="A14">
        <v>13</v>
      </c>
      <c r="B14" t="s">
        <v>302</v>
      </c>
      <c r="C14">
        <v>10.4</v>
      </c>
      <c r="D14">
        <v>0.31519999999999998</v>
      </c>
      <c r="E14">
        <v>3.6755</v>
      </c>
      <c r="F14">
        <v>11.660399999999999</v>
      </c>
      <c r="G14">
        <v>48.737200000000001</v>
      </c>
      <c r="H14">
        <v>46.3307</v>
      </c>
      <c r="I14">
        <v>4.9321000000000002</v>
      </c>
      <c r="J14">
        <v>0.1012</v>
      </c>
    </row>
    <row r="15" spans="1:10">
      <c r="A15">
        <v>14</v>
      </c>
      <c r="B15" t="s">
        <v>302</v>
      </c>
      <c r="C15">
        <v>10.4</v>
      </c>
      <c r="D15">
        <v>0.2974</v>
      </c>
      <c r="E15">
        <v>3.6461999999999999</v>
      </c>
      <c r="F15">
        <v>12.259399999999999</v>
      </c>
      <c r="G15">
        <v>49.121200000000002</v>
      </c>
      <c r="H15">
        <v>45.688499999999998</v>
      </c>
      <c r="I15">
        <v>5.1901999999999999</v>
      </c>
      <c r="J15">
        <v>0.1057</v>
      </c>
    </row>
    <row r="16" spans="1:10">
      <c r="A16">
        <v>15</v>
      </c>
      <c r="B16" t="s">
        <v>302</v>
      </c>
      <c r="C16">
        <v>10.4</v>
      </c>
      <c r="D16">
        <v>0.30359999999999998</v>
      </c>
      <c r="E16">
        <v>3.6621000000000001</v>
      </c>
      <c r="F16">
        <v>12.0602</v>
      </c>
      <c r="G16">
        <v>50.338000000000001</v>
      </c>
      <c r="H16">
        <v>45.427900000000001</v>
      </c>
      <c r="I16">
        <v>4.2340999999999998</v>
      </c>
      <c r="J16">
        <v>0.104</v>
      </c>
    </row>
    <row r="17" spans="1:10">
      <c r="A17">
        <v>16</v>
      </c>
      <c r="B17" t="s">
        <v>302</v>
      </c>
      <c r="C17">
        <v>10.4</v>
      </c>
      <c r="D17">
        <v>0.29349999999999998</v>
      </c>
      <c r="E17">
        <v>3.6486000000000001</v>
      </c>
      <c r="F17">
        <v>12.433</v>
      </c>
      <c r="G17">
        <v>49.809800000000003</v>
      </c>
      <c r="H17">
        <v>44.912599999999998</v>
      </c>
      <c r="I17">
        <v>5.2775999999999996</v>
      </c>
      <c r="J17">
        <v>0.106</v>
      </c>
    </row>
    <row r="18" spans="1:10">
      <c r="A18">
        <v>17</v>
      </c>
      <c r="B18" t="s">
        <v>303</v>
      </c>
      <c r="C18">
        <v>11.6</v>
      </c>
      <c r="D18">
        <v>0.32650000000000001</v>
      </c>
      <c r="E18">
        <v>3.5217999999999998</v>
      </c>
      <c r="F18">
        <v>10.466699999999999</v>
      </c>
      <c r="G18">
        <v>53.7498</v>
      </c>
      <c r="H18">
        <v>41.156100000000002</v>
      </c>
      <c r="I18">
        <v>5.0964</v>
      </c>
      <c r="J18">
        <v>9.4799999999999995E-2</v>
      </c>
    </row>
    <row r="19" spans="1:10">
      <c r="A19">
        <v>18</v>
      </c>
      <c r="B19" t="s">
        <v>303</v>
      </c>
      <c r="C19">
        <v>11.6</v>
      </c>
      <c r="D19">
        <v>0.33810000000000001</v>
      </c>
      <c r="E19">
        <v>3.4948000000000001</v>
      </c>
      <c r="F19">
        <v>10.3354</v>
      </c>
      <c r="G19">
        <v>53.305300000000003</v>
      </c>
      <c r="H19">
        <v>41.5914</v>
      </c>
      <c r="I19">
        <v>5.1032999999999999</v>
      </c>
      <c r="J19">
        <v>9.5699999999999993E-2</v>
      </c>
    </row>
    <row r="20" spans="1:10">
      <c r="A20">
        <v>19</v>
      </c>
      <c r="B20" t="s">
        <v>303</v>
      </c>
      <c r="C20">
        <v>11.6</v>
      </c>
      <c r="D20">
        <v>0.34139999999999998</v>
      </c>
      <c r="E20">
        <v>3.5198</v>
      </c>
      <c r="F20">
        <v>10.3096</v>
      </c>
      <c r="G20">
        <v>53.517299999999999</v>
      </c>
      <c r="H20">
        <v>41.406399999999998</v>
      </c>
      <c r="I20">
        <v>5.0761000000000003</v>
      </c>
      <c r="J20">
        <v>9.4799999999999995E-2</v>
      </c>
    </row>
    <row r="21" spans="1:10">
      <c r="A21">
        <v>20</v>
      </c>
      <c r="B21" t="s">
        <v>303</v>
      </c>
      <c r="C21">
        <v>11.6</v>
      </c>
      <c r="D21">
        <v>0.3352</v>
      </c>
      <c r="E21">
        <v>3.5108999999999999</v>
      </c>
      <c r="F21">
        <v>10.4754</v>
      </c>
      <c r="G21">
        <v>52.860100000000003</v>
      </c>
      <c r="H21">
        <v>41.998899999999999</v>
      </c>
      <c r="I21">
        <v>5.141</v>
      </c>
      <c r="J21">
        <v>9.7299999999999998E-2</v>
      </c>
    </row>
    <row r="22" spans="1:10">
      <c r="A22">
        <v>21</v>
      </c>
      <c r="B22" t="s">
        <v>303</v>
      </c>
      <c r="C22">
        <v>11.6</v>
      </c>
      <c r="D22">
        <v>0.33679999999999999</v>
      </c>
      <c r="E22">
        <v>3.5314000000000001</v>
      </c>
      <c r="F22">
        <v>10.485300000000001</v>
      </c>
      <c r="G22">
        <v>52.3581</v>
      </c>
      <c r="H22">
        <v>42.565199999999997</v>
      </c>
      <c r="I22">
        <v>5.0766999999999998</v>
      </c>
      <c r="J22">
        <v>9.7000000000000003E-2</v>
      </c>
    </row>
    <row r="23" spans="1:10">
      <c r="A23">
        <v>22</v>
      </c>
      <c r="B23" t="s">
        <v>303</v>
      </c>
      <c r="C23">
        <v>11.6</v>
      </c>
      <c r="D23">
        <v>0.3367</v>
      </c>
      <c r="E23">
        <v>3.5224000000000002</v>
      </c>
      <c r="F23">
        <v>10.4602</v>
      </c>
      <c r="G23">
        <v>53.282699999999998</v>
      </c>
      <c r="H23">
        <v>41.6098</v>
      </c>
      <c r="I23">
        <v>5.1075999999999997</v>
      </c>
      <c r="J23">
        <v>9.5899999999999999E-2</v>
      </c>
    </row>
    <row r="24" spans="1:10">
      <c r="A24">
        <v>23</v>
      </c>
      <c r="B24" t="s">
        <v>303</v>
      </c>
      <c r="C24">
        <v>11.6</v>
      </c>
      <c r="D24">
        <v>0.33610000000000001</v>
      </c>
      <c r="E24">
        <v>3.4971999999999999</v>
      </c>
      <c r="F24">
        <v>10.405900000000001</v>
      </c>
      <c r="G24">
        <v>53.752000000000002</v>
      </c>
      <c r="H24">
        <v>41.183199999999999</v>
      </c>
      <c r="I24">
        <v>5.0647000000000002</v>
      </c>
      <c r="J24">
        <v>9.4200000000000006E-2</v>
      </c>
    </row>
    <row r="25" spans="1:10">
      <c r="A25">
        <v>24</v>
      </c>
      <c r="B25" t="s">
        <v>303</v>
      </c>
      <c r="C25">
        <v>11.6</v>
      </c>
      <c r="D25">
        <v>0.34139999999999998</v>
      </c>
      <c r="E25">
        <v>3.5097999999999998</v>
      </c>
      <c r="F25">
        <v>10.280200000000001</v>
      </c>
      <c r="G25">
        <v>53.517299999999999</v>
      </c>
      <c r="H25">
        <v>41.406399999999998</v>
      </c>
      <c r="I25">
        <v>5.0761000000000003</v>
      </c>
      <c r="J25">
        <v>9.4899999999999998E-2</v>
      </c>
    </row>
    <row r="26" spans="1:10">
      <c r="A26">
        <v>25</v>
      </c>
      <c r="B26" t="s">
        <v>304</v>
      </c>
      <c r="C26">
        <v>12.4</v>
      </c>
      <c r="D26">
        <v>0.35060000000000002</v>
      </c>
      <c r="E26">
        <v>3.1983000000000001</v>
      </c>
      <c r="F26">
        <v>9.1234999999999999</v>
      </c>
      <c r="G26">
        <v>42.733199999999997</v>
      </c>
      <c r="H26">
        <v>52.461799999999997</v>
      </c>
      <c r="I26">
        <v>4.8049999999999997</v>
      </c>
      <c r="J26">
        <v>0.1124</v>
      </c>
    </row>
    <row r="27" spans="1:10">
      <c r="A27">
        <v>26</v>
      </c>
      <c r="B27" t="s">
        <v>304</v>
      </c>
      <c r="C27">
        <v>12.4</v>
      </c>
      <c r="D27">
        <v>0.35249999999999998</v>
      </c>
      <c r="E27">
        <v>3.2162999999999999</v>
      </c>
      <c r="F27">
        <v>9.1247000000000007</v>
      </c>
      <c r="G27">
        <v>42.831499999999998</v>
      </c>
      <c r="H27">
        <v>52.311100000000003</v>
      </c>
      <c r="I27">
        <v>4.8574000000000002</v>
      </c>
      <c r="J27">
        <v>0.1134</v>
      </c>
    </row>
    <row r="28" spans="1:10">
      <c r="A28">
        <v>27</v>
      </c>
      <c r="B28" t="s">
        <v>304</v>
      </c>
      <c r="C28">
        <v>12.4</v>
      </c>
      <c r="D28">
        <v>0.34960000000000002</v>
      </c>
      <c r="E28">
        <v>3.2130999999999998</v>
      </c>
      <c r="F28">
        <v>9.1908999999999992</v>
      </c>
      <c r="G28">
        <v>42.418599999999998</v>
      </c>
      <c r="H28">
        <v>52.700099999999999</v>
      </c>
      <c r="I28">
        <v>4.8813000000000004</v>
      </c>
      <c r="J28">
        <v>0.11509999999999999</v>
      </c>
    </row>
    <row r="29" spans="1:10">
      <c r="A29">
        <v>28</v>
      </c>
      <c r="B29" t="s">
        <v>304</v>
      </c>
      <c r="C29">
        <v>12.4</v>
      </c>
      <c r="D29">
        <v>0.3468</v>
      </c>
      <c r="E29">
        <v>3.22</v>
      </c>
      <c r="F29">
        <v>9.2858000000000001</v>
      </c>
      <c r="G29">
        <v>42.313600000000001</v>
      </c>
      <c r="H29">
        <v>53.1051</v>
      </c>
      <c r="I29">
        <v>4.5811999999999999</v>
      </c>
      <c r="J29">
        <v>0.10829999999999999</v>
      </c>
    </row>
    <row r="30" spans="1:10">
      <c r="A30">
        <v>29</v>
      </c>
      <c r="B30" t="s">
        <v>304</v>
      </c>
      <c r="C30">
        <v>12.4</v>
      </c>
      <c r="D30">
        <v>0.35270000000000001</v>
      </c>
      <c r="E30">
        <v>3.2172000000000001</v>
      </c>
      <c r="F30">
        <v>9.1216000000000008</v>
      </c>
      <c r="G30">
        <v>43.166200000000003</v>
      </c>
      <c r="H30">
        <v>51.831499999999998</v>
      </c>
      <c r="I30">
        <v>5.0023</v>
      </c>
      <c r="J30">
        <v>0.1159</v>
      </c>
    </row>
    <row r="31" spans="1:10">
      <c r="A31">
        <v>30</v>
      </c>
      <c r="B31" t="s">
        <v>304</v>
      </c>
      <c r="C31">
        <v>12.4</v>
      </c>
      <c r="D31">
        <v>0.34749999999999998</v>
      </c>
      <c r="E31">
        <v>3.2290000000000001</v>
      </c>
      <c r="F31">
        <v>9.2916000000000007</v>
      </c>
      <c r="G31">
        <v>42.841200000000001</v>
      </c>
      <c r="H31">
        <v>52.195999999999998</v>
      </c>
      <c r="I31">
        <v>4.9627999999999997</v>
      </c>
      <c r="J31">
        <v>0.1158</v>
      </c>
    </row>
    <row r="32" spans="1:10">
      <c r="A32">
        <v>31</v>
      </c>
      <c r="B32" t="s">
        <v>304</v>
      </c>
      <c r="C32">
        <v>12.4</v>
      </c>
      <c r="D32">
        <v>0.35170000000000001</v>
      </c>
      <c r="E32">
        <v>3.1981000000000002</v>
      </c>
      <c r="F32">
        <v>9.0936000000000003</v>
      </c>
      <c r="G32">
        <v>42.0623</v>
      </c>
      <c r="H32">
        <v>53.128500000000003</v>
      </c>
      <c r="I32">
        <v>4.8091999999999997</v>
      </c>
      <c r="J32">
        <v>0.1143</v>
      </c>
    </row>
    <row r="33" spans="1:10">
      <c r="A33">
        <v>32</v>
      </c>
      <c r="B33" t="s">
        <v>304</v>
      </c>
      <c r="C33">
        <v>12.4</v>
      </c>
      <c r="D33">
        <v>0.35360000000000003</v>
      </c>
      <c r="E33">
        <v>3.2090000000000001</v>
      </c>
      <c r="F33">
        <v>9.0740999999999996</v>
      </c>
      <c r="G33">
        <v>42.496000000000002</v>
      </c>
      <c r="H33">
        <v>52.670999999999999</v>
      </c>
      <c r="I33">
        <v>4.8329000000000004</v>
      </c>
      <c r="J33">
        <v>0.1137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253"/>
  <sheetViews>
    <sheetView workbookViewId="0"/>
  </sheetViews>
  <sheetFormatPr defaultRowHeight="14"/>
  <sheetData>
    <row r="1" spans="1:16">
      <c r="A1" t="s">
        <v>305</v>
      </c>
      <c r="B1" t="s">
        <v>306</v>
      </c>
      <c r="C1" t="s">
        <v>307</v>
      </c>
      <c r="D1" t="s">
        <v>308</v>
      </c>
      <c r="E1" t="s">
        <v>309</v>
      </c>
      <c r="F1" t="s">
        <v>310</v>
      </c>
      <c r="G1" t="s">
        <v>311</v>
      </c>
      <c r="H1" t="s">
        <v>312</v>
      </c>
      <c r="I1" t="s">
        <v>313</v>
      </c>
      <c r="J1" t="s">
        <v>314</v>
      </c>
      <c r="K1" t="s">
        <v>315</v>
      </c>
      <c r="L1" t="s">
        <v>316</v>
      </c>
      <c r="M1" t="s">
        <v>317</v>
      </c>
      <c r="N1" t="s">
        <v>318</v>
      </c>
      <c r="O1" t="s">
        <v>319</v>
      </c>
      <c r="P1" t="s">
        <v>320</v>
      </c>
    </row>
    <row r="2" spans="1:16">
      <c r="A2" t="s">
        <v>321</v>
      </c>
      <c r="B2">
        <v>16</v>
      </c>
      <c r="C2">
        <v>370.8</v>
      </c>
      <c r="D2" t="s">
        <v>322</v>
      </c>
      <c r="E2">
        <v>2019</v>
      </c>
      <c r="F2" t="s">
        <v>323</v>
      </c>
      <c r="G2" s="27">
        <v>43466</v>
      </c>
      <c r="H2" s="27">
        <v>43470</v>
      </c>
      <c r="I2" s="27">
        <v>43489</v>
      </c>
      <c r="J2">
        <v>19</v>
      </c>
      <c r="K2">
        <f t="shared" ref="K2:K8" si="0">N2/J2</f>
        <v>111.73684210526316</v>
      </c>
      <c r="L2">
        <f t="shared" ref="L2:L33" si="1">N2/(M2*J2)</f>
        <v>13.967105263157896</v>
      </c>
      <c r="M2">
        <v>8</v>
      </c>
      <c r="N2">
        <v>2123</v>
      </c>
      <c r="O2" t="s">
        <v>324</v>
      </c>
      <c r="P2">
        <v>15000</v>
      </c>
    </row>
    <row r="3" spans="1:16">
      <c r="A3" t="s">
        <v>321</v>
      </c>
      <c r="B3">
        <v>16</v>
      </c>
      <c r="C3">
        <v>426.6</v>
      </c>
      <c r="D3" t="s">
        <v>325</v>
      </c>
      <c r="E3">
        <v>2019</v>
      </c>
      <c r="F3" t="s">
        <v>326</v>
      </c>
      <c r="G3" s="27">
        <v>43497</v>
      </c>
      <c r="H3" s="27">
        <v>43499</v>
      </c>
      <c r="I3" s="27">
        <v>43520</v>
      </c>
      <c r="J3">
        <v>21</v>
      </c>
      <c r="K3">
        <f t="shared" si="0"/>
        <v>155</v>
      </c>
      <c r="L3">
        <f t="shared" si="1"/>
        <v>19.375</v>
      </c>
      <c r="M3">
        <v>8</v>
      </c>
      <c r="N3">
        <v>3255</v>
      </c>
      <c r="O3" t="s">
        <v>324</v>
      </c>
      <c r="P3">
        <v>15000</v>
      </c>
    </row>
    <row r="4" spans="1:16">
      <c r="A4" t="s">
        <v>321</v>
      </c>
      <c r="B4">
        <v>16</v>
      </c>
      <c r="C4">
        <v>763.8</v>
      </c>
      <c r="D4" t="s">
        <v>327</v>
      </c>
      <c r="E4">
        <v>2019</v>
      </c>
      <c r="F4" t="s">
        <v>326</v>
      </c>
      <c r="G4" s="27">
        <v>43525</v>
      </c>
      <c r="H4" s="27">
        <v>43531</v>
      </c>
      <c r="I4" s="27">
        <v>43554</v>
      </c>
      <c r="J4">
        <v>23</v>
      </c>
      <c r="K4">
        <f t="shared" si="0"/>
        <v>143.43478260869566</v>
      </c>
      <c r="L4">
        <f t="shared" si="1"/>
        <v>17.929347826086957</v>
      </c>
      <c r="M4">
        <v>8</v>
      </c>
      <c r="N4">
        <v>3299</v>
      </c>
      <c r="O4" t="s">
        <v>324</v>
      </c>
      <c r="P4">
        <v>15000</v>
      </c>
    </row>
    <row r="5" spans="1:16">
      <c r="A5" t="s">
        <v>321</v>
      </c>
      <c r="B5">
        <v>16</v>
      </c>
      <c r="C5">
        <v>559.6</v>
      </c>
      <c r="D5" t="s">
        <v>328</v>
      </c>
      <c r="E5">
        <v>2019</v>
      </c>
      <c r="F5" t="s">
        <v>326</v>
      </c>
      <c r="G5" s="27">
        <v>43556</v>
      </c>
      <c r="H5" s="27">
        <v>43563</v>
      </c>
      <c r="I5" s="27">
        <v>43581</v>
      </c>
      <c r="J5">
        <v>18</v>
      </c>
      <c r="K5">
        <f t="shared" si="0"/>
        <v>265.61111111111109</v>
      </c>
      <c r="L5">
        <f t="shared" si="1"/>
        <v>33.201388888888886</v>
      </c>
      <c r="M5">
        <v>8</v>
      </c>
      <c r="N5">
        <v>4781</v>
      </c>
      <c r="O5" t="s">
        <v>324</v>
      </c>
      <c r="P5">
        <v>15000</v>
      </c>
    </row>
    <row r="6" spans="1:16">
      <c r="A6" t="s">
        <v>321</v>
      </c>
      <c r="B6">
        <v>16</v>
      </c>
      <c r="C6">
        <v>443.4</v>
      </c>
      <c r="D6" t="s">
        <v>329</v>
      </c>
      <c r="E6">
        <v>2019</v>
      </c>
      <c r="F6" t="s">
        <v>326</v>
      </c>
      <c r="G6" s="27">
        <v>43586</v>
      </c>
      <c r="H6" s="27">
        <v>43594</v>
      </c>
      <c r="I6" s="27">
        <v>43611</v>
      </c>
      <c r="J6">
        <v>17</v>
      </c>
      <c r="K6">
        <f t="shared" si="0"/>
        <v>176.35294117647058</v>
      </c>
      <c r="L6">
        <f t="shared" si="1"/>
        <v>22.044117647058822</v>
      </c>
      <c r="M6">
        <v>8</v>
      </c>
      <c r="N6">
        <v>2998</v>
      </c>
      <c r="O6" t="s">
        <v>324</v>
      </c>
      <c r="P6">
        <v>15000</v>
      </c>
    </row>
    <row r="7" spans="1:16">
      <c r="A7" t="s">
        <v>321</v>
      </c>
      <c r="B7">
        <v>16</v>
      </c>
      <c r="C7">
        <v>253.6</v>
      </c>
      <c r="D7" t="s">
        <v>330</v>
      </c>
      <c r="E7">
        <v>2019</v>
      </c>
      <c r="F7" t="s">
        <v>326</v>
      </c>
      <c r="G7" s="27">
        <v>43617</v>
      </c>
      <c r="H7" s="27">
        <v>43623</v>
      </c>
      <c r="I7" s="27">
        <v>43645</v>
      </c>
      <c r="J7">
        <v>22</v>
      </c>
      <c r="K7">
        <f t="shared" si="0"/>
        <v>233.04545454545453</v>
      </c>
      <c r="L7">
        <f t="shared" si="1"/>
        <v>29.130681818181817</v>
      </c>
      <c r="M7">
        <v>8</v>
      </c>
      <c r="N7">
        <v>5127</v>
      </c>
      <c r="O7" t="s">
        <v>324</v>
      </c>
      <c r="P7">
        <v>15000</v>
      </c>
    </row>
    <row r="8" spans="1:16">
      <c r="A8" t="s">
        <v>321</v>
      </c>
      <c r="B8">
        <v>16</v>
      </c>
      <c r="C8">
        <v>156.19999999999999</v>
      </c>
      <c r="D8" t="s">
        <v>331</v>
      </c>
      <c r="E8">
        <v>2019</v>
      </c>
      <c r="F8" t="s">
        <v>332</v>
      </c>
      <c r="G8" s="27">
        <v>43647</v>
      </c>
      <c r="H8" s="27">
        <v>43657</v>
      </c>
      <c r="I8" s="27">
        <v>43673</v>
      </c>
      <c r="J8">
        <v>16</v>
      </c>
      <c r="K8">
        <f t="shared" si="0"/>
        <v>188.375</v>
      </c>
      <c r="L8">
        <f t="shared" si="1"/>
        <v>23.546875</v>
      </c>
      <c r="M8">
        <v>8</v>
      </c>
      <c r="N8">
        <v>3014</v>
      </c>
      <c r="O8" t="s">
        <v>324</v>
      </c>
      <c r="P8">
        <v>15000</v>
      </c>
    </row>
    <row r="9" spans="1:16">
      <c r="A9" t="s">
        <v>321</v>
      </c>
      <c r="B9">
        <v>16</v>
      </c>
      <c r="C9">
        <v>151</v>
      </c>
      <c r="D9" t="s">
        <v>333</v>
      </c>
      <c r="E9">
        <v>2019</v>
      </c>
      <c r="F9" t="s">
        <v>334</v>
      </c>
      <c r="G9" s="27">
        <v>43678</v>
      </c>
      <c r="H9" s="27">
        <v>43682</v>
      </c>
      <c r="I9" s="27">
        <v>43702</v>
      </c>
      <c r="J9">
        <v>15</v>
      </c>
      <c r="K9">
        <f>N6/J9</f>
        <v>199.86666666666667</v>
      </c>
      <c r="L9">
        <f t="shared" si="1"/>
        <v>68.625</v>
      </c>
      <c r="M9">
        <v>8</v>
      </c>
      <c r="N9">
        <v>8235</v>
      </c>
      <c r="O9" t="s">
        <v>324</v>
      </c>
      <c r="P9">
        <v>15000</v>
      </c>
    </row>
    <row r="10" spans="1:16">
      <c r="A10" t="s">
        <v>321</v>
      </c>
      <c r="B10">
        <v>16</v>
      </c>
      <c r="C10">
        <v>232.6</v>
      </c>
      <c r="D10" t="s">
        <v>335</v>
      </c>
      <c r="E10">
        <v>2019</v>
      </c>
      <c r="F10" t="s">
        <v>332</v>
      </c>
      <c r="G10" s="27">
        <v>43709</v>
      </c>
      <c r="H10" s="27">
        <v>43711</v>
      </c>
      <c r="I10" s="27">
        <v>43728</v>
      </c>
      <c r="J10">
        <v>17</v>
      </c>
      <c r="K10">
        <f>N10/10</f>
        <v>621.20000000000005</v>
      </c>
      <c r="L10">
        <f t="shared" si="1"/>
        <v>45.676470588235297</v>
      </c>
      <c r="M10">
        <v>8</v>
      </c>
      <c r="N10">
        <v>6212</v>
      </c>
      <c r="O10" t="s">
        <v>324</v>
      </c>
      <c r="P10">
        <v>15000</v>
      </c>
    </row>
    <row r="11" spans="1:16">
      <c r="A11" t="s">
        <v>321</v>
      </c>
      <c r="B11">
        <v>16</v>
      </c>
      <c r="C11">
        <v>274</v>
      </c>
      <c r="D11" t="s">
        <v>336</v>
      </c>
      <c r="E11">
        <v>2019</v>
      </c>
      <c r="F11" t="s">
        <v>332</v>
      </c>
      <c r="G11" s="27">
        <v>43739</v>
      </c>
      <c r="H11" s="27">
        <v>43742</v>
      </c>
      <c r="I11" s="27">
        <v>43758</v>
      </c>
      <c r="J11">
        <f>(I11-H11)+1</f>
        <v>17</v>
      </c>
      <c r="K11">
        <f>N11/11</f>
        <v>756.36363636363637</v>
      </c>
      <c r="L11">
        <f t="shared" si="1"/>
        <v>61.176470588235297</v>
      </c>
      <c r="M11">
        <v>8</v>
      </c>
      <c r="N11">
        <v>8320</v>
      </c>
      <c r="O11" t="s">
        <v>324</v>
      </c>
      <c r="P11">
        <v>15000</v>
      </c>
    </row>
    <row r="12" spans="1:16">
      <c r="A12" t="s">
        <v>321</v>
      </c>
      <c r="B12">
        <v>16</v>
      </c>
      <c r="C12">
        <v>250.4</v>
      </c>
      <c r="D12" t="s">
        <v>337</v>
      </c>
      <c r="E12">
        <v>2019</v>
      </c>
      <c r="F12" t="s">
        <v>332</v>
      </c>
      <c r="G12" s="27">
        <v>43770</v>
      </c>
      <c r="H12" s="27">
        <v>43784</v>
      </c>
      <c r="I12" s="27">
        <v>43772</v>
      </c>
      <c r="J12">
        <v>17</v>
      </c>
      <c r="K12">
        <f>N12/12</f>
        <v>498.91666666666669</v>
      </c>
      <c r="L12">
        <f t="shared" si="1"/>
        <v>44.022058823529413</v>
      </c>
      <c r="M12">
        <v>8</v>
      </c>
      <c r="N12">
        <v>5987</v>
      </c>
      <c r="O12" t="s">
        <v>324</v>
      </c>
      <c r="P12">
        <v>15000</v>
      </c>
    </row>
    <row r="13" spans="1:16">
      <c r="A13" t="s">
        <v>321</v>
      </c>
      <c r="B13">
        <v>16</v>
      </c>
      <c r="C13">
        <v>385</v>
      </c>
      <c r="D13" t="s">
        <v>338</v>
      </c>
      <c r="E13">
        <v>2019</v>
      </c>
      <c r="F13" t="s">
        <v>332</v>
      </c>
      <c r="G13" s="27">
        <v>43800</v>
      </c>
      <c r="H13" s="27">
        <v>43815</v>
      </c>
      <c r="I13" s="27">
        <v>43803</v>
      </c>
      <c r="J13">
        <v>18</v>
      </c>
      <c r="K13">
        <f>N13/13</f>
        <v>537.61538461538464</v>
      </c>
      <c r="L13">
        <f t="shared" si="1"/>
        <v>48.534722222222221</v>
      </c>
      <c r="M13">
        <v>8</v>
      </c>
      <c r="N13">
        <v>6989</v>
      </c>
      <c r="O13" t="s">
        <v>324</v>
      </c>
      <c r="P13">
        <v>15000</v>
      </c>
    </row>
    <row r="14" spans="1:16">
      <c r="A14" t="s">
        <v>339</v>
      </c>
      <c r="B14">
        <v>18</v>
      </c>
      <c r="C14">
        <v>370.8</v>
      </c>
      <c r="D14" t="s">
        <v>322</v>
      </c>
      <c r="E14">
        <v>2019</v>
      </c>
      <c r="F14" t="s">
        <v>323</v>
      </c>
      <c r="G14" s="27">
        <v>43466</v>
      </c>
      <c r="H14" s="27">
        <v>43470</v>
      </c>
      <c r="I14" s="27">
        <v>43488</v>
      </c>
      <c r="J14">
        <f t="shared" ref="J14:J45" si="2">(I14-H14)+1</f>
        <v>19</v>
      </c>
      <c r="K14">
        <f t="shared" ref="K14:K57" si="3">N14/J14</f>
        <v>495.94736842105266</v>
      </c>
      <c r="L14">
        <f t="shared" si="1"/>
        <v>49.594736842105263</v>
      </c>
      <c r="M14">
        <v>10</v>
      </c>
      <c r="N14">
        <v>9423</v>
      </c>
      <c r="O14" t="s">
        <v>340</v>
      </c>
      <c r="P14">
        <v>4000</v>
      </c>
    </row>
    <row r="15" spans="1:16">
      <c r="A15" t="s">
        <v>339</v>
      </c>
      <c r="B15">
        <v>18</v>
      </c>
      <c r="C15">
        <v>426.6</v>
      </c>
      <c r="D15" t="s">
        <v>325</v>
      </c>
      <c r="E15">
        <v>2019</v>
      </c>
      <c r="F15" t="s">
        <v>326</v>
      </c>
      <c r="G15" s="27">
        <v>43497</v>
      </c>
      <c r="H15" s="27">
        <v>43500</v>
      </c>
      <c r="I15" s="27">
        <v>43522</v>
      </c>
      <c r="J15">
        <f t="shared" si="2"/>
        <v>23</v>
      </c>
      <c r="K15">
        <f t="shared" si="3"/>
        <v>377.69565217391306</v>
      </c>
      <c r="L15">
        <f t="shared" si="1"/>
        <v>37.769565217391303</v>
      </c>
      <c r="M15">
        <v>10</v>
      </c>
      <c r="N15">
        <v>8687</v>
      </c>
      <c r="O15" t="s">
        <v>340</v>
      </c>
      <c r="P15">
        <v>4000</v>
      </c>
    </row>
    <row r="16" spans="1:16">
      <c r="A16" t="s">
        <v>339</v>
      </c>
      <c r="B16">
        <v>18</v>
      </c>
      <c r="C16">
        <v>763.8</v>
      </c>
      <c r="D16" t="s">
        <v>327</v>
      </c>
      <c r="E16">
        <v>2019</v>
      </c>
      <c r="F16" t="s">
        <v>326</v>
      </c>
      <c r="G16" s="27">
        <v>43525</v>
      </c>
      <c r="H16" s="27">
        <v>43527</v>
      </c>
      <c r="I16" s="27">
        <v>43551</v>
      </c>
      <c r="J16">
        <f t="shared" si="2"/>
        <v>25</v>
      </c>
      <c r="K16">
        <f t="shared" si="3"/>
        <v>280.48</v>
      </c>
      <c r="L16">
        <f t="shared" si="1"/>
        <v>28.047999999999998</v>
      </c>
      <c r="M16">
        <v>10</v>
      </c>
      <c r="N16">
        <v>7012</v>
      </c>
      <c r="O16" t="s">
        <v>340</v>
      </c>
      <c r="P16">
        <v>4000</v>
      </c>
    </row>
    <row r="17" spans="1:16">
      <c r="A17" t="s">
        <v>339</v>
      </c>
      <c r="B17">
        <v>18</v>
      </c>
      <c r="C17">
        <v>559.6</v>
      </c>
      <c r="D17" t="s">
        <v>328</v>
      </c>
      <c r="E17">
        <v>2019</v>
      </c>
      <c r="F17" t="s">
        <v>326</v>
      </c>
      <c r="G17" s="27">
        <v>43556</v>
      </c>
      <c r="H17" s="27">
        <v>43563</v>
      </c>
      <c r="I17" s="27">
        <v>43583</v>
      </c>
      <c r="J17">
        <f t="shared" si="2"/>
        <v>21</v>
      </c>
      <c r="K17">
        <f t="shared" si="3"/>
        <v>422.8095238095238</v>
      </c>
      <c r="L17">
        <f t="shared" si="1"/>
        <v>42.280952380952378</v>
      </c>
      <c r="M17">
        <v>10</v>
      </c>
      <c r="N17">
        <v>8879</v>
      </c>
      <c r="O17" t="s">
        <v>340</v>
      </c>
      <c r="P17">
        <v>4000</v>
      </c>
    </row>
    <row r="18" spans="1:16">
      <c r="A18" t="s">
        <v>339</v>
      </c>
      <c r="B18">
        <v>18</v>
      </c>
      <c r="C18">
        <v>443.4</v>
      </c>
      <c r="D18" t="s">
        <v>329</v>
      </c>
      <c r="E18">
        <v>2019</v>
      </c>
      <c r="F18" t="s">
        <v>326</v>
      </c>
      <c r="G18" s="27">
        <v>43586</v>
      </c>
      <c r="H18" s="27">
        <v>43592</v>
      </c>
      <c r="I18" s="27">
        <v>43608</v>
      </c>
      <c r="J18">
        <f t="shared" si="2"/>
        <v>17</v>
      </c>
      <c r="K18">
        <f t="shared" si="3"/>
        <v>594.47058823529414</v>
      </c>
      <c r="L18">
        <f t="shared" si="1"/>
        <v>59.44705882352941</v>
      </c>
      <c r="M18">
        <v>10</v>
      </c>
      <c r="N18">
        <v>10106</v>
      </c>
      <c r="O18" t="s">
        <v>340</v>
      </c>
      <c r="P18">
        <v>4000</v>
      </c>
    </row>
    <row r="19" spans="1:16">
      <c r="A19" t="s">
        <v>339</v>
      </c>
      <c r="B19">
        <v>18</v>
      </c>
      <c r="C19">
        <v>253.6</v>
      </c>
      <c r="D19" t="s">
        <v>330</v>
      </c>
      <c r="E19">
        <v>2019</v>
      </c>
      <c r="F19" t="s">
        <v>326</v>
      </c>
      <c r="G19" s="27">
        <v>43617</v>
      </c>
      <c r="H19" s="27">
        <v>43617</v>
      </c>
      <c r="I19" s="27">
        <v>43643</v>
      </c>
      <c r="J19">
        <f t="shared" si="2"/>
        <v>27</v>
      </c>
      <c r="K19">
        <f t="shared" si="3"/>
        <v>317.48148148148147</v>
      </c>
      <c r="L19">
        <f t="shared" si="1"/>
        <v>31.748148148148147</v>
      </c>
      <c r="M19">
        <v>10</v>
      </c>
      <c r="N19">
        <v>8572</v>
      </c>
      <c r="O19" t="s">
        <v>340</v>
      </c>
      <c r="P19">
        <v>4000</v>
      </c>
    </row>
    <row r="20" spans="1:16">
      <c r="A20" t="s">
        <v>339</v>
      </c>
      <c r="B20">
        <v>18</v>
      </c>
      <c r="C20">
        <v>156.19999999999999</v>
      </c>
      <c r="D20" t="s">
        <v>331</v>
      </c>
      <c r="E20">
        <v>2019</v>
      </c>
      <c r="F20" t="s">
        <v>332</v>
      </c>
      <c r="G20" s="27">
        <v>43647</v>
      </c>
      <c r="H20" s="27">
        <v>43656</v>
      </c>
      <c r="I20" s="27">
        <v>43671</v>
      </c>
      <c r="J20">
        <f t="shared" si="2"/>
        <v>16</v>
      </c>
      <c r="K20">
        <f t="shared" si="3"/>
        <v>561.0625</v>
      </c>
      <c r="L20">
        <f t="shared" si="1"/>
        <v>56.106250000000003</v>
      </c>
      <c r="M20">
        <v>10</v>
      </c>
      <c r="N20">
        <v>8977</v>
      </c>
      <c r="O20" t="s">
        <v>340</v>
      </c>
      <c r="P20">
        <v>4000</v>
      </c>
    </row>
    <row r="21" spans="1:16">
      <c r="A21" t="s">
        <v>339</v>
      </c>
      <c r="B21">
        <v>18</v>
      </c>
      <c r="C21">
        <v>151</v>
      </c>
      <c r="D21" t="s">
        <v>333</v>
      </c>
      <c r="E21">
        <v>2019</v>
      </c>
      <c r="F21" t="s">
        <v>334</v>
      </c>
      <c r="G21" s="27">
        <v>43678</v>
      </c>
      <c r="H21" s="27">
        <v>43678</v>
      </c>
      <c r="I21" s="27">
        <v>43706</v>
      </c>
      <c r="J21">
        <f t="shared" si="2"/>
        <v>29</v>
      </c>
      <c r="K21">
        <f t="shared" si="3"/>
        <v>241.89655172413794</v>
      </c>
      <c r="L21">
        <f t="shared" si="1"/>
        <v>24.189655172413794</v>
      </c>
      <c r="M21">
        <v>10</v>
      </c>
      <c r="N21">
        <v>7015</v>
      </c>
      <c r="O21" t="s">
        <v>340</v>
      </c>
      <c r="P21">
        <v>4000</v>
      </c>
    </row>
    <row r="22" spans="1:16">
      <c r="A22" t="s">
        <v>339</v>
      </c>
      <c r="B22">
        <v>18</v>
      </c>
      <c r="C22">
        <v>232.6</v>
      </c>
      <c r="D22" t="s">
        <v>335</v>
      </c>
      <c r="E22">
        <v>2019</v>
      </c>
      <c r="F22" t="s">
        <v>332</v>
      </c>
      <c r="G22" s="27">
        <v>43709</v>
      </c>
      <c r="H22" s="27">
        <v>43717</v>
      </c>
      <c r="I22" s="27">
        <v>43738</v>
      </c>
      <c r="J22">
        <f t="shared" si="2"/>
        <v>22</v>
      </c>
      <c r="K22">
        <f t="shared" si="3"/>
        <v>282.36363636363637</v>
      </c>
      <c r="L22">
        <f t="shared" si="1"/>
        <v>28.236363636363638</v>
      </c>
      <c r="M22">
        <v>10</v>
      </c>
      <c r="N22">
        <v>6212</v>
      </c>
      <c r="O22" t="s">
        <v>340</v>
      </c>
      <c r="P22">
        <v>4000</v>
      </c>
    </row>
    <row r="23" spans="1:16">
      <c r="A23" t="s">
        <v>339</v>
      </c>
      <c r="B23">
        <v>18</v>
      </c>
      <c r="C23">
        <v>274</v>
      </c>
      <c r="D23" t="s">
        <v>336</v>
      </c>
      <c r="E23">
        <v>2019</v>
      </c>
      <c r="F23" t="s">
        <v>332</v>
      </c>
      <c r="G23" s="27">
        <v>43739</v>
      </c>
      <c r="H23" s="27">
        <v>43745</v>
      </c>
      <c r="I23" s="27">
        <v>43768</v>
      </c>
      <c r="J23">
        <f t="shared" si="2"/>
        <v>24</v>
      </c>
      <c r="K23">
        <f t="shared" si="3"/>
        <v>382.79166666666669</v>
      </c>
      <c r="L23">
        <f t="shared" si="1"/>
        <v>38.279166666666669</v>
      </c>
      <c r="M23">
        <v>10</v>
      </c>
      <c r="N23">
        <v>9187</v>
      </c>
      <c r="O23" t="s">
        <v>340</v>
      </c>
      <c r="P23">
        <v>4000</v>
      </c>
    </row>
    <row r="24" spans="1:16">
      <c r="A24" t="s">
        <v>339</v>
      </c>
      <c r="B24">
        <v>18</v>
      </c>
      <c r="C24">
        <v>250.4</v>
      </c>
      <c r="D24" t="s">
        <v>337</v>
      </c>
      <c r="E24">
        <v>2019</v>
      </c>
      <c r="F24" t="s">
        <v>332</v>
      </c>
      <c r="G24" s="27">
        <v>43770</v>
      </c>
      <c r="H24" s="27">
        <v>43773</v>
      </c>
      <c r="I24" s="27">
        <v>43796</v>
      </c>
      <c r="J24">
        <f t="shared" si="2"/>
        <v>24</v>
      </c>
      <c r="K24">
        <f t="shared" si="3"/>
        <v>353.08333333333331</v>
      </c>
      <c r="L24">
        <f t="shared" si="1"/>
        <v>35.30833333333333</v>
      </c>
      <c r="M24">
        <v>10</v>
      </c>
      <c r="N24">
        <v>8474</v>
      </c>
      <c r="O24" t="s">
        <v>340</v>
      </c>
      <c r="P24">
        <v>4000</v>
      </c>
    </row>
    <row r="25" spans="1:16">
      <c r="A25" t="s">
        <v>339</v>
      </c>
      <c r="B25">
        <v>18</v>
      </c>
      <c r="C25">
        <v>385</v>
      </c>
      <c r="D25" t="s">
        <v>338</v>
      </c>
      <c r="E25">
        <v>2019</v>
      </c>
      <c r="F25" t="s">
        <v>332</v>
      </c>
      <c r="G25" s="27">
        <v>43800</v>
      </c>
      <c r="H25" s="27">
        <v>43801</v>
      </c>
      <c r="I25" s="27">
        <v>43817</v>
      </c>
      <c r="J25">
        <f t="shared" si="2"/>
        <v>17</v>
      </c>
      <c r="K25">
        <f t="shared" si="3"/>
        <v>511</v>
      </c>
      <c r="L25">
        <f t="shared" si="1"/>
        <v>51.1</v>
      </c>
      <c r="M25">
        <v>10</v>
      </c>
      <c r="N25">
        <v>8687</v>
      </c>
      <c r="O25" t="s">
        <v>340</v>
      </c>
      <c r="P25">
        <v>4000</v>
      </c>
    </row>
    <row r="26" spans="1:16">
      <c r="A26" t="s">
        <v>341</v>
      </c>
      <c r="B26">
        <v>18</v>
      </c>
      <c r="C26">
        <v>370.8</v>
      </c>
      <c r="D26" t="s">
        <v>322</v>
      </c>
      <c r="E26">
        <v>2019</v>
      </c>
      <c r="F26" t="s">
        <v>323</v>
      </c>
      <c r="G26" s="27">
        <v>43466</v>
      </c>
      <c r="H26" s="27">
        <v>43470</v>
      </c>
      <c r="I26" s="27">
        <v>43494</v>
      </c>
      <c r="J26">
        <f t="shared" si="2"/>
        <v>25</v>
      </c>
      <c r="K26">
        <f t="shared" si="3"/>
        <v>407.76</v>
      </c>
      <c r="L26">
        <f t="shared" si="1"/>
        <v>40.776000000000003</v>
      </c>
      <c r="M26">
        <v>10</v>
      </c>
      <c r="N26">
        <v>10194</v>
      </c>
      <c r="O26" t="s">
        <v>340</v>
      </c>
      <c r="P26">
        <v>4500</v>
      </c>
    </row>
    <row r="27" spans="1:16">
      <c r="A27" t="s">
        <v>341</v>
      </c>
      <c r="B27">
        <v>18</v>
      </c>
      <c r="C27">
        <v>426.6</v>
      </c>
      <c r="D27" t="s">
        <v>325</v>
      </c>
      <c r="E27">
        <v>2019</v>
      </c>
      <c r="F27" t="s">
        <v>326</v>
      </c>
      <c r="G27" s="27">
        <v>43497</v>
      </c>
      <c r="H27" s="27">
        <v>43502</v>
      </c>
      <c r="I27" s="27">
        <v>43524</v>
      </c>
      <c r="J27">
        <f t="shared" si="2"/>
        <v>23</v>
      </c>
      <c r="K27">
        <f t="shared" si="3"/>
        <v>304.86956521739131</v>
      </c>
      <c r="L27">
        <f t="shared" si="1"/>
        <v>30.486956521739131</v>
      </c>
      <c r="M27">
        <v>10</v>
      </c>
      <c r="N27">
        <v>7012</v>
      </c>
      <c r="O27" t="s">
        <v>340</v>
      </c>
      <c r="P27">
        <v>4500</v>
      </c>
    </row>
    <row r="28" spans="1:16">
      <c r="A28" t="s">
        <v>341</v>
      </c>
      <c r="B28">
        <v>18</v>
      </c>
      <c r="C28">
        <v>763.8</v>
      </c>
      <c r="D28" t="s">
        <v>327</v>
      </c>
      <c r="E28">
        <v>2019</v>
      </c>
      <c r="F28" t="s">
        <v>326</v>
      </c>
      <c r="G28" s="27">
        <v>43525</v>
      </c>
      <c r="H28" s="27">
        <v>43532</v>
      </c>
      <c r="I28" s="27">
        <v>43554</v>
      </c>
      <c r="J28">
        <f t="shared" si="2"/>
        <v>23</v>
      </c>
      <c r="K28">
        <f t="shared" si="3"/>
        <v>386.04347826086956</v>
      </c>
      <c r="L28">
        <f t="shared" si="1"/>
        <v>38.604347826086958</v>
      </c>
      <c r="M28">
        <v>10</v>
      </c>
      <c r="N28">
        <v>8879</v>
      </c>
      <c r="O28" t="s">
        <v>340</v>
      </c>
      <c r="P28">
        <v>4500</v>
      </c>
    </row>
    <row r="29" spans="1:16">
      <c r="A29" t="s">
        <v>341</v>
      </c>
      <c r="B29">
        <v>18</v>
      </c>
      <c r="C29">
        <v>559.6</v>
      </c>
      <c r="D29" t="s">
        <v>328</v>
      </c>
      <c r="E29">
        <v>2019</v>
      </c>
      <c r="F29" t="s">
        <v>326</v>
      </c>
      <c r="G29" s="27">
        <v>43556</v>
      </c>
      <c r="H29" s="27">
        <v>43559</v>
      </c>
      <c r="I29" s="27">
        <v>43577</v>
      </c>
      <c r="J29">
        <f t="shared" si="2"/>
        <v>19</v>
      </c>
      <c r="K29">
        <f t="shared" si="3"/>
        <v>531.89473684210532</v>
      </c>
      <c r="L29">
        <f t="shared" si="1"/>
        <v>53.189473684210526</v>
      </c>
      <c r="M29">
        <v>10</v>
      </c>
      <c r="N29">
        <v>10106</v>
      </c>
      <c r="O29" t="s">
        <v>340</v>
      </c>
      <c r="P29">
        <v>4500</v>
      </c>
    </row>
    <row r="30" spans="1:16">
      <c r="A30" t="s">
        <v>341</v>
      </c>
      <c r="B30">
        <v>18</v>
      </c>
      <c r="C30">
        <v>443.4</v>
      </c>
      <c r="D30" t="s">
        <v>329</v>
      </c>
      <c r="E30">
        <v>2019</v>
      </c>
      <c r="F30" t="s">
        <v>326</v>
      </c>
      <c r="G30" s="27">
        <v>43586</v>
      </c>
      <c r="H30" s="27">
        <v>43584</v>
      </c>
      <c r="I30" s="27">
        <v>43598</v>
      </c>
      <c r="J30">
        <f t="shared" si="2"/>
        <v>15</v>
      </c>
      <c r="K30">
        <f t="shared" si="3"/>
        <v>662.2</v>
      </c>
      <c r="L30">
        <f t="shared" si="1"/>
        <v>66.22</v>
      </c>
      <c r="M30">
        <v>10</v>
      </c>
      <c r="N30">
        <v>9933</v>
      </c>
      <c r="O30" t="s">
        <v>340</v>
      </c>
      <c r="P30">
        <v>4500</v>
      </c>
    </row>
    <row r="31" spans="1:16">
      <c r="A31" t="s">
        <v>341</v>
      </c>
      <c r="B31">
        <v>18</v>
      </c>
      <c r="C31">
        <v>253.6</v>
      </c>
      <c r="D31" t="s">
        <v>330</v>
      </c>
      <c r="E31">
        <v>2019</v>
      </c>
      <c r="F31" t="s">
        <v>326</v>
      </c>
      <c r="G31" s="27">
        <v>43617</v>
      </c>
      <c r="H31" s="27">
        <v>43605</v>
      </c>
      <c r="I31" s="27">
        <v>43630</v>
      </c>
      <c r="J31">
        <f t="shared" si="2"/>
        <v>26</v>
      </c>
      <c r="K31">
        <f t="shared" si="3"/>
        <v>316.73076923076923</v>
      </c>
      <c r="L31">
        <f t="shared" si="1"/>
        <v>31.673076923076923</v>
      </c>
      <c r="M31">
        <v>10</v>
      </c>
      <c r="N31">
        <v>8235</v>
      </c>
      <c r="O31" t="s">
        <v>340</v>
      </c>
      <c r="P31">
        <v>4500</v>
      </c>
    </row>
    <row r="32" spans="1:16">
      <c r="A32" t="s">
        <v>341</v>
      </c>
      <c r="B32">
        <v>18</v>
      </c>
      <c r="C32">
        <v>156.19999999999999</v>
      </c>
      <c r="D32" t="s">
        <v>331</v>
      </c>
      <c r="E32">
        <v>2019</v>
      </c>
      <c r="F32" t="s">
        <v>332</v>
      </c>
      <c r="G32" s="27">
        <v>43647</v>
      </c>
      <c r="H32" s="27">
        <v>43635</v>
      </c>
      <c r="I32" s="27">
        <v>43661</v>
      </c>
      <c r="J32">
        <f t="shared" si="2"/>
        <v>27</v>
      </c>
      <c r="K32">
        <f t="shared" si="3"/>
        <v>367.88888888888891</v>
      </c>
      <c r="L32">
        <f t="shared" si="1"/>
        <v>36.788888888888891</v>
      </c>
      <c r="M32">
        <v>10</v>
      </c>
      <c r="N32">
        <v>9933</v>
      </c>
      <c r="O32" t="s">
        <v>340</v>
      </c>
      <c r="P32">
        <v>4500</v>
      </c>
    </row>
    <row r="33" spans="1:16">
      <c r="A33" t="s">
        <v>341</v>
      </c>
      <c r="B33">
        <v>18</v>
      </c>
      <c r="C33">
        <v>151</v>
      </c>
      <c r="D33" t="s">
        <v>333</v>
      </c>
      <c r="E33">
        <v>2019</v>
      </c>
      <c r="F33" t="s">
        <v>334</v>
      </c>
      <c r="G33" s="27">
        <v>43678</v>
      </c>
      <c r="H33" s="27">
        <v>43668</v>
      </c>
      <c r="I33" s="27">
        <v>43695</v>
      </c>
      <c r="J33">
        <f t="shared" si="2"/>
        <v>28</v>
      </c>
      <c r="K33">
        <f t="shared" si="3"/>
        <v>372.35714285714283</v>
      </c>
      <c r="L33">
        <f t="shared" si="1"/>
        <v>37.235714285714288</v>
      </c>
      <c r="M33">
        <v>10</v>
      </c>
      <c r="N33">
        <v>10426</v>
      </c>
      <c r="O33" t="s">
        <v>340</v>
      </c>
      <c r="P33">
        <v>4500</v>
      </c>
    </row>
    <row r="34" spans="1:16">
      <c r="A34" t="s">
        <v>341</v>
      </c>
      <c r="B34">
        <v>18</v>
      </c>
      <c r="C34">
        <v>232.6</v>
      </c>
      <c r="D34" t="s">
        <v>335</v>
      </c>
      <c r="E34">
        <v>2019</v>
      </c>
      <c r="F34" t="s">
        <v>332</v>
      </c>
      <c r="G34" s="27">
        <v>43709</v>
      </c>
      <c r="H34" s="27">
        <v>43704</v>
      </c>
      <c r="I34" s="27">
        <v>43725</v>
      </c>
      <c r="J34">
        <f t="shared" si="2"/>
        <v>22</v>
      </c>
      <c r="K34">
        <f t="shared" si="3"/>
        <v>315.77272727272725</v>
      </c>
      <c r="L34">
        <f t="shared" ref="L34:L65" si="4">N34/(M34*J34)</f>
        <v>31.577272727272728</v>
      </c>
      <c r="M34">
        <v>10</v>
      </c>
      <c r="N34">
        <v>6947</v>
      </c>
      <c r="O34" t="s">
        <v>340</v>
      </c>
      <c r="P34">
        <v>4500</v>
      </c>
    </row>
    <row r="35" spans="1:16">
      <c r="A35" t="s">
        <v>341</v>
      </c>
      <c r="B35">
        <v>18</v>
      </c>
      <c r="C35">
        <v>274</v>
      </c>
      <c r="D35" t="s">
        <v>336</v>
      </c>
      <c r="E35">
        <v>2019</v>
      </c>
      <c r="F35" t="s">
        <v>332</v>
      </c>
      <c r="G35" s="27">
        <v>43739</v>
      </c>
      <c r="H35" s="27">
        <v>43732</v>
      </c>
      <c r="I35" s="27">
        <v>43756</v>
      </c>
      <c r="J35">
        <f t="shared" si="2"/>
        <v>25</v>
      </c>
      <c r="K35">
        <f t="shared" si="3"/>
        <v>303.8</v>
      </c>
      <c r="L35">
        <f t="shared" si="4"/>
        <v>30.38</v>
      </c>
      <c r="M35">
        <v>10</v>
      </c>
      <c r="N35">
        <v>7595</v>
      </c>
      <c r="O35" t="s">
        <v>340</v>
      </c>
      <c r="P35">
        <v>4500</v>
      </c>
    </row>
    <row r="36" spans="1:16">
      <c r="A36" t="s">
        <v>341</v>
      </c>
      <c r="B36">
        <v>18</v>
      </c>
      <c r="C36">
        <v>250.4</v>
      </c>
      <c r="D36" t="s">
        <v>337</v>
      </c>
      <c r="E36">
        <v>2019</v>
      </c>
      <c r="F36" t="s">
        <v>332</v>
      </c>
      <c r="G36" s="27">
        <v>43770</v>
      </c>
      <c r="H36" s="27">
        <v>43763</v>
      </c>
      <c r="I36" s="27">
        <v>43788</v>
      </c>
      <c r="J36">
        <f t="shared" si="2"/>
        <v>26</v>
      </c>
      <c r="K36">
        <f t="shared" si="3"/>
        <v>280.73076923076923</v>
      </c>
      <c r="L36">
        <f t="shared" si="4"/>
        <v>28.073076923076922</v>
      </c>
      <c r="M36">
        <v>10</v>
      </c>
      <c r="N36">
        <v>7299</v>
      </c>
      <c r="O36" t="s">
        <v>340</v>
      </c>
      <c r="P36">
        <v>4500</v>
      </c>
    </row>
    <row r="37" spans="1:16">
      <c r="A37" t="s">
        <v>341</v>
      </c>
      <c r="B37">
        <v>18</v>
      </c>
      <c r="C37">
        <v>385</v>
      </c>
      <c r="D37" t="s">
        <v>338</v>
      </c>
      <c r="E37">
        <v>2019</v>
      </c>
      <c r="F37" t="s">
        <v>332</v>
      </c>
      <c r="G37" s="27">
        <v>43800</v>
      </c>
      <c r="H37" s="27">
        <v>43795</v>
      </c>
      <c r="I37" s="27">
        <v>43819</v>
      </c>
      <c r="J37">
        <f t="shared" si="2"/>
        <v>25</v>
      </c>
      <c r="K37">
        <f t="shared" si="3"/>
        <v>285.2</v>
      </c>
      <c r="L37">
        <f t="shared" si="4"/>
        <v>28.52</v>
      </c>
      <c r="M37">
        <v>10</v>
      </c>
      <c r="N37">
        <v>7130</v>
      </c>
      <c r="O37" t="s">
        <v>340</v>
      </c>
      <c r="P37">
        <v>4500</v>
      </c>
    </row>
    <row r="38" spans="1:16">
      <c r="A38" t="s">
        <v>342</v>
      </c>
      <c r="B38">
        <v>16</v>
      </c>
      <c r="C38">
        <v>370.8</v>
      </c>
      <c r="D38" t="s">
        <v>322</v>
      </c>
      <c r="E38">
        <v>2019</v>
      </c>
      <c r="F38" t="s">
        <v>323</v>
      </c>
      <c r="G38" s="27">
        <v>43466</v>
      </c>
      <c r="H38" s="27">
        <v>43472</v>
      </c>
      <c r="I38" s="27">
        <v>43486</v>
      </c>
      <c r="J38">
        <f t="shared" si="2"/>
        <v>15</v>
      </c>
      <c r="K38">
        <f t="shared" si="3"/>
        <v>654.33333333333337</v>
      </c>
      <c r="L38">
        <f t="shared" si="4"/>
        <v>65.433333333333337</v>
      </c>
      <c r="M38">
        <v>10</v>
      </c>
      <c r="N38">
        <v>9815</v>
      </c>
      <c r="O38" t="s">
        <v>324</v>
      </c>
      <c r="P38">
        <v>7500</v>
      </c>
    </row>
    <row r="39" spans="1:16">
      <c r="A39" t="s">
        <v>342</v>
      </c>
      <c r="B39">
        <v>16</v>
      </c>
      <c r="C39">
        <v>426.6</v>
      </c>
      <c r="D39" t="s">
        <v>325</v>
      </c>
      <c r="E39">
        <v>2019</v>
      </c>
      <c r="F39" t="s">
        <v>326</v>
      </c>
      <c r="G39" s="27">
        <v>43497</v>
      </c>
      <c r="H39" s="27">
        <v>43493</v>
      </c>
      <c r="I39" s="27">
        <v>43518</v>
      </c>
      <c r="J39">
        <f t="shared" si="2"/>
        <v>26</v>
      </c>
      <c r="K39">
        <f t="shared" si="3"/>
        <v>226.03846153846155</v>
      </c>
      <c r="L39">
        <f t="shared" si="4"/>
        <v>22.603846153846153</v>
      </c>
      <c r="M39">
        <v>10</v>
      </c>
      <c r="N39">
        <v>5877</v>
      </c>
      <c r="O39" t="s">
        <v>324</v>
      </c>
      <c r="P39">
        <v>7500</v>
      </c>
    </row>
    <row r="40" spans="1:16">
      <c r="A40" t="s">
        <v>342</v>
      </c>
      <c r="B40">
        <v>16</v>
      </c>
      <c r="C40">
        <v>763.8</v>
      </c>
      <c r="D40" t="s">
        <v>327</v>
      </c>
      <c r="E40">
        <v>2019</v>
      </c>
      <c r="F40" t="s">
        <v>326</v>
      </c>
      <c r="G40" s="27">
        <v>43525</v>
      </c>
      <c r="H40" s="27">
        <v>43525</v>
      </c>
      <c r="I40" s="27">
        <v>43547</v>
      </c>
      <c r="J40">
        <f t="shared" si="2"/>
        <v>23</v>
      </c>
      <c r="K40">
        <f t="shared" si="3"/>
        <v>265.86956521739131</v>
      </c>
      <c r="L40">
        <f t="shared" si="4"/>
        <v>26.586956521739129</v>
      </c>
      <c r="M40">
        <v>10</v>
      </c>
      <c r="N40">
        <v>6115</v>
      </c>
      <c r="O40" t="s">
        <v>324</v>
      </c>
      <c r="P40">
        <v>7500</v>
      </c>
    </row>
    <row r="41" spans="1:16">
      <c r="A41" t="s">
        <v>342</v>
      </c>
      <c r="B41">
        <v>16</v>
      </c>
      <c r="C41">
        <v>559.6</v>
      </c>
      <c r="D41" t="s">
        <v>328</v>
      </c>
      <c r="E41">
        <v>2019</v>
      </c>
      <c r="F41" t="s">
        <v>326</v>
      </c>
      <c r="G41" s="27">
        <v>43556</v>
      </c>
      <c r="H41" s="27">
        <v>43554</v>
      </c>
      <c r="I41" s="27">
        <v>43579</v>
      </c>
      <c r="J41">
        <f t="shared" si="2"/>
        <v>26</v>
      </c>
      <c r="K41">
        <f t="shared" si="3"/>
        <v>222.65384615384616</v>
      </c>
      <c r="L41">
        <f t="shared" si="4"/>
        <v>22.265384615384615</v>
      </c>
      <c r="M41">
        <v>10</v>
      </c>
      <c r="N41">
        <v>5789</v>
      </c>
      <c r="O41" t="s">
        <v>324</v>
      </c>
      <c r="P41">
        <v>7500</v>
      </c>
    </row>
    <row r="42" spans="1:16">
      <c r="A42" t="s">
        <v>342</v>
      </c>
      <c r="B42">
        <v>16</v>
      </c>
      <c r="C42">
        <v>443.4</v>
      </c>
      <c r="D42" t="s">
        <v>329</v>
      </c>
      <c r="E42">
        <v>2019</v>
      </c>
      <c r="F42" t="s">
        <v>326</v>
      </c>
      <c r="G42" s="27">
        <v>43586</v>
      </c>
      <c r="H42" s="27">
        <v>43588</v>
      </c>
      <c r="I42" s="27">
        <v>43610</v>
      </c>
      <c r="J42">
        <f t="shared" si="2"/>
        <v>23</v>
      </c>
      <c r="K42">
        <f t="shared" si="3"/>
        <v>182.60869565217391</v>
      </c>
      <c r="L42">
        <f t="shared" si="4"/>
        <v>18.260869565217391</v>
      </c>
      <c r="M42">
        <v>10</v>
      </c>
      <c r="N42">
        <v>4200</v>
      </c>
      <c r="O42" t="s">
        <v>324</v>
      </c>
      <c r="P42">
        <v>7500</v>
      </c>
    </row>
    <row r="43" spans="1:16">
      <c r="A43" t="s">
        <v>342</v>
      </c>
      <c r="B43">
        <v>16</v>
      </c>
      <c r="C43">
        <v>253.6</v>
      </c>
      <c r="D43" t="s">
        <v>330</v>
      </c>
      <c r="E43">
        <v>2019</v>
      </c>
      <c r="F43" t="s">
        <v>326</v>
      </c>
      <c r="G43" s="27">
        <v>43617</v>
      </c>
      <c r="H43" s="27">
        <v>43620</v>
      </c>
      <c r="I43" s="27">
        <v>43642</v>
      </c>
      <c r="J43">
        <f t="shared" si="2"/>
        <v>23</v>
      </c>
      <c r="K43">
        <f t="shared" si="3"/>
        <v>232.60869565217391</v>
      </c>
      <c r="L43">
        <f t="shared" si="4"/>
        <v>23.260869565217391</v>
      </c>
      <c r="M43">
        <v>10</v>
      </c>
      <c r="N43">
        <v>5350</v>
      </c>
      <c r="O43" t="s">
        <v>324</v>
      </c>
      <c r="P43">
        <v>7500</v>
      </c>
    </row>
    <row r="44" spans="1:16">
      <c r="A44" t="s">
        <v>342</v>
      </c>
      <c r="B44">
        <v>16</v>
      </c>
      <c r="C44">
        <v>156.19999999999999</v>
      </c>
      <c r="D44" t="s">
        <v>331</v>
      </c>
      <c r="E44">
        <v>2019</v>
      </c>
      <c r="F44" t="s">
        <v>332</v>
      </c>
      <c r="G44" s="27">
        <v>43647</v>
      </c>
      <c r="H44" s="27">
        <v>43651</v>
      </c>
      <c r="I44" s="27">
        <v>43673</v>
      </c>
      <c r="J44">
        <f t="shared" si="2"/>
        <v>23</v>
      </c>
      <c r="K44">
        <f t="shared" si="3"/>
        <v>295.6521739130435</v>
      </c>
      <c r="L44">
        <f t="shared" si="4"/>
        <v>29.565217391304348</v>
      </c>
      <c r="M44">
        <v>10</v>
      </c>
      <c r="N44">
        <v>6800</v>
      </c>
      <c r="O44" t="s">
        <v>324</v>
      </c>
      <c r="P44">
        <v>7500</v>
      </c>
    </row>
    <row r="45" spans="1:16">
      <c r="A45" t="s">
        <v>342</v>
      </c>
      <c r="B45">
        <v>16</v>
      </c>
      <c r="C45">
        <v>151</v>
      </c>
      <c r="D45" t="s">
        <v>333</v>
      </c>
      <c r="E45">
        <v>2019</v>
      </c>
      <c r="F45" t="s">
        <v>334</v>
      </c>
      <c r="G45" s="27">
        <v>43678</v>
      </c>
      <c r="H45" s="27">
        <v>43681</v>
      </c>
      <c r="I45" s="27">
        <v>43705</v>
      </c>
      <c r="J45">
        <f t="shared" si="2"/>
        <v>25</v>
      </c>
      <c r="K45">
        <f t="shared" si="3"/>
        <v>292.39999999999998</v>
      </c>
      <c r="L45">
        <f t="shared" si="4"/>
        <v>29.24</v>
      </c>
      <c r="M45">
        <v>10</v>
      </c>
      <c r="N45">
        <v>7310</v>
      </c>
      <c r="O45" t="s">
        <v>324</v>
      </c>
      <c r="P45">
        <v>7500</v>
      </c>
    </row>
    <row r="46" spans="1:16">
      <c r="A46" t="s">
        <v>342</v>
      </c>
      <c r="B46">
        <v>16</v>
      </c>
      <c r="C46">
        <v>232.6</v>
      </c>
      <c r="D46" t="s">
        <v>335</v>
      </c>
      <c r="E46">
        <v>2019</v>
      </c>
      <c r="F46" t="s">
        <v>332</v>
      </c>
      <c r="G46" s="27">
        <v>43709</v>
      </c>
      <c r="H46" s="27">
        <v>43715</v>
      </c>
      <c r="I46" s="27">
        <v>43737</v>
      </c>
      <c r="J46">
        <f t="shared" ref="J46:J77" si="5">(I46-H46)+1</f>
        <v>23</v>
      </c>
      <c r="K46">
        <f t="shared" si="3"/>
        <v>233.47826086956522</v>
      </c>
      <c r="L46">
        <f t="shared" si="4"/>
        <v>23.347826086956523</v>
      </c>
      <c r="M46">
        <v>10</v>
      </c>
      <c r="N46">
        <v>5370</v>
      </c>
      <c r="O46" t="s">
        <v>324</v>
      </c>
      <c r="P46">
        <v>7500</v>
      </c>
    </row>
    <row r="47" spans="1:16">
      <c r="A47" t="s">
        <v>342</v>
      </c>
      <c r="B47">
        <v>16</v>
      </c>
      <c r="C47">
        <v>274</v>
      </c>
      <c r="D47" t="s">
        <v>336</v>
      </c>
      <c r="E47">
        <v>2019</v>
      </c>
      <c r="F47" t="s">
        <v>332</v>
      </c>
      <c r="G47" s="27">
        <v>43739</v>
      </c>
      <c r="H47" s="27">
        <v>43748</v>
      </c>
      <c r="I47" s="27">
        <v>43768</v>
      </c>
      <c r="J47">
        <f t="shared" si="5"/>
        <v>21</v>
      </c>
      <c r="K47">
        <f t="shared" si="3"/>
        <v>380.95238095238096</v>
      </c>
      <c r="L47">
        <f t="shared" si="4"/>
        <v>38.095238095238095</v>
      </c>
      <c r="M47">
        <v>10</v>
      </c>
      <c r="N47">
        <v>8000</v>
      </c>
      <c r="O47" t="s">
        <v>324</v>
      </c>
      <c r="P47">
        <v>7500</v>
      </c>
    </row>
    <row r="48" spans="1:16">
      <c r="A48" t="s">
        <v>342</v>
      </c>
      <c r="B48">
        <v>16</v>
      </c>
      <c r="C48">
        <v>250.4</v>
      </c>
      <c r="D48" t="s">
        <v>337</v>
      </c>
      <c r="E48">
        <v>2019</v>
      </c>
      <c r="F48" t="s">
        <v>332</v>
      </c>
      <c r="G48" s="27">
        <v>43770</v>
      </c>
      <c r="H48" s="27">
        <v>43774</v>
      </c>
      <c r="I48" s="27">
        <v>43799</v>
      </c>
      <c r="J48">
        <f t="shared" si="5"/>
        <v>26</v>
      </c>
      <c r="K48">
        <f t="shared" si="3"/>
        <v>307.69230769230768</v>
      </c>
      <c r="L48">
        <f t="shared" si="4"/>
        <v>30.76923076923077</v>
      </c>
      <c r="M48">
        <v>10</v>
      </c>
      <c r="N48">
        <v>8000</v>
      </c>
      <c r="O48" t="s">
        <v>324</v>
      </c>
      <c r="P48">
        <v>7500</v>
      </c>
    </row>
    <row r="49" spans="1:16">
      <c r="A49" t="s">
        <v>342</v>
      </c>
      <c r="B49">
        <v>16</v>
      </c>
      <c r="C49">
        <v>385</v>
      </c>
      <c r="D49" t="s">
        <v>338</v>
      </c>
      <c r="E49">
        <v>2019</v>
      </c>
      <c r="F49" t="s">
        <v>332</v>
      </c>
      <c r="G49" s="27">
        <v>43800</v>
      </c>
      <c r="H49" s="27">
        <v>43806</v>
      </c>
      <c r="I49" s="27">
        <v>43822</v>
      </c>
      <c r="J49">
        <f t="shared" si="5"/>
        <v>17</v>
      </c>
      <c r="K49">
        <f t="shared" si="3"/>
        <v>554.29411764705878</v>
      </c>
      <c r="L49">
        <f t="shared" si="4"/>
        <v>55.429411764705883</v>
      </c>
      <c r="M49">
        <v>10</v>
      </c>
      <c r="N49">
        <v>9423</v>
      </c>
      <c r="O49" t="s">
        <v>324</v>
      </c>
      <c r="P49">
        <v>7500</v>
      </c>
    </row>
    <row r="50" spans="1:16">
      <c r="A50" t="s">
        <v>343</v>
      </c>
      <c r="B50">
        <v>17</v>
      </c>
      <c r="C50">
        <v>370.8</v>
      </c>
      <c r="D50" t="s">
        <v>322</v>
      </c>
      <c r="E50">
        <v>2019</v>
      </c>
      <c r="F50" t="s">
        <v>323</v>
      </c>
      <c r="G50" s="27">
        <v>43466</v>
      </c>
      <c r="H50" s="27">
        <v>43476</v>
      </c>
      <c r="I50" s="27">
        <v>43494</v>
      </c>
      <c r="J50">
        <f t="shared" si="5"/>
        <v>19</v>
      </c>
      <c r="K50">
        <f t="shared" si="3"/>
        <v>457.21052631578948</v>
      </c>
      <c r="L50">
        <f t="shared" si="4"/>
        <v>45.721052631578949</v>
      </c>
      <c r="M50">
        <v>10</v>
      </c>
      <c r="N50">
        <v>8687</v>
      </c>
      <c r="O50" t="s">
        <v>344</v>
      </c>
      <c r="P50">
        <v>3500</v>
      </c>
    </row>
    <row r="51" spans="1:16">
      <c r="A51" t="s">
        <v>343</v>
      </c>
      <c r="B51">
        <v>17</v>
      </c>
      <c r="C51">
        <v>426.6</v>
      </c>
      <c r="D51" t="s">
        <v>325</v>
      </c>
      <c r="E51">
        <v>2019</v>
      </c>
      <c r="F51" t="s">
        <v>326</v>
      </c>
      <c r="G51" s="27">
        <v>43497</v>
      </c>
      <c r="H51" s="27">
        <v>43499</v>
      </c>
      <c r="I51" s="27">
        <v>43523</v>
      </c>
      <c r="J51">
        <f t="shared" si="5"/>
        <v>25</v>
      </c>
      <c r="K51">
        <f t="shared" si="3"/>
        <v>407.76</v>
      </c>
      <c r="L51">
        <f t="shared" si="4"/>
        <v>40.776000000000003</v>
      </c>
      <c r="M51">
        <v>10</v>
      </c>
      <c r="N51">
        <v>10194</v>
      </c>
      <c r="O51" t="s">
        <v>344</v>
      </c>
      <c r="P51">
        <v>3500</v>
      </c>
    </row>
    <row r="52" spans="1:16">
      <c r="A52" t="s">
        <v>343</v>
      </c>
      <c r="B52">
        <v>17</v>
      </c>
      <c r="C52">
        <v>763.8</v>
      </c>
      <c r="D52" t="s">
        <v>327</v>
      </c>
      <c r="E52">
        <v>2019</v>
      </c>
      <c r="F52" t="s">
        <v>326</v>
      </c>
      <c r="G52" s="27">
        <v>43525</v>
      </c>
      <c r="H52" s="27">
        <v>43531</v>
      </c>
      <c r="I52" s="27">
        <v>43548</v>
      </c>
      <c r="J52">
        <f t="shared" si="5"/>
        <v>18</v>
      </c>
      <c r="K52">
        <f t="shared" si="3"/>
        <v>389.55555555555554</v>
      </c>
      <c r="L52">
        <f t="shared" si="4"/>
        <v>38.955555555555556</v>
      </c>
      <c r="M52">
        <v>10</v>
      </c>
      <c r="N52">
        <v>7012</v>
      </c>
      <c r="O52" t="s">
        <v>344</v>
      </c>
      <c r="P52">
        <v>3500</v>
      </c>
    </row>
    <row r="53" spans="1:16">
      <c r="A53" t="s">
        <v>343</v>
      </c>
      <c r="B53">
        <v>17</v>
      </c>
      <c r="C53">
        <v>559.6</v>
      </c>
      <c r="D53" t="s">
        <v>328</v>
      </c>
      <c r="E53">
        <v>2019</v>
      </c>
      <c r="F53" t="s">
        <v>326</v>
      </c>
      <c r="G53" s="27">
        <v>43556</v>
      </c>
      <c r="H53" s="27">
        <v>43553</v>
      </c>
      <c r="I53" s="27">
        <v>43582</v>
      </c>
      <c r="J53">
        <f t="shared" si="5"/>
        <v>30</v>
      </c>
      <c r="K53">
        <f t="shared" si="3"/>
        <v>295.96666666666664</v>
      </c>
      <c r="L53">
        <f t="shared" si="4"/>
        <v>29.596666666666668</v>
      </c>
      <c r="M53">
        <v>10</v>
      </c>
      <c r="N53">
        <v>8879</v>
      </c>
      <c r="O53" t="s">
        <v>344</v>
      </c>
      <c r="P53">
        <v>3500</v>
      </c>
    </row>
    <row r="54" spans="1:16">
      <c r="A54" t="s">
        <v>343</v>
      </c>
      <c r="B54">
        <v>17</v>
      </c>
      <c r="C54">
        <v>443.4</v>
      </c>
      <c r="D54" t="s">
        <v>329</v>
      </c>
      <c r="E54">
        <v>2019</v>
      </c>
      <c r="F54" t="s">
        <v>326</v>
      </c>
      <c r="G54" s="27">
        <v>43586</v>
      </c>
      <c r="H54" s="27">
        <v>43590</v>
      </c>
      <c r="I54" s="27">
        <v>43611</v>
      </c>
      <c r="J54">
        <f t="shared" si="5"/>
        <v>22</v>
      </c>
      <c r="K54">
        <f t="shared" si="3"/>
        <v>459.36363636363637</v>
      </c>
      <c r="L54">
        <f t="shared" si="4"/>
        <v>45.936363636363637</v>
      </c>
      <c r="M54">
        <v>10</v>
      </c>
      <c r="N54">
        <v>10106</v>
      </c>
      <c r="O54" t="s">
        <v>344</v>
      </c>
      <c r="P54">
        <v>3500</v>
      </c>
    </row>
    <row r="55" spans="1:16">
      <c r="A55" t="s">
        <v>343</v>
      </c>
      <c r="B55">
        <v>17</v>
      </c>
      <c r="C55">
        <v>253.6</v>
      </c>
      <c r="D55" t="s">
        <v>330</v>
      </c>
      <c r="E55">
        <v>2019</v>
      </c>
      <c r="F55" t="s">
        <v>326</v>
      </c>
      <c r="G55" s="27">
        <v>43617</v>
      </c>
      <c r="H55" s="27">
        <v>43616</v>
      </c>
      <c r="I55" s="27">
        <v>43643</v>
      </c>
      <c r="J55">
        <f t="shared" si="5"/>
        <v>28</v>
      </c>
      <c r="K55">
        <f t="shared" si="3"/>
        <v>354.75</v>
      </c>
      <c r="L55">
        <f t="shared" si="4"/>
        <v>35.475000000000001</v>
      </c>
      <c r="M55">
        <v>10</v>
      </c>
      <c r="N55">
        <v>9933</v>
      </c>
      <c r="O55" t="s">
        <v>344</v>
      </c>
      <c r="P55">
        <v>3500</v>
      </c>
    </row>
    <row r="56" spans="1:16">
      <c r="A56" t="s">
        <v>343</v>
      </c>
      <c r="B56">
        <v>17</v>
      </c>
      <c r="C56">
        <v>156.19999999999999</v>
      </c>
      <c r="D56" t="s">
        <v>331</v>
      </c>
      <c r="E56">
        <v>2019</v>
      </c>
      <c r="F56" t="s">
        <v>332</v>
      </c>
      <c r="G56" s="27">
        <v>43647</v>
      </c>
      <c r="H56" s="27">
        <v>43653</v>
      </c>
      <c r="I56" s="27">
        <v>43674</v>
      </c>
      <c r="J56">
        <f t="shared" si="5"/>
        <v>22</v>
      </c>
      <c r="K56">
        <f t="shared" si="3"/>
        <v>304.54545454545456</v>
      </c>
      <c r="L56">
        <f t="shared" si="4"/>
        <v>30.454545454545453</v>
      </c>
      <c r="M56">
        <v>10</v>
      </c>
      <c r="N56">
        <v>6700</v>
      </c>
      <c r="O56" t="s">
        <v>344</v>
      </c>
      <c r="P56">
        <v>3500</v>
      </c>
    </row>
    <row r="57" spans="1:16">
      <c r="A57" t="s">
        <v>343</v>
      </c>
      <c r="B57">
        <v>17</v>
      </c>
      <c r="C57">
        <v>151</v>
      </c>
      <c r="D57" t="s">
        <v>333</v>
      </c>
      <c r="E57">
        <v>2019</v>
      </c>
      <c r="F57" t="s">
        <v>334</v>
      </c>
      <c r="G57" s="27">
        <v>43678</v>
      </c>
      <c r="H57" s="27">
        <v>43681</v>
      </c>
      <c r="I57" s="27">
        <v>43706</v>
      </c>
      <c r="J57">
        <f t="shared" si="5"/>
        <v>26</v>
      </c>
      <c r="K57">
        <f t="shared" si="3"/>
        <v>358.53846153846155</v>
      </c>
      <c r="L57">
        <f t="shared" si="4"/>
        <v>35.853846153846156</v>
      </c>
      <c r="M57">
        <v>10</v>
      </c>
      <c r="N57">
        <v>9322</v>
      </c>
      <c r="O57" t="s">
        <v>344</v>
      </c>
      <c r="P57">
        <v>3500</v>
      </c>
    </row>
    <row r="58" spans="1:16">
      <c r="A58" t="s">
        <v>343</v>
      </c>
      <c r="B58">
        <v>17</v>
      </c>
      <c r="C58">
        <v>232.6</v>
      </c>
      <c r="D58" t="s">
        <v>335</v>
      </c>
      <c r="E58">
        <v>2019</v>
      </c>
      <c r="F58" t="s">
        <v>332</v>
      </c>
      <c r="G58" s="27">
        <v>43709</v>
      </c>
      <c r="H58" s="27">
        <v>43717</v>
      </c>
      <c r="I58" s="27">
        <v>43731</v>
      </c>
      <c r="J58">
        <f t="shared" si="5"/>
        <v>15</v>
      </c>
      <c r="K58">
        <f>N56/J58</f>
        <v>446.66666666666669</v>
      </c>
      <c r="L58">
        <f>N56/(M58*J58)</f>
        <v>44.666666666666664</v>
      </c>
      <c r="M58">
        <v>10</v>
      </c>
      <c r="N58">
        <v>8369</v>
      </c>
      <c r="O58" t="s">
        <v>344</v>
      </c>
      <c r="P58">
        <v>3500</v>
      </c>
    </row>
    <row r="59" spans="1:16">
      <c r="A59" t="s">
        <v>343</v>
      </c>
      <c r="B59">
        <v>17</v>
      </c>
      <c r="C59">
        <v>274</v>
      </c>
      <c r="D59" t="s">
        <v>336</v>
      </c>
      <c r="E59">
        <v>2019</v>
      </c>
      <c r="F59" t="s">
        <v>332</v>
      </c>
      <c r="G59" s="27">
        <v>43739</v>
      </c>
      <c r="H59" s="27">
        <v>43738</v>
      </c>
      <c r="I59" s="27">
        <v>43755</v>
      </c>
      <c r="J59">
        <f t="shared" si="5"/>
        <v>18</v>
      </c>
      <c r="K59">
        <f t="shared" ref="K59:K90" si="6">N59/J59</f>
        <v>662.27777777777783</v>
      </c>
      <c r="L59">
        <f t="shared" ref="L59:L90" si="7">N59/(M59*J59)</f>
        <v>66.227777777777774</v>
      </c>
      <c r="M59">
        <v>10</v>
      </c>
      <c r="N59">
        <v>11921</v>
      </c>
      <c r="O59" t="s">
        <v>344</v>
      </c>
      <c r="P59">
        <v>3500</v>
      </c>
    </row>
    <row r="60" spans="1:16">
      <c r="A60" t="s">
        <v>343</v>
      </c>
      <c r="B60">
        <v>17</v>
      </c>
      <c r="C60">
        <v>250.4</v>
      </c>
      <c r="D60" t="s">
        <v>337</v>
      </c>
      <c r="E60">
        <v>2019</v>
      </c>
      <c r="F60" t="s">
        <v>332</v>
      </c>
      <c r="G60" s="27">
        <v>43770</v>
      </c>
      <c r="H60" s="27">
        <v>43762</v>
      </c>
      <c r="I60" s="27">
        <v>43781</v>
      </c>
      <c r="J60">
        <f t="shared" si="5"/>
        <v>20</v>
      </c>
      <c r="K60">
        <f t="shared" si="6"/>
        <v>349.65</v>
      </c>
      <c r="L60">
        <f t="shared" si="7"/>
        <v>34.965000000000003</v>
      </c>
      <c r="M60">
        <v>10</v>
      </c>
      <c r="N60">
        <v>6993</v>
      </c>
      <c r="O60" t="s">
        <v>344</v>
      </c>
      <c r="P60">
        <v>3500</v>
      </c>
    </row>
    <row r="61" spans="1:16">
      <c r="A61" t="s">
        <v>343</v>
      </c>
      <c r="B61">
        <v>17</v>
      </c>
      <c r="C61">
        <v>385</v>
      </c>
      <c r="D61" t="s">
        <v>338</v>
      </c>
      <c r="E61">
        <v>2019</v>
      </c>
      <c r="F61" t="s">
        <v>332</v>
      </c>
      <c r="G61" s="27">
        <v>43800</v>
      </c>
      <c r="H61" s="27">
        <v>43791</v>
      </c>
      <c r="I61" s="27">
        <v>43817</v>
      </c>
      <c r="J61">
        <f t="shared" si="5"/>
        <v>27</v>
      </c>
      <c r="K61">
        <f t="shared" si="6"/>
        <v>234.25925925925927</v>
      </c>
      <c r="L61">
        <f t="shared" si="7"/>
        <v>23.425925925925927</v>
      </c>
      <c r="M61">
        <v>10</v>
      </c>
      <c r="N61">
        <v>6325</v>
      </c>
      <c r="O61" t="s">
        <v>344</v>
      </c>
      <c r="P61">
        <v>3500</v>
      </c>
    </row>
    <row r="62" spans="1:16">
      <c r="A62" t="s">
        <v>345</v>
      </c>
      <c r="B62">
        <v>17</v>
      </c>
      <c r="C62">
        <v>370.8</v>
      </c>
      <c r="D62" t="s">
        <v>322</v>
      </c>
      <c r="E62">
        <v>2019</v>
      </c>
      <c r="F62" t="s">
        <v>323</v>
      </c>
      <c r="G62" s="27">
        <v>43466</v>
      </c>
      <c r="H62" s="27">
        <v>43474</v>
      </c>
      <c r="I62" s="27">
        <v>43489</v>
      </c>
      <c r="J62">
        <f t="shared" si="5"/>
        <v>16</v>
      </c>
      <c r="K62">
        <f t="shared" si="6"/>
        <v>482</v>
      </c>
      <c r="L62">
        <f t="shared" si="7"/>
        <v>48.2</v>
      </c>
      <c r="M62">
        <v>10</v>
      </c>
      <c r="N62">
        <v>7712</v>
      </c>
      <c r="O62" t="s">
        <v>344</v>
      </c>
      <c r="P62">
        <v>4000</v>
      </c>
    </row>
    <row r="63" spans="1:16">
      <c r="A63" t="s">
        <v>345</v>
      </c>
      <c r="B63">
        <v>17</v>
      </c>
      <c r="C63">
        <v>426.6</v>
      </c>
      <c r="D63" t="s">
        <v>325</v>
      </c>
      <c r="E63">
        <v>2019</v>
      </c>
      <c r="F63" t="s">
        <v>326</v>
      </c>
      <c r="G63" s="27">
        <v>43497</v>
      </c>
      <c r="H63" s="27">
        <v>43494</v>
      </c>
      <c r="I63" s="27">
        <v>43511</v>
      </c>
      <c r="J63">
        <f t="shared" si="5"/>
        <v>18</v>
      </c>
      <c r="K63">
        <f t="shared" si="6"/>
        <v>579.22222222222217</v>
      </c>
      <c r="L63">
        <f t="shared" si="7"/>
        <v>57.922222222222224</v>
      </c>
      <c r="M63">
        <v>10</v>
      </c>
      <c r="N63">
        <v>10426</v>
      </c>
      <c r="O63" t="s">
        <v>344</v>
      </c>
      <c r="P63">
        <v>4000</v>
      </c>
    </row>
    <row r="64" spans="1:16">
      <c r="A64" t="s">
        <v>345</v>
      </c>
      <c r="B64">
        <v>17</v>
      </c>
      <c r="C64">
        <v>763.8</v>
      </c>
      <c r="D64" t="s">
        <v>327</v>
      </c>
      <c r="E64">
        <v>2019</v>
      </c>
      <c r="F64" t="s">
        <v>326</v>
      </c>
      <c r="G64" s="27">
        <v>43525</v>
      </c>
      <c r="H64" s="27">
        <v>43521</v>
      </c>
      <c r="I64" s="27">
        <v>43543</v>
      </c>
      <c r="J64">
        <f t="shared" si="5"/>
        <v>23</v>
      </c>
      <c r="K64">
        <f t="shared" si="6"/>
        <v>291.3478260869565</v>
      </c>
      <c r="L64">
        <f t="shared" si="7"/>
        <v>29.134782608695652</v>
      </c>
      <c r="M64">
        <v>10</v>
      </c>
      <c r="N64">
        <v>6701</v>
      </c>
      <c r="O64" t="s">
        <v>344</v>
      </c>
      <c r="P64">
        <v>4000</v>
      </c>
    </row>
    <row r="65" spans="1:16">
      <c r="A65" t="s">
        <v>345</v>
      </c>
      <c r="B65">
        <v>17</v>
      </c>
      <c r="C65">
        <v>559.6</v>
      </c>
      <c r="D65" t="s">
        <v>328</v>
      </c>
      <c r="E65">
        <v>2019</v>
      </c>
      <c r="F65" t="s">
        <v>326</v>
      </c>
      <c r="G65" s="27">
        <v>43556</v>
      </c>
      <c r="H65" s="27">
        <v>43550</v>
      </c>
      <c r="I65" s="27">
        <v>43575</v>
      </c>
      <c r="J65">
        <f t="shared" si="5"/>
        <v>26</v>
      </c>
      <c r="K65">
        <f t="shared" si="6"/>
        <v>273.07692307692309</v>
      </c>
      <c r="L65">
        <f t="shared" si="7"/>
        <v>27.307692307692307</v>
      </c>
      <c r="M65">
        <v>10</v>
      </c>
      <c r="N65">
        <v>7100</v>
      </c>
      <c r="O65" t="s">
        <v>344</v>
      </c>
      <c r="P65">
        <v>4000</v>
      </c>
    </row>
    <row r="66" spans="1:16">
      <c r="A66" t="s">
        <v>345</v>
      </c>
      <c r="B66">
        <v>17</v>
      </c>
      <c r="C66">
        <v>443.4</v>
      </c>
      <c r="D66" t="s">
        <v>329</v>
      </c>
      <c r="E66">
        <v>2019</v>
      </c>
      <c r="F66" t="s">
        <v>326</v>
      </c>
      <c r="G66" s="27">
        <v>43586</v>
      </c>
      <c r="H66" s="27">
        <v>43586</v>
      </c>
      <c r="I66" s="27">
        <v>43603</v>
      </c>
      <c r="J66">
        <f t="shared" si="5"/>
        <v>18</v>
      </c>
      <c r="K66">
        <f t="shared" si="6"/>
        <v>170</v>
      </c>
      <c r="L66">
        <f t="shared" si="7"/>
        <v>17</v>
      </c>
      <c r="M66">
        <v>10</v>
      </c>
      <c r="N66">
        <v>3060</v>
      </c>
      <c r="O66" t="s">
        <v>344</v>
      </c>
      <c r="P66">
        <v>4000</v>
      </c>
    </row>
    <row r="67" spans="1:16">
      <c r="A67" t="s">
        <v>345</v>
      </c>
      <c r="B67">
        <v>17</v>
      </c>
      <c r="C67">
        <v>253.6</v>
      </c>
      <c r="D67" t="s">
        <v>330</v>
      </c>
      <c r="E67">
        <v>2019</v>
      </c>
      <c r="F67" t="s">
        <v>326</v>
      </c>
      <c r="G67" s="27">
        <v>43617</v>
      </c>
      <c r="H67" s="27">
        <v>43610</v>
      </c>
      <c r="I67" s="27">
        <v>43635</v>
      </c>
      <c r="J67">
        <f t="shared" si="5"/>
        <v>26</v>
      </c>
      <c r="K67">
        <f t="shared" si="6"/>
        <v>196.92307692307693</v>
      </c>
      <c r="L67">
        <f t="shared" si="7"/>
        <v>19.692307692307693</v>
      </c>
      <c r="M67">
        <v>10</v>
      </c>
      <c r="N67">
        <v>5120</v>
      </c>
      <c r="O67" t="s">
        <v>344</v>
      </c>
      <c r="P67">
        <v>4000</v>
      </c>
    </row>
    <row r="68" spans="1:16">
      <c r="A68" t="s">
        <v>345</v>
      </c>
      <c r="B68">
        <v>17</v>
      </c>
      <c r="C68">
        <v>156.19999999999999</v>
      </c>
      <c r="D68" t="s">
        <v>331</v>
      </c>
      <c r="E68">
        <v>2019</v>
      </c>
      <c r="F68" t="s">
        <v>332</v>
      </c>
      <c r="G68" s="27">
        <v>43647</v>
      </c>
      <c r="H68" s="27">
        <v>43645</v>
      </c>
      <c r="I68" s="27">
        <v>43666</v>
      </c>
      <c r="J68">
        <f t="shared" si="5"/>
        <v>22</v>
      </c>
      <c r="K68">
        <f t="shared" si="6"/>
        <v>366.5</v>
      </c>
      <c r="L68">
        <f t="shared" si="7"/>
        <v>36.65</v>
      </c>
      <c r="M68">
        <v>10</v>
      </c>
      <c r="N68">
        <v>8063</v>
      </c>
      <c r="O68" t="s">
        <v>344</v>
      </c>
      <c r="P68">
        <v>4000</v>
      </c>
    </row>
    <row r="69" spans="1:16">
      <c r="A69" t="s">
        <v>345</v>
      </c>
      <c r="B69">
        <v>17</v>
      </c>
      <c r="C69">
        <v>151</v>
      </c>
      <c r="D69" t="s">
        <v>333</v>
      </c>
      <c r="E69">
        <v>2019</v>
      </c>
      <c r="F69" t="s">
        <v>334</v>
      </c>
      <c r="G69" s="27">
        <v>43678</v>
      </c>
      <c r="H69" s="27">
        <v>43676</v>
      </c>
      <c r="I69" s="27">
        <v>43698</v>
      </c>
      <c r="J69">
        <f t="shared" si="5"/>
        <v>23</v>
      </c>
      <c r="K69">
        <f t="shared" si="6"/>
        <v>49.565217391304351</v>
      </c>
      <c r="L69">
        <f t="shared" si="7"/>
        <v>4.9565217391304346</v>
      </c>
      <c r="M69">
        <v>10</v>
      </c>
      <c r="N69">
        <v>1140</v>
      </c>
      <c r="O69" t="s">
        <v>344</v>
      </c>
      <c r="P69">
        <v>4000</v>
      </c>
    </row>
    <row r="70" spans="1:16">
      <c r="A70" t="s">
        <v>345</v>
      </c>
      <c r="B70">
        <v>17</v>
      </c>
      <c r="C70">
        <v>232.6</v>
      </c>
      <c r="D70" t="s">
        <v>335</v>
      </c>
      <c r="E70">
        <v>2019</v>
      </c>
      <c r="F70" t="s">
        <v>332</v>
      </c>
      <c r="G70" s="27">
        <v>43709</v>
      </c>
      <c r="H70" s="27">
        <v>43708</v>
      </c>
      <c r="I70" s="27">
        <v>43735</v>
      </c>
      <c r="J70">
        <f t="shared" si="5"/>
        <v>28</v>
      </c>
      <c r="K70">
        <f t="shared" si="6"/>
        <v>196.42857142857142</v>
      </c>
      <c r="L70">
        <f t="shared" si="7"/>
        <v>19.642857142857142</v>
      </c>
      <c r="M70">
        <v>10</v>
      </c>
      <c r="N70">
        <v>5500</v>
      </c>
      <c r="O70" t="s">
        <v>344</v>
      </c>
      <c r="P70">
        <v>4000</v>
      </c>
    </row>
    <row r="71" spans="1:16">
      <c r="A71" t="s">
        <v>345</v>
      </c>
      <c r="B71">
        <v>17</v>
      </c>
      <c r="C71">
        <v>274</v>
      </c>
      <c r="D71" t="s">
        <v>336</v>
      </c>
      <c r="E71">
        <v>2019</v>
      </c>
      <c r="F71" t="s">
        <v>332</v>
      </c>
      <c r="G71" s="27">
        <v>43739</v>
      </c>
      <c r="H71" s="27">
        <v>43739</v>
      </c>
      <c r="I71" s="27">
        <v>43761</v>
      </c>
      <c r="J71">
        <f t="shared" si="5"/>
        <v>23</v>
      </c>
      <c r="K71">
        <f t="shared" si="6"/>
        <v>178.2608695652174</v>
      </c>
      <c r="L71">
        <f t="shared" si="7"/>
        <v>17.826086956521738</v>
      </c>
      <c r="M71">
        <v>10</v>
      </c>
      <c r="N71">
        <v>4100</v>
      </c>
      <c r="O71" t="s">
        <v>344</v>
      </c>
      <c r="P71">
        <v>4000</v>
      </c>
    </row>
    <row r="72" spans="1:16">
      <c r="A72" t="s">
        <v>345</v>
      </c>
      <c r="B72">
        <v>17</v>
      </c>
      <c r="C72">
        <v>250.4</v>
      </c>
      <c r="D72" t="s">
        <v>337</v>
      </c>
      <c r="E72">
        <v>2019</v>
      </c>
      <c r="F72" t="s">
        <v>332</v>
      </c>
      <c r="G72" s="27">
        <v>43770</v>
      </c>
      <c r="H72" s="27">
        <v>43771</v>
      </c>
      <c r="I72" s="27">
        <v>43793</v>
      </c>
      <c r="J72">
        <f t="shared" si="5"/>
        <v>23</v>
      </c>
      <c r="K72">
        <f t="shared" si="6"/>
        <v>310.43478260869563</v>
      </c>
      <c r="L72">
        <f t="shared" si="7"/>
        <v>31.043478260869566</v>
      </c>
      <c r="M72">
        <v>10</v>
      </c>
      <c r="N72">
        <v>7140</v>
      </c>
      <c r="O72" t="s">
        <v>344</v>
      </c>
      <c r="P72">
        <v>4000</v>
      </c>
    </row>
    <row r="73" spans="1:16">
      <c r="A73" t="s">
        <v>345</v>
      </c>
      <c r="B73">
        <v>17</v>
      </c>
      <c r="C73">
        <v>385</v>
      </c>
      <c r="D73" t="s">
        <v>338</v>
      </c>
      <c r="E73">
        <v>2019</v>
      </c>
      <c r="F73" t="s">
        <v>332</v>
      </c>
      <c r="G73" s="27">
        <v>43800</v>
      </c>
      <c r="H73" s="27">
        <v>43799</v>
      </c>
      <c r="I73" s="27">
        <v>43821</v>
      </c>
      <c r="J73">
        <f t="shared" si="5"/>
        <v>23</v>
      </c>
      <c r="K73">
        <f t="shared" si="6"/>
        <v>361.78260869565219</v>
      </c>
      <c r="L73">
        <f t="shared" si="7"/>
        <v>36.178260869565214</v>
      </c>
      <c r="M73">
        <v>10</v>
      </c>
      <c r="N73">
        <v>8321</v>
      </c>
      <c r="O73" t="s">
        <v>344</v>
      </c>
      <c r="P73">
        <v>4000</v>
      </c>
    </row>
    <row r="74" spans="1:16">
      <c r="A74" t="s">
        <v>346</v>
      </c>
      <c r="B74">
        <v>22</v>
      </c>
      <c r="C74">
        <v>370.8</v>
      </c>
      <c r="D74" t="s">
        <v>322</v>
      </c>
      <c r="E74">
        <v>2019</v>
      </c>
      <c r="F74" t="s">
        <v>323</v>
      </c>
      <c r="G74" s="27">
        <v>43466</v>
      </c>
      <c r="H74" s="27">
        <v>43469</v>
      </c>
      <c r="I74" s="27">
        <v>43492</v>
      </c>
      <c r="J74">
        <f t="shared" si="5"/>
        <v>24</v>
      </c>
      <c r="K74">
        <f t="shared" si="6"/>
        <v>253.08333333333334</v>
      </c>
      <c r="L74">
        <f t="shared" si="7"/>
        <v>25.308333333333334</v>
      </c>
      <c r="M74">
        <v>10</v>
      </c>
      <c r="N74">
        <v>6074</v>
      </c>
      <c r="O74" t="s">
        <v>344</v>
      </c>
      <c r="P74">
        <v>5000</v>
      </c>
    </row>
    <row r="75" spans="1:16">
      <c r="A75" t="s">
        <v>346</v>
      </c>
      <c r="B75">
        <v>22</v>
      </c>
      <c r="C75">
        <v>426.6</v>
      </c>
      <c r="D75" t="s">
        <v>325</v>
      </c>
      <c r="E75">
        <v>2019</v>
      </c>
      <c r="F75" t="s">
        <v>326</v>
      </c>
      <c r="G75" s="27">
        <v>43497</v>
      </c>
      <c r="H75" s="27">
        <v>43498</v>
      </c>
      <c r="I75" s="27">
        <v>43523</v>
      </c>
      <c r="J75">
        <f t="shared" si="5"/>
        <v>26</v>
      </c>
      <c r="K75">
        <f t="shared" si="6"/>
        <v>307.80769230769232</v>
      </c>
      <c r="L75">
        <f t="shared" si="7"/>
        <v>30.780769230769231</v>
      </c>
      <c r="M75">
        <v>10</v>
      </c>
      <c r="N75">
        <v>8003</v>
      </c>
      <c r="O75" t="s">
        <v>344</v>
      </c>
      <c r="P75">
        <v>5000</v>
      </c>
    </row>
    <row r="76" spans="1:16">
      <c r="A76" t="s">
        <v>346</v>
      </c>
      <c r="B76">
        <v>22</v>
      </c>
      <c r="C76">
        <v>763.8</v>
      </c>
      <c r="D76" t="s">
        <v>327</v>
      </c>
      <c r="E76">
        <v>2019</v>
      </c>
      <c r="F76" t="s">
        <v>326</v>
      </c>
      <c r="G76" s="27">
        <v>43525</v>
      </c>
      <c r="H76" s="27">
        <v>43530</v>
      </c>
      <c r="I76" s="27">
        <v>43552</v>
      </c>
      <c r="J76">
        <f t="shared" si="5"/>
        <v>23</v>
      </c>
      <c r="K76">
        <f t="shared" si="6"/>
        <v>222.17391304347825</v>
      </c>
      <c r="L76">
        <f t="shared" si="7"/>
        <v>22.217391304347824</v>
      </c>
      <c r="M76">
        <v>10</v>
      </c>
      <c r="N76">
        <v>5110</v>
      </c>
      <c r="O76" t="s">
        <v>344</v>
      </c>
      <c r="P76">
        <v>5000</v>
      </c>
    </row>
    <row r="77" spans="1:16">
      <c r="A77" t="s">
        <v>346</v>
      </c>
      <c r="B77">
        <v>22</v>
      </c>
      <c r="C77">
        <v>559.6</v>
      </c>
      <c r="D77" t="s">
        <v>328</v>
      </c>
      <c r="E77">
        <v>2019</v>
      </c>
      <c r="F77" t="s">
        <v>326</v>
      </c>
      <c r="G77" s="27">
        <v>43556</v>
      </c>
      <c r="H77" s="27">
        <v>43562</v>
      </c>
      <c r="I77" s="27">
        <v>43585</v>
      </c>
      <c r="J77">
        <f t="shared" si="5"/>
        <v>24</v>
      </c>
      <c r="K77">
        <f t="shared" si="6"/>
        <v>256.25</v>
      </c>
      <c r="L77">
        <f t="shared" si="7"/>
        <v>25.625</v>
      </c>
      <c r="M77">
        <v>10</v>
      </c>
      <c r="N77">
        <v>6150</v>
      </c>
      <c r="O77" t="s">
        <v>344</v>
      </c>
      <c r="P77">
        <v>5000</v>
      </c>
    </row>
    <row r="78" spans="1:16">
      <c r="A78" t="s">
        <v>346</v>
      </c>
      <c r="B78">
        <v>22</v>
      </c>
      <c r="C78">
        <v>443.4</v>
      </c>
      <c r="D78" t="s">
        <v>329</v>
      </c>
      <c r="E78">
        <v>2019</v>
      </c>
      <c r="F78" t="s">
        <v>326</v>
      </c>
      <c r="G78" s="27">
        <v>43586</v>
      </c>
      <c r="H78" s="27">
        <v>43590</v>
      </c>
      <c r="I78" s="27">
        <v>43615</v>
      </c>
      <c r="J78">
        <f t="shared" ref="J78:J109" si="8">(I78-H78)+1</f>
        <v>26</v>
      </c>
      <c r="K78">
        <f t="shared" si="6"/>
        <v>222.30769230769232</v>
      </c>
      <c r="L78">
        <f t="shared" si="7"/>
        <v>22.23076923076923</v>
      </c>
      <c r="M78">
        <v>10</v>
      </c>
      <c r="N78">
        <v>5780</v>
      </c>
      <c r="O78" t="s">
        <v>344</v>
      </c>
      <c r="P78">
        <v>5000</v>
      </c>
    </row>
    <row r="79" spans="1:16">
      <c r="A79" t="s">
        <v>346</v>
      </c>
      <c r="B79">
        <v>22</v>
      </c>
      <c r="C79">
        <v>253.6</v>
      </c>
      <c r="D79" t="s">
        <v>330</v>
      </c>
      <c r="E79">
        <v>2019</v>
      </c>
      <c r="F79" t="s">
        <v>326</v>
      </c>
      <c r="G79" s="27">
        <v>43617</v>
      </c>
      <c r="H79" s="27">
        <v>43594</v>
      </c>
      <c r="I79" s="27">
        <v>43617</v>
      </c>
      <c r="J79">
        <f t="shared" si="8"/>
        <v>24</v>
      </c>
      <c r="K79">
        <f t="shared" si="6"/>
        <v>208.75</v>
      </c>
      <c r="L79">
        <f t="shared" si="7"/>
        <v>20.875</v>
      </c>
      <c r="M79">
        <v>10</v>
      </c>
      <c r="N79">
        <v>5010</v>
      </c>
      <c r="O79" t="s">
        <v>344</v>
      </c>
      <c r="P79">
        <v>5000</v>
      </c>
    </row>
    <row r="80" spans="1:16">
      <c r="A80" t="s">
        <v>346</v>
      </c>
      <c r="B80">
        <v>22</v>
      </c>
      <c r="C80">
        <v>156.19999999999999</v>
      </c>
      <c r="D80" t="s">
        <v>331</v>
      </c>
      <c r="E80">
        <v>2019</v>
      </c>
      <c r="F80" t="s">
        <v>332</v>
      </c>
      <c r="G80" s="27">
        <v>43647</v>
      </c>
      <c r="H80" s="27">
        <v>43626</v>
      </c>
      <c r="I80" s="27">
        <v>43648</v>
      </c>
      <c r="J80">
        <f t="shared" si="8"/>
        <v>23</v>
      </c>
      <c r="K80">
        <f t="shared" si="6"/>
        <v>391.73913043478262</v>
      </c>
      <c r="L80">
        <f t="shared" si="7"/>
        <v>39.173913043478258</v>
      </c>
      <c r="M80">
        <v>10</v>
      </c>
      <c r="N80">
        <v>9010</v>
      </c>
      <c r="O80" t="s">
        <v>344</v>
      </c>
      <c r="P80">
        <v>5000</v>
      </c>
    </row>
    <row r="81" spans="1:16">
      <c r="A81" t="s">
        <v>346</v>
      </c>
      <c r="B81">
        <v>22</v>
      </c>
      <c r="C81">
        <v>151</v>
      </c>
      <c r="D81" t="s">
        <v>333</v>
      </c>
      <c r="E81">
        <v>2019</v>
      </c>
      <c r="F81" t="s">
        <v>334</v>
      </c>
      <c r="G81" s="27">
        <v>43678</v>
      </c>
      <c r="H81" s="27">
        <v>43658</v>
      </c>
      <c r="I81" s="27">
        <v>43680</v>
      </c>
      <c r="J81">
        <f t="shared" si="8"/>
        <v>23</v>
      </c>
      <c r="K81">
        <f t="shared" si="6"/>
        <v>350.43478260869563</v>
      </c>
      <c r="L81">
        <f t="shared" si="7"/>
        <v>35.043478260869563</v>
      </c>
      <c r="M81">
        <v>10</v>
      </c>
      <c r="N81">
        <v>8060</v>
      </c>
      <c r="O81" t="s">
        <v>344</v>
      </c>
      <c r="P81">
        <v>5000</v>
      </c>
    </row>
    <row r="82" spans="1:16">
      <c r="A82" t="s">
        <v>346</v>
      </c>
      <c r="B82">
        <v>22</v>
      </c>
      <c r="C82">
        <v>232.6</v>
      </c>
      <c r="D82" t="s">
        <v>335</v>
      </c>
      <c r="E82">
        <v>2019</v>
      </c>
      <c r="F82" t="s">
        <v>332</v>
      </c>
      <c r="G82" s="27">
        <v>43709</v>
      </c>
      <c r="H82" s="27">
        <v>43684</v>
      </c>
      <c r="I82" s="27">
        <v>43712</v>
      </c>
      <c r="J82">
        <f t="shared" si="8"/>
        <v>29</v>
      </c>
      <c r="K82">
        <f t="shared" si="6"/>
        <v>242.06896551724137</v>
      </c>
      <c r="L82">
        <f t="shared" si="7"/>
        <v>24.206896551724139</v>
      </c>
      <c r="M82">
        <v>10</v>
      </c>
      <c r="N82">
        <v>7020</v>
      </c>
      <c r="O82" t="s">
        <v>344</v>
      </c>
      <c r="P82">
        <v>5000</v>
      </c>
    </row>
    <row r="83" spans="1:16">
      <c r="A83" t="s">
        <v>346</v>
      </c>
      <c r="B83">
        <v>22</v>
      </c>
      <c r="C83">
        <v>274</v>
      </c>
      <c r="D83" t="s">
        <v>336</v>
      </c>
      <c r="E83">
        <v>2019</v>
      </c>
      <c r="F83" t="s">
        <v>332</v>
      </c>
      <c r="G83" s="27">
        <v>43739</v>
      </c>
      <c r="H83" s="27">
        <v>43721</v>
      </c>
      <c r="I83" s="27">
        <v>43743</v>
      </c>
      <c r="J83">
        <f t="shared" si="8"/>
        <v>23</v>
      </c>
      <c r="K83">
        <f t="shared" si="6"/>
        <v>226.08695652173913</v>
      </c>
      <c r="L83">
        <f t="shared" si="7"/>
        <v>22.608695652173914</v>
      </c>
      <c r="M83">
        <v>10</v>
      </c>
      <c r="N83">
        <v>5200</v>
      </c>
      <c r="O83" t="s">
        <v>344</v>
      </c>
      <c r="P83">
        <v>5000</v>
      </c>
    </row>
    <row r="84" spans="1:16">
      <c r="A84" t="s">
        <v>346</v>
      </c>
      <c r="B84">
        <v>22</v>
      </c>
      <c r="C84">
        <v>250.4</v>
      </c>
      <c r="D84" t="s">
        <v>337</v>
      </c>
      <c r="E84">
        <v>2019</v>
      </c>
      <c r="F84" t="s">
        <v>332</v>
      </c>
      <c r="G84" s="27">
        <v>43770</v>
      </c>
      <c r="H84" s="27">
        <v>43747</v>
      </c>
      <c r="I84" s="27">
        <v>43775</v>
      </c>
      <c r="J84">
        <f t="shared" si="8"/>
        <v>29</v>
      </c>
      <c r="K84">
        <f t="shared" si="6"/>
        <v>127.58620689655173</v>
      </c>
      <c r="L84">
        <f t="shared" si="7"/>
        <v>12.758620689655173</v>
      </c>
      <c r="M84">
        <v>10</v>
      </c>
      <c r="N84">
        <v>3700</v>
      </c>
      <c r="O84" t="s">
        <v>344</v>
      </c>
      <c r="P84">
        <v>5000</v>
      </c>
    </row>
    <row r="85" spans="1:16">
      <c r="A85" t="s">
        <v>346</v>
      </c>
      <c r="B85">
        <v>22</v>
      </c>
      <c r="C85">
        <v>385</v>
      </c>
      <c r="D85" t="s">
        <v>338</v>
      </c>
      <c r="E85">
        <v>2019</v>
      </c>
      <c r="F85" t="s">
        <v>332</v>
      </c>
      <c r="G85" s="27">
        <v>43800</v>
      </c>
      <c r="H85" s="27">
        <v>43784</v>
      </c>
      <c r="I85" s="27">
        <v>43813</v>
      </c>
      <c r="J85">
        <f t="shared" si="8"/>
        <v>30</v>
      </c>
      <c r="K85">
        <f t="shared" si="6"/>
        <v>216.66666666666666</v>
      </c>
      <c r="L85">
        <f t="shared" si="7"/>
        <v>27.083333333333332</v>
      </c>
      <c r="M85">
        <v>8</v>
      </c>
      <c r="N85">
        <v>6500</v>
      </c>
      <c r="O85" t="s">
        <v>344</v>
      </c>
      <c r="P85">
        <v>5000</v>
      </c>
    </row>
    <row r="86" spans="1:16">
      <c r="A86" t="s">
        <v>321</v>
      </c>
      <c r="B86">
        <v>16</v>
      </c>
      <c r="C86">
        <v>455.8</v>
      </c>
      <c r="D86" t="s">
        <v>322</v>
      </c>
      <c r="E86">
        <v>2020</v>
      </c>
      <c r="F86" t="s">
        <v>323</v>
      </c>
      <c r="G86" s="27">
        <v>43831</v>
      </c>
      <c r="H86" s="27">
        <v>43839</v>
      </c>
      <c r="I86" s="27">
        <v>43857</v>
      </c>
      <c r="J86">
        <f t="shared" si="8"/>
        <v>19</v>
      </c>
      <c r="K86">
        <f t="shared" si="6"/>
        <v>436.84210526315792</v>
      </c>
      <c r="L86">
        <f t="shared" si="7"/>
        <v>54.60526315789474</v>
      </c>
      <c r="M86">
        <v>8</v>
      </c>
      <c r="N86">
        <v>8300</v>
      </c>
      <c r="O86" t="s">
        <v>324</v>
      </c>
      <c r="P86">
        <v>15000</v>
      </c>
    </row>
    <row r="87" spans="1:16">
      <c r="A87" t="s">
        <v>321</v>
      </c>
      <c r="B87">
        <v>16</v>
      </c>
      <c r="C87">
        <v>553.79999999999995</v>
      </c>
      <c r="D87" t="s">
        <v>325</v>
      </c>
      <c r="E87">
        <v>2020</v>
      </c>
      <c r="F87" t="s">
        <v>326</v>
      </c>
      <c r="G87" s="27">
        <v>43862</v>
      </c>
      <c r="H87" s="27">
        <v>43869</v>
      </c>
      <c r="I87" s="27">
        <v>43884</v>
      </c>
      <c r="J87">
        <f t="shared" si="8"/>
        <v>16</v>
      </c>
      <c r="K87">
        <f t="shared" si="6"/>
        <v>306.25</v>
      </c>
      <c r="L87">
        <f t="shared" si="7"/>
        <v>38.28125</v>
      </c>
      <c r="M87">
        <v>8</v>
      </c>
      <c r="N87">
        <v>4900</v>
      </c>
      <c r="O87" t="s">
        <v>324</v>
      </c>
      <c r="P87">
        <v>15000</v>
      </c>
    </row>
    <row r="88" spans="1:16">
      <c r="A88" t="s">
        <v>321</v>
      </c>
      <c r="B88">
        <v>16</v>
      </c>
      <c r="C88">
        <v>570.4</v>
      </c>
      <c r="D88" t="s">
        <v>327</v>
      </c>
      <c r="E88">
        <v>2020</v>
      </c>
      <c r="F88" t="s">
        <v>326</v>
      </c>
      <c r="G88" s="27">
        <v>43891</v>
      </c>
      <c r="H88" s="27">
        <v>43888</v>
      </c>
      <c r="I88" s="27">
        <v>43914</v>
      </c>
      <c r="J88">
        <f t="shared" si="8"/>
        <v>27</v>
      </c>
      <c r="K88">
        <f t="shared" si="6"/>
        <v>189.07407407407408</v>
      </c>
      <c r="L88">
        <f t="shared" si="7"/>
        <v>23.63425925925926</v>
      </c>
      <c r="M88">
        <v>8</v>
      </c>
      <c r="N88">
        <v>5105</v>
      </c>
      <c r="O88" t="s">
        <v>324</v>
      </c>
      <c r="P88">
        <v>15000</v>
      </c>
    </row>
    <row r="89" spans="1:16">
      <c r="A89" t="s">
        <v>321</v>
      </c>
      <c r="B89">
        <v>16</v>
      </c>
      <c r="C89">
        <v>444</v>
      </c>
      <c r="D89" t="s">
        <v>328</v>
      </c>
      <c r="E89">
        <v>2020</v>
      </c>
      <c r="F89" t="s">
        <v>326</v>
      </c>
      <c r="G89" s="27">
        <v>43922</v>
      </c>
      <c r="H89" s="27">
        <v>43920</v>
      </c>
      <c r="I89" s="27">
        <v>43948</v>
      </c>
      <c r="J89">
        <f t="shared" si="8"/>
        <v>29</v>
      </c>
      <c r="K89">
        <f t="shared" si="6"/>
        <v>141.72413793103448</v>
      </c>
      <c r="L89">
        <f t="shared" si="7"/>
        <v>17.71551724137931</v>
      </c>
      <c r="M89">
        <v>8</v>
      </c>
      <c r="N89">
        <v>4110</v>
      </c>
      <c r="O89" t="s">
        <v>324</v>
      </c>
      <c r="P89">
        <v>15000</v>
      </c>
    </row>
    <row r="90" spans="1:16">
      <c r="A90" t="s">
        <v>321</v>
      </c>
      <c r="B90">
        <v>16</v>
      </c>
      <c r="C90">
        <v>452.2</v>
      </c>
      <c r="D90" t="s">
        <v>329</v>
      </c>
      <c r="E90">
        <v>2020</v>
      </c>
      <c r="F90" t="s">
        <v>326</v>
      </c>
      <c r="G90" s="27">
        <v>43952</v>
      </c>
      <c r="H90" s="27">
        <v>43964</v>
      </c>
      <c r="I90" s="27">
        <v>43979</v>
      </c>
      <c r="J90">
        <f t="shared" si="8"/>
        <v>16</v>
      </c>
      <c r="K90">
        <f t="shared" si="6"/>
        <v>388.125</v>
      </c>
      <c r="L90">
        <f t="shared" si="7"/>
        <v>48.515625</v>
      </c>
      <c r="M90">
        <v>8</v>
      </c>
      <c r="N90">
        <v>6210</v>
      </c>
      <c r="O90" t="s">
        <v>324</v>
      </c>
      <c r="P90">
        <v>15000</v>
      </c>
    </row>
    <row r="91" spans="1:16">
      <c r="A91" t="s">
        <v>321</v>
      </c>
      <c r="B91">
        <v>16</v>
      </c>
      <c r="C91">
        <v>248.8</v>
      </c>
      <c r="D91" t="s">
        <v>330</v>
      </c>
      <c r="E91">
        <v>2020</v>
      </c>
      <c r="F91" t="s">
        <v>326</v>
      </c>
      <c r="G91" s="27">
        <v>43983</v>
      </c>
      <c r="H91" s="27">
        <v>43986</v>
      </c>
      <c r="I91" s="27">
        <v>44009</v>
      </c>
      <c r="J91">
        <f t="shared" si="8"/>
        <v>24</v>
      </c>
      <c r="K91">
        <f t="shared" ref="K91:K122" si="9">N91/J91</f>
        <v>170.83333333333334</v>
      </c>
      <c r="L91">
        <f t="shared" ref="L91:L122" si="10">N91/(M91*J91)</f>
        <v>21.354166666666668</v>
      </c>
      <c r="M91">
        <v>8</v>
      </c>
      <c r="N91">
        <v>4100</v>
      </c>
      <c r="O91" t="s">
        <v>324</v>
      </c>
      <c r="P91">
        <v>15000</v>
      </c>
    </row>
    <row r="92" spans="1:16">
      <c r="A92" t="s">
        <v>321</v>
      </c>
      <c r="B92">
        <v>16</v>
      </c>
      <c r="C92">
        <v>151.6</v>
      </c>
      <c r="D92" t="s">
        <v>331</v>
      </c>
      <c r="E92">
        <v>2020</v>
      </c>
      <c r="F92" t="s">
        <v>332</v>
      </c>
      <c r="G92" s="27">
        <v>44013</v>
      </c>
      <c r="H92" s="27">
        <v>44021</v>
      </c>
      <c r="I92" s="27">
        <v>44041</v>
      </c>
      <c r="J92">
        <f t="shared" si="8"/>
        <v>21</v>
      </c>
      <c r="K92">
        <f t="shared" si="9"/>
        <v>209.52380952380952</v>
      </c>
      <c r="L92">
        <f t="shared" si="10"/>
        <v>26.19047619047619</v>
      </c>
      <c r="M92">
        <v>8</v>
      </c>
      <c r="N92">
        <v>4400</v>
      </c>
      <c r="O92" t="s">
        <v>324</v>
      </c>
      <c r="P92">
        <v>15000</v>
      </c>
    </row>
    <row r="93" spans="1:16">
      <c r="A93" t="s">
        <v>321</v>
      </c>
      <c r="B93">
        <v>16</v>
      </c>
      <c r="C93">
        <v>110.8</v>
      </c>
      <c r="D93" t="s">
        <v>333</v>
      </c>
      <c r="E93">
        <v>2020</v>
      </c>
      <c r="F93" t="s">
        <v>334</v>
      </c>
      <c r="G93" s="27">
        <v>44044</v>
      </c>
      <c r="H93" s="27">
        <v>44054</v>
      </c>
      <c r="I93" s="27">
        <v>44072</v>
      </c>
      <c r="J93">
        <f t="shared" si="8"/>
        <v>19</v>
      </c>
      <c r="K93">
        <f t="shared" si="9"/>
        <v>267.89473684210526</v>
      </c>
      <c r="L93">
        <f t="shared" si="10"/>
        <v>33.486842105263158</v>
      </c>
      <c r="M93">
        <v>8</v>
      </c>
      <c r="N93">
        <v>5090</v>
      </c>
      <c r="O93" t="s">
        <v>324</v>
      </c>
      <c r="P93">
        <v>15000</v>
      </c>
    </row>
    <row r="94" spans="1:16">
      <c r="A94" t="s">
        <v>321</v>
      </c>
      <c r="B94">
        <v>16</v>
      </c>
      <c r="C94">
        <v>151.6</v>
      </c>
      <c r="D94" t="s">
        <v>335</v>
      </c>
      <c r="E94">
        <v>2020</v>
      </c>
      <c r="F94" t="s">
        <v>332</v>
      </c>
      <c r="G94" s="27">
        <v>44075</v>
      </c>
      <c r="H94" s="27">
        <v>44081</v>
      </c>
      <c r="I94" s="27">
        <v>44104</v>
      </c>
      <c r="J94">
        <f t="shared" si="8"/>
        <v>24</v>
      </c>
      <c r="K94">
        <f t="shared" si="9"/>
        <v>417.08333333333331</v>
      </c>
      <c r="L94">
        <f t="shared" si="10"/>
        <v>52.135416666666664</v>
      </c>
      <c r="M94">
        <v>8</v>
      </c>
      <c r="N94">
        <v>10010</v>
      </c>
      <c r="O94" t="s">
        <v>324</v>
      </c>
      <c r="P94">
        <v>15000</v>
      </c>
    </row>
    <row r="95" spans="1:16">
      <c r="A95" t="s">
        <v>321</v>
      </c>
      <c r="B95">
        <v>16</v>
      </c>
      <c r="C95">
        <v>295</v>
      </c>
      <c r="D95" t="s">
        <v>336</v>
      </c>
      <c r="E95">
        <v>2020</v>
      </c>
      <c r="F95" t="s">
        <v>332</v>
      </c>
      <c r="G95" s="27">
        <v>44105</v>
      </c>
      <c r="H95" s="27">
        <v>44115</v>
      </c>
      <c r="I95" s="27">
        <v>44135</v>
      </c>
      <c r="J95">
        <f t="shared" si="8"/>
        <v>21</v>
      </c>
      <c r="K95">
        <f t="shared" si="9"/>
        <v>623.80952380952385</v>
      </c>
      <c r="L95">
        <f t="shared" si="10"/>
        <v>77.976190476190482</v>
      </c>
      <c r="M95">
        <v>8</v>
      </c>
      <c r="N95">
        <v>13100</v>
      </c>
      <c r="O95" t="s">
        <v>324</v>
      </c>
      <c r="P95">
        <v>15000</v>
      </c>
    </row>
    <row r="96" spans="1:16">
      <c r="A96" t="s">
        <v>321</v>
      </c>
      <c r="B96">
        <v>16</v>
      </c>
      <c r="C96">
        <v>414.8</v>
      </c>
      <c r="D96" t="s">
        <v>337</v>
      </c>
      <c r="E96">
        <v>2020</v>
      </c>
      <c r="F96" t="s">
        <v>332</v>
      </c>
      <c r="G96" s="27">
        <v>44136</v>
      </c>
      <c r="H96" s="27">
        <v>44144</v>
      </c>
      <c r="I96" s="27">
        <v>44161</v>
      </c>
      <c r="J96">
        <f t="shared" si="8"/>
        <v>18</v>
      </c>
      <c r="K96">
        <f t="shared" si="9"/>
        <v>205.55555555555554</v>
      </c>
      <c r="L96">
        <f t="shared" si="10"/>
        <v>25.694444444444443</v>
      </c>
      <c r="M96">
        <v>8</v>
      </c>
      <c r="N96">
        <v>3700</v>
      </c>
      <c r="O96" t="s">
        <v>324</v>
      </c>
      <c r="P96">
        <v>15000</v>
      </c>
    </row>
    <row r="97" spans="1:16">
      <c r="A97" t="s">
        <v>321</v>
      </c>
      <c r="B97">
        <v>16</v>
      </c>
      <c r="C97">
        <v>226.8</v>
      </c>
      <c r="D97" t="s">
        <v>338</v>
      </c>
      <c r="E97">
        <v>2020</v>
      </c>
      <c r="F97" t="s">
        <v>332</v>
      </c>
      <c r="G97" s="27">
        <v>44166</v>
      </c>
      <c r="H97" s="27">
        <v>44172</v>
      </c>
      <c r="I97" s="27">
        <v>44187</v>
      </c>
      <c r="J97">
        <f t="shared" si="8"/>
        <v>16</v>
      </c>
      <c r="K97">
        <f t="shared" si="9"/>
        <v>450</v>
      </c>
      <c r="L97">
        <f t="shared" si="10"/>
        <v>45</v>
      </c>
      <c r="M97">
        <v>10</v>
      </c>
      <c r="N97">
        <v>7200</v>
      </c>
      <c r="O97" t="s">
        <v>324</v>
      </c>
      <c r="P97">
        <v>15000</v>
      </c>
    </row>
    <row r="98" spans="1:16">
      <c r="A98" t="s">
        <v>339</v>
      </c>
      <c r="B98">
        <v>18</v>
      </c>
      <c r="C98">
        <v>455.8</v>
      </c>
      <c r="D98" t="s">
        <v>322</v>
      </c>
      <c r="E98">
        <v>2020</v>
      </c>
      <c r="F98" t="s">
        <v>323</v>
      </c>
      <c r="G98" s="27">
        <v>43831</v>
      </c>
      <c r="H98" s="27">
        <v>43832</v>
      </c>
      <c r="I98" s="27">
        <v>43849</v>
      </c>
      <c r="J98">
        <f t="shared" si="8"/>
        <v>18</v>
      </c>
      <c r="K98">
        <f t="shared" si="9"/>
        <v>340</v>
      </c>
      <c r="L98">
        <f t="shared" si="10"/>
        <v>42.5</v>
      </c>
      <c r="M98">
        <v>8</v>
      </c>
      <c r="N98">
        <v>6120</v>
      </c>
      <c r="O98" t="s">
        <v>344</v>
      </c>
      <c r="P98">
        <v>4000</v>
      </c>
    </row>
    <row r="99" spans="1:16">
      <c r="A99" t="s">
        <v>339</v>
      </c>
      <c r="B99">
        <v>18</v>
      </c>
      <c r="C99">
        <v>553.79999999999995</v>
      </c>
      <c r="D99" t="s">
        <v>325</v>
      </c>
      <c r="E99">
        <v>2020</v>
      </c>
      <c r="F99" t="s">
        <v>326</v>
      </c>
      <c r="G99" s="27">
        <v>43862</v>
      </c>
      <c r="H99" s="27">
        <v>43854</v>
      </c>
      <c r="I99" s="27">
        <v>43875</v>
      </c>
      <c r="J99">
        <f t="shared" si="8"/>
        <v>22</v>
      </c>
      <c r="K99">
        <f t="shared" si="9"/>
        <v>456.81818181818181</v>
      </c>
      <c r="L99">
        <f t="shared" si="10"/>
        <v>57.102272727272727</v>
      </c>
      <c r="M99">
        <v>8</v>
      </c>
      <c r="N99">
        <v>10050</v>
      </c>
      <c r="O99" t="s">
        <v>344</v>
      </c>
      <c r="P99">
        <v>4000</v>
      </c>
    </row>
    <row r="100" spans="1:16">
      <c r="A100" t="s">
        <v>339</v>
      </c>
      <c r="B100">
        <v>18</v>
      </c>
      <c r="C100">
        <v>570.4</v>
      </c>
      <c r="D100" t="s">
        <v>327</v>
      </c>
      <c r="E100">
        <v>2020</v>
      </c>
      <c r="F100" t="s">
        <v>326</v>
      </c>
      <c r="G100" s="27">
        <v>43891</v>
      </c>
      <c r="H100" s="27">
        <v>43884</v>
      </c>
      <c r="I100" s="27">
        <v>43900</v>
      </c>
      <c r="J100">
        <f t="shared" si="8"/>
        <v>17</v>
      </c>
      <c r="K100">
        <f t="shared" si="9"/>
        <v>281.76470588235293</v>
      </c>
      <c r="L100">
        <f t="shared" si="10"/>
        <v>35.220588235294116</v>
      </c>
      <c r="M100">
        <v>8</v>
      </c>
      <c r="N100">
        <v>4790</v>
      </c>
      <c r="O100" t="s">
        <v>344</v>
      </c>
      <c r="P100">
        <v>4000</v>
      </c>
    </row>
    <row r="101" spans="1:16">
      <c r="A101" t="s">
        <v>339</v>
      </c>
      <c r="B101">
        <v>18</v>
      </c>
      <c r="C101">
        <v>444</v>
      </c>
      <c r="D101" t="s">
        <v>328</v>
      </c>
      <c r="E101">
        <v>2020</v>
      </c>
      <c r="F101" t="s">
        <v>326</v>
      </c>
      <c r="G101" s="27">
        <v>43922</v>
      </c>
      <c r="H101" s="27">
        <v>43914</v>
      </c>
      <c r="I101" s="27">
        <v>43938</v>
      </c>
      <c r="J101">
        <f t="shared" si="8"/>
        <v>25</v>
      </c>
      <c r="K101">
        <f t="shared" si="9"/>
        <v>244.6</v>
      </c>
      <c r="L101">
        <f t="shared" si="10"/>
        <v>30.574999999999999</v>
      </c>
      <c r="M101">
        <v>8</v>
      </c>
      <c r="N101">
        <v>6115</v>
      </c>
      <c r="O101" t="s">
        <v>344</v>
      </c>
      <c r="P101">
        <v>4000</v>
      </c>
    </row>
    <row r="102" spans="1:16">
      <c r="A102" t="s">
        <v>339</v>
      </c>
      <c r="B102">
        <v>18</v>
      </c>
      <c r="C102">
        <v>452.2</v>
      </c>
      <c r="D102" t="s">
        <v>329</v>
      </c>
      <c r="E102">
        <v>2020</v>
      </c>
      <c r="F102" t="s">
        <v>326</v>
      </c>
      <c r="G102" s="27">
        <v>43952</v>
      </c>
      <c r="H102" s="27">
        <v>43946</v>
      </c>
      <c r="I102" s="27">
        <v>43965</v>
      </c>
      <c r="J102">
        <f t="shared" si="8"/>
        <v>20</v>
      </c>
      <c r="K102">
        <f t="shared" si="9"/>
        <v>356</v>
      </c>
      <c r="L102">
        <f t="shared" si="10"/>
        <v>44.5</v>
      </c>
      <c r="M102">
        <v>8</v>
      </c>
      <c r="N102">
        <v>7120</v>
      </c>
      <c r="O102" t="s">
        <v>344</v>
      </c>
      <c r="P102">
        <v>4000</v>
      </c>
    </row>
    <row r="103" spans="1:16">
      <c r="A103" t="s">
        <v>339</v>
      </c>
      <c r="B103">
        <v>18</v>
      </c>
      <c r="C103">
        <v>248.8</v>
      </c>
      <c r="D103" t="s">
        <v>330</v>
      </c>
      <c r="E103">
        <v>2020</v>
      </c>
      <c r="F103" t="s">
        <v>326</v>
      </c>
      <c r="G103" s="27">
        <v>43983</v>
      </c>
      <c r="H103" s="27">
        <v>43972</v>
      </c>
      <c r="I103" s="27">
        <v>43990</v>
      </c>
      <c r="J103">
        <f t="shared" si="8"/>
        <v>19</v>
      </c>
      <c r="K103">
        <f t="shared" si="9"/>
        <v>214.26315789473685</v>
      </c>
      <c r="L103">
        <f t="shared" si="10"/>
        <v>26.782894736842106</v>
      </c>
      <c r="M103">
        <v>8</v>
      </c>
      <c r="N103">
        <v>4071</v>
      </c>
      <c r="O103" t="s">
        <v>344</v>
      </c>
      <c r="P103">
        <v>4000</v>
      </c>
    </row>
    <row r="104" spans="1:16">
      <c r="A104" t="s">
        <v>339</v>
      </c>
      <c r="B104">
        <v>18</v>
      </c>
      <c r="C104">
        <v>151.6</v>
      </c>
      <c r="D104" t="s">
        <v>331</v>
      </c>
      <c r="E104">
        <v>2020</v>
      </c>
      <c r="F104" t="s">
        <v>332</v>
      </c>
      <c r="G104" s="27">
        <v>44013</v>
      </c>
      <c r="H104" s="27">
        <v>43999</v>
      </c>
      <c r="I104" s="27">
        <v>44021</v>
      </c>
      <c r="J104">
        <f t="shared" si="8"/>
        <v>23</v>
      </c>
      <c r="K104">
        <f t="shared" si="9"/>
        <v>299.56521739130437</v>
      </c>
      <c r="L104">
        <f t="shared" si="10"/>
        <v>37.445652173913047</v>
      </c>
      <c r="M104">
        <v>8</v>
      </c>
      <c r="N104">
        <v>6890</v>
      </c>
      <c r="O104" t="s">
        <v>344</v>
      </c>
      <c r="P104">
        <v>4000</v>
      </c>
    </row>
    <row r="105" spans="1:16">
      <c r="A105" t="s">
        <v>339</v>
      </c>
      <c r="B105">
        <v>18</v>
      </c>
      <c r="C105">
        <v>110.8</v>
      </c>
      <c r="D105" t="s">
        <v>333</v>
      </c>
      <c r="E105">
        <v>2020</v>
      </c>
      <c r="F105" t="s">
        <v>334</v>
      </c>
      <c r="G105" s="27">
        <v>44044</v>
      </c>
      <c r="H105" s="27">
        <v>44026</v>
      </c>
      <c r="I105" s="27">
        <v>44053</v>
      </c>
      <c r="J105">
        <f t="shared" si="8"/>
        <v>28</v>
      </c>
      <c r="K105">
        <f t="shared" si="9"/>
        <v>147.5</v>
      </c>
      <c r="L105">
        <f t="shared" si="10"/>
        <v>18.4375</v>
      </c>
      <c r="M105">
        <v>8</v>
      </c>
      <c r="N105">
        <v>4130</v>
      </c>
      <c r="O105" t="s">
        <v>344</v>
      </c>
      <c r="P105">
        <v>4000</v>
      </c>
    </row>
    <row r="106" spans="1:16">
      <c r="A106" t="s">
        <v>339</v>
      </c>
      <c r="B106">
        <v>18</v>
      </c>
      <c r="C106">
        <v>151.6</v>
      </c>
      <c r="D106" t="s">
        <v>335</v>
      </c>
      <c r="E106">
        <v>2020</v>
      </c>
      <c r="F106" t="s">
        <v>332</v>
      </c>
      <c r="G106" s="27">
        <v>44075</v>
      </c>
      <c r="H106" s="27">
        <v>44062</v>
      </c>
      <c r="I106" s="27">
        <v>44085</v>
      </c>
      <c r="J106">
        <f t="shared" si="8"/>
        <v>24</v>
      </c>
      <c r="K106">
        <f t="shared" si="9"/>
        <v>255</v>
      </c>
      <c r="L106">
        <f t="shared" si="10"/>
        <v>31.875</v>
      </c>
      <c r="M106">
        <v>8</v>
      </c>
      <c r="N106">
        <v>6120</v>
      </c>
      <c r="O106" t="s">
        <v>344</v>
      </c>
      <c r="P106">
        <v>4000</v>
      </c>
    </row>
    <row r="107" spans="1:16">
      <c r="A107" t="s">
        <v>339</v>
      </c>
      <c r="B107">
        <v>18</v>
      </c>
      <c r="C107">
        <v>295</v>
      </c>
      <c r="D107" t="s">
        <v>336</v>
      </c>
      <c r="E107">
        <v>2020</v>
      </c>
      <c r="F107" t="s">
        <v>332</v>
      </c>
      <c r="G107" s="27">
        <v>44105</v>
      </c>
      <c r="H107" s="27">
        <v>44090</v>
      </c>
      <c r="I107" s="27">
        <v>44116</v>
      </c>
      <c r="J107">
        <f t="shared" si="8"/>
        <v>27</v>
      </c>
      <c r="K107">
        <f t="shared" si="9"/>
        <v>259.18518518518516</v>
      </c>
      <c r="L107">
        <f t="shared" si="10"/>
        <v>32.398148148148145</v>
      </c>
      <c r="M107">
        <v>8</v>
      </c>
      <c r="N107">
        <v>6998</v>
      </c>
      <c r="O107" t="s">
        <v>344</v>
      </c>
      <c r="P107">
        <v>4000</v>
      </c>
    </row>
    <row r="108" spans="1:16">
      <c r="A108" t="s">
        <v>339</v>
      </c>
      <c r="B108">
        <v>18</v>
      </c>
      <c r="C108">
        <v>414.8</v>
      </c>
      <c r="D108" t="s">
        <v>337</v>
      </c>
      <c r="E108">
        <v>2020</v>
      </c>
      <c r="F108" t="s">
        <v>332</v>
      </c>
      <c r="G108" s="27">
        <v>44136</v>
      </c>
      <c r="H108" s="27">
        <v>44127</v>
      </c>
      <c r="I108" s="27">
        <v>44148</v>
      </c>
      <c r="J108">
        <f t="shared" si="8"/>
        <v>22</v>
      </c>
      <c r="K108">
        <f t="shared" si="9"/>
        <v>370.40909090909093</v>
      </c>
      <c r="L108">
        <f t="shared" si="10"/>
        <v>46.301136363636367</v>
      </c>
      <c r="M108">
        <v>8</v>
      </c>
      <c r="N108">
        <v>8149</v>
      </c>
      <c r="O108" t="s">
        <v>344</v>
      </c>
      <c r="P108">
        <v>4000</v>
      </c>
    </row>
    <row r="109" spans="1:16">
      <c r="A109" t="s">
        <v>339</v>
      </c>
      <c r="B109">
        <v>18</v>
      </c>
      <c r="C109">
        <v>226.8</v>
      </c>
      <c r="D109" t="s">
        <v>338</v>
      </c>
      <c r="E109">
        <v>2020</v>
      </c>
      <c r="F109" t="s">
        <v>332</v>
      </c>
      <c r="G109" s="27">
        <v>44166</v>
      </c>
      <c r="H109" s="27">
        <v>44153</v>
      </c>
      <c r="I109" s="27">
        <v>44179</v>
      </c>
      <c r="J109">
        <f t="shared" si="8"/>
        <v>27</v>
      </c>
      <c r="K109">
        <f t="shared" si="9"/>
        <v>358.77777777777777</v>
      </c>
      <c r="L109">
        <f t="shared" si="10"/>
        <v>44.847222222222221</v>
      </c>
      <c r="M109">
        <v>8</v>
      </c>
      <c r="N109">
        <v>9687</v>
      </c>
      <c r="O109" t="s">
        <v>344</v>
      </c>
      <c r="P109">
        <v>4000</v>
      </c>
    </row>
    <row r="110" spans="1:16">
      <c r="A110" t="s">
        <v>341</v>
      </c>
      <c r="B110">
        <v>18</v>
      </c>
      <c r="C110">
        <v>455.8</v>
      </c>
      <c r="D110" t="s">
        <v>322</v>
      </c>
      <c r="E110">
        <v>2020</v>
      </c>
      <c r="F110" t="s">
        <v>323</v>
      </c>
      <c r="G110" s="27">
        <v>43831</v>
      </c>
      <c r="H110" s="27">
        <v>43832</v>
      </c>
      <c r="I110" s="27">
        <v>43855</v>
      </c>
      <c r="J110">
        <f t="shared" ref="J110:J141" si="11">(I110-H110)+1</f>
        <v>24</v>
      </c>
      <c r="K110">
        <f t="shared" si="9"/>
        <v>249.45833333333334</v>
      </c>
      <c r="L110">
        <f t="shared" si="10"/>
        <v>24.945833333333333</v>
      </c>
      <c r="M110">
        <v>10</v>
      </c>
      <c r="N110">
        <v>5987</v>
      </c>
      <c r="O110" t="s">
        <v>344</v>
      </c>
      <c r="P110">
        <v>4500</v>
      </c>
    </row>
    <row r="111" spans="1:16">
      <c r="A111" t="s">
        <v>341</v>
      </c>
      <c r="B111">
        <v>18</v>
      </c>
      <c r="C111">
        <v>553.79999999999995</v>
      </c>
      <c r="D111" t="s">
        <v>325</v>
      </c>
      <c r="E111">
        <v>2020</v>
      </c>
      <c r="F111" t="s">
        <v>326</v>
      </c>
      <c r="G111" s="27">
        <v>43862</v>
      </c>
      <c r="H111" s="27">
        <v>43868</v>
      </c>
      <c r="I111" s="27">
        <v>43887</v>
      </c>
      <c r="J111">
        <f t="shared" si="11"/>
        <v>20</v>
      </c>
      <c r="K111">
        <f t="shared" si="9"/>
        <v>372.25</v>
      </c>
      <c r="L111">
        <f t="shared" si="10"/>
        <v>37.225000000000001</v>
      </c>
      <c r="M111">
        <v>10</v>
      </c>
      <c r="N111">
        <v>7445</v>
      </c>
      <c r="O111" t="s">
        <v>344</v>
      </c>
      <c r="P111">
        <v>4500</v>
      </c>
    </row>
    <row r="112" spans="1:16">
      <c r="A112" t="s">
        <v>341</v>
      </c>
      <c r="B112">
        <v>18</v>
      </c>
      <c r="C112">
        <v>570.4</v>
      </c>
      <c r="D112" t="s">
        <v>327</v>
      </c>
      <c r="E112">
        <v>2020</v>
      </c>
      <c r="F112" t="s">
        <v>326</v>
      </c>
      <c r="G112" s="27">
        <v>43891</v>
      </c>
      <c r="H112" s="27">
        <v>43894</v>
      </c>
      <c r="I112" s="27">
        <v>43907</v>
      </c>
      <c r="J112">
        <f t="shared" si="11"/>
        <v>14</v>
      </c>
      <c r="K112">
        <f t="shared" si="9"/>
        <v>698.64285714285711</v>
      </c>
      <c r="L112">
        <f t="shared" si="10"/>
        <v>69.864285714285714</v>
      </c>
      <c r="M112">
        <v>10</v>
      </c>
      <c r="N112">
        <v>9781</v>
      </c>
      <c r="O112" t="s">
        <v>344</v>
      </c>
      <c r="P112">
        <v>4500</v>
      </c>
    </row>
    <row r="113" spans="1:16">
      <c r="A113" t="s">
        <v>341</v>
      </c>
      <c r="B113">
        <v>18</v>
      </c>
      <c r="C113">
        <v>444</v>
      </c>
      <c r="D113" t="s">
        <v>328</v>
      </c>
      <c r="E113">
        <v>2020</v>
      </c>
      <c r="F113" t="s">
        <v>326</v>
      </c>
      <c r="G113" s="27">
        <v>43922</v>
      </c>
      <c r="H113" s="27">
        <v>43915</v>
      </c>
      <c r="I113" s="27">
        <v>43936</v>
      </c>
      <c r="J113">
        <f t="shared" si="11"/>
        <v>22</v>
      </c>
      <c r="K113">
        <f t="shared" si="9"/>
        <v>374.31818181818181</v>
      </c>
      <c r="L113">
        <f t="shared" si="10"/>
        <v>37.43181818181818</v>
      </c>
      <c r="M113">
        <v>10</v>
      </c>
      <c r="N113">
        <v>8235</v>
      </c>
      <c r="O113" t="s">
        <v>344</v>
      </c>
      <c r="P113">
        <v>4500</v>
      </c>
    </row>
    <row r="114" spans="1:16">
      <c r="A114" t="s">
        <v>341</v>
      </c>
      <c r="B114">
        <v>18</v>
      </c>
      <c r="C114">
        <v>452.2</v>
      </c>
      <c r="D114" t="s">
        <v>329</v>
      </c>
      <c r="E114">
        <v>2020</v>
      </c>
      <c r="F114" t="s">
        <v>326</v>
      </c>
      <c r="G114" s="27">
        <v>43952</v>
      </c>
      <c r="H114" s="27">
        <v>43947</v>
      </c>
      <c r="I114" s="27">
        <v>43970</v>
      </c>
      <c r="J114">
        <f t="shared" si="11"/>
        <v>24</v>
      </c>
      <c r="K114">
        <f t="shared" si="9"/>
        <v>213.75</v>
      </c>
      <c r="L114">
        <f t="shared" si="10"/>
        <v>21.375</v>
      </c>
      <c r="M114">
        <v>10</v>
      </c>
      <c r="N114">
        <v>5130</v>
      </c>
      <c r="O114" t="s">
        <v>344</v>
      </c>
      <c r="P114">
        <v>4500</v>
      </c>
    </row>
    <row r="115" spans="1:16">
      <c r="A115" t="s">
        <v>341</v>
      </c>
      <c r="B115">
        <v>18</v>
      </c>
      <c r="C115">
        <v>248.8</v>
      </c>
      <c r="D115" t="s">
        <v>330</v>
      </c>
      <c r="E115">
        <v>2020</v>
      </c>
      <c r="F115" t="s">
        <v>326</v>
      </c>
      <c r="G115" s="27">
        <v>43983</v>
      </c>
      <c r="H115" s="27">
        <v>43978</v>
      </c>
      <c r="I115" s="27">
        <v>44002</v>
      </c>
      <c r="J115">
        <f t="shared" si="11"/>
        <v>25</v>
      </c>
      <c r="K115">
        <f t="shared" si="9"/>
        <v>384.6</v>
      </c>
      <c r="L115">
        <f t="shared" si="10"/>
        <v>38.46</v>
      </c>
      <c r="M115">
        <v>10</v>
      </c>
      <c r="N115">
        <v>9615</v>
      </c>
      <c r="O115" t="s">
        <v>344</v>
      </c>
      <c r="P115">
        <v>4500</v>
      </c>
    </row>
    <row r="116" spans="1:16">
      <c r="A116" t="s">
        <v>341</v>
      </c>
      <c r="B116">
        <v>18</v>
      </c>
      <c r="C116">
        <v>151.6</v>
      </c>
      <c r="D116" t="s">
        <v>331</v>
      </c>
      <c r="E116">
        <v>2020</v>
      </c>
      <c r="F116" t="s">
        <v>332</v>
      </c>
      <c r="G116" s="27">
        <v>44013</v>
      </c>
      <c r="H116" s="27">
        <v>44006</v>
      </c>
      <c r="I116" s="27">
        <v>44033</v>
      </c>
      <c r="J116">
        <f t="shared" si="11"/>
        <v>28</v>
      </c>
      <c r="K116">
        <f t="shared" si="9"/>
        <v>196.17857142857142</v>
      </c>
      <c r="L116">
        <f t="shared" si="10"/>
        <v>19.617857142857144</v>
      </c>
      <c r="M116">
        <v>10</v>
      </c>
      <c r="N116">
        <v>5493</v>
      </c>
      <c r="O116" t="s">
        <v>344</v>
      </c>
      <c r="P116">
        <v>4500</v>
      </c>
    </row>
    <row r="117" spans="1:16">
      <c r="A117" t="s">
        <v>341</v>
      </c>
      <c r="B117">
        <v>18</v>
      </c>
      <c r="C117">
        <v>110.8</v>
      </c>
      <c r="D117" t="s">
        <v>333</v>
      </c>
      <c r="E117">
        <v>2020</v>
      </c>
      <c r="F117" t="s">
        <v>334</v>
      </c>
      <c r="G117" s="27">
        <v>44044</v>
      </c>
      <c r="H117" s="27">
        <v>44041</v>
      </c>
      <c r="I117" s="27">
        <v>44065</v>
      </c>
      <c r="J117">
        <f t="shared" si="11"/>
        <v>25</v>
      </c>
      <c r="K117">
        <f t="shared" si="9"/>
        <v>284.48</v>
      </c>
      <c r="L117">
        <f t="shared" si="10"/>
        <v>28.448</v>
      </c>
      <c r="M117">
        <v>10</v>
      </c>
      <c r="N117">
        <v>7112</v>
      </c>
      <c r="O117" t="s">
        <v>344</v>
      </c>
      <c r="P117">
        <v>4500</v>
      </c>
    </row>
    <row r="118" spans="1:16">
      <c r="A118" t="s">
        <v>341</v>
      </c>
      <c r="B118">
        <v>18</v>
      </c>
      <c r="C118">
        <v>151.6</v>
      </c>
      <c r="D118" t="s">
        <v>335</v>
      </c>
      <c r="E118">
        <v>2020</v>
      </c>
      <c r="F118" t="s">
        <v>332</v>
      </c>
      <c r="G118" s="27">
        <v>44075</v>
      </c>
      <c r="H118" s="27">
        <v>44073</v>
      </c>
      <c r="I118" s="27">
        <v>44097</v>
      </c>
      <c r="J118">
        <f t="shared" si="11"/>
        <v>25</v>
      </c>
      <c r="K118">
        <f t="shared" si="9"/>
        <v>204.4</v>
      </c>
      <c r="L118">
        <f t="shared" si="10"/>
        <v>20.440000000000001</v>
      </c>
      <c r="M118">
        <v>10</v>
      </c>
      <c r="N118">
        <v>5110</v>
      </c>
      <c r="O118" t="s">
        <v>344</v>
      </c>
      <c r="P118">
        <v>4500</v>
      </c>
    </row>
    <row r="119" spans="1:16">
      <c r="A119" t="s">
        <v>341</v>
      </c>
      <c r="B119">
        <v>18</v>
      </c>
      <c r="C119">
        <v>295</v>
      </c>
      <c r="D119" t="s">
        <v>336</v>
      </c>
      <c r="E119">
        <v>2020</v>
      </c>
      <c r="F119" t="s">
        <v>332</v>
      </c>
      <c r="G119" s="27">
        <v>44105</v>
      </c>
      <c r="H119" s="27">
        <v>44101</v>
      </c>
      <c r="I119" t="s">
        <v>347</v>
      </c>
      <c r="J119">
        <v>20</v>
      </c>
      <c r="K119">
        <f t="shared" si="9"/>
        <v>284</v>
      </c>
      <c r="L119">
        <f t="shared" si="10"/>
        <v>28.4</v>
      </c>
      <c r="M119">
        <v>10</v>
      </c>
      <c r="N119">
        <v>5680</v>
      </c>
      <c r="O119" t="s">
        <v>344</v>
      </c>
      <c r="P119">
        <v>4500</v>
      </c>
    </row>
    <row r="120" spans="1:16">
      <c r="A120" t="s">
        <v>341</v>
      </c>
      <c r="B120">
        <v>18</v>
      </c>
      <c r="C120">
        <v>414.8</v>
      </c>
      <c r="D120" t="s">
        <v>337</v>
      </c>
      <c r="E120">
        <v>2020</v>
      </c>
      <c r="F120" t="s">
        <v>332</v>
      </c>
      <c r="G120" s="27">
        <v>44136</v>
      </c>
      <c r="H120" s="27">
        <v>44126</v>
      </c>
      <c r="I120" s="27">
        <v>44150</v>
      </c>
      <c r="J120">
        <f t="shared" ref="J120:J154" si="12">(I120-H120)+1</f>
        <v>25</v>
      </c>
      <c r="K120">
        <f t="shared" si="9"/>
        <v>368.6</v>
      </c>
      <c r="L120">
        <f t="shared" si="10"/>
        <v>36.86</v>
      </c>
      <c r="M120">
        <v>10</v>
      </c>
      <c r="N120">
        <v>9215</v>
      </c>
      <c r="O120" t="s">
        <v>344</v>
      </c>
      <c r="P120">
        <v>4500</v>
      </c>
    </row>
    <row r="121" spans="1:16">
      <c r="A121" t="s">
        <v>341</v>
      </c>
      <c r="B121">
        <v>18</v>
      </c>
      <c r="C121">
        <v>226.8</v>
      </c>
      <c r="D121" t="s">
        <v>338</v>
      </c>
      <c r="E121">
        <v>2020</v>
      </c>
      <c r="F121" t="s">
        <v>332</v>
      </c>
      <c r="G121" s="27">
        <v>44166</v>
      </c>
      <c r="H121" s="27">
        <v>44155</v>
      </c>
      <c r="I121" s="27">
        <v>44181</v>
      </c>
      <c r="J121">
        <f t="shared" si="12"/>
        <v>27</v>
      </c>
      <c r="K121">
        <f t="shared" si="9"/>
        <v>322.74074074074076</v>
      </c>
      <c r="L121">
        <f t="shared" si="10"/>
        <v>32.274074074074072</v>
      </c>
      <c r="M121">
        <v>10</v>
      </c>
      <c r="N121">
        <v>8714</v>
      </c>
      <c r="O121" t="s">
        <v>344</v>
      </c>
      <c r="P121">
        <v>4500</v>
      </c>
    </row>
    <row r="122" spans="1:16">
      <c r="A122" t="s">
        <v>342</v>
      </c>
      <c r="B122">
        <v>16</v>
      </c>
      <c r="C122">
        <v>455.8</v>
      </c>
      <c r="D122" t="s">
        <v>322</v>
      </c>
      <c r="E122">
        <v>2020</v>
      </c>
      <c r="F122" t="s">
        <v>323</v>
      </c>
      <c r="G122" s="27">
        <v>43831</v>
      </c>
      <c r="H122" s="27">
        <v>43844</v>
      </c>
      <c r="I122" s="27">
        <v>43873</v>
      </c>
      <c r="J122">
        <f t="shared" si="12"/>
        <v>30</v>
      </c>
      <c r="K122">
        <f t="shared" si="9"/>
        <v>485.7</v>
      </c>
      <c r="L122">
        <f t="shared" si="10"/>
        <v>48.57</v>
      </c>
      <c r="M122">
        <v>10</v>
      </c>
      <c r="N122">
        <v>14571</v>
      </c>
      <c r="O122" t="s">
        <v>324</v>
      </c>
      <c r="P122">
        <v>7500</v>
      </c>
    </row>
    <row r="123" spans="1:16">
      <c r="A123" t="s">
        <v>342</v>
      </c>
      <c r="B123">
        <v>16</v>
      </c>
      <c r="C123">
        <v>553.79999999999995</v>
      </c>
      <c r="D123" t="s">
        <v>325</v>
      </c>
      <c r="E123">
        <v>2020</v>
      </c>
      <c r="F123" t="s">
        <v>326</v>
      </c>
      <c r="G123" s="27">
        <v>43862</v>
      </c>
      <c r="H123" s="27">
        <v>43886</v>
      </c>
      <c r="I123" s="27">
        <v>43908</v>
      </c>
      <c r="J123">
        <f t="shared" si="12"/>
        <v>23</v>
      </c>
      <c r="K123">
        <f t="shared" ref="K123:K154" si="13">N123/J123</f>
        <v>270.13043478260869</v>
      </c>
      <c r="L123">
        <f t="shared" ref="L123:L154" si="14">N123/(M123*J123)</f>
        <v>27.013043478260869</v>
      </c>
      <c r="M123">
        <v>10</v>
      </c>
      <c r="N123">
        <v>6213</v>
      </c>
      <c r="O123" t="s">
        <v>324</v>
      </c>
      <c r="P123">
        <v>7500</v>
      </c>
    </row>
    <row r="124" spans="1:16">
      <c r="A124" t="s">
        <v>342</v>
      </c>
      <c r="B124">
        <v>16</v>
      </c>
      <c r="C124">
        <v>570.4</v>
      </c>
      <c r="D124" t="s">
        <v>327</v>
      </c>
      <c r="E124">
        <v>2020</v>
      </c>
      <c r="F124" t="s">
        <v>326</v>
      </c>
      <c r="G124" s="27">
        <v>43891</v>
      </c>
      <c r="H124" s="27">
        <v>43916</v>
      </c>
      <c r="I124" s="27">
        <v>43940</v>
      </c>
      <c r="J124">
        <f t="shared" si="12"/>
        <v>25</v>
      </c>
      <c r="K124">
        <f t="shared" si="13"/>
        <v>320.60000000000002</v>
      </c>
      <c r="L124">
        <f t="shared" si="14"/>
        <v>32.06</v>
      </c>
      <c r="M124">
        <v>10</v>
      </c>
      <c r="N124">
        <v>8015</v>
      </c>
      <c r="O124" t="s">
        <v>324</v>
      </c>
      <c r="P124">
        <v>7500</v>
      </c>
    </row>
    <row r="125" spans="1:16">
      <c r="A125" t="s">
        <v>342</v>
      </c>
      <c r="B125">
        <v>16</v>
      </c>
      <c r="C125">
        <v>444</v>
      </c>
      <c r="D125" t="s">
        <v>328</v>
      </c>
      <c r="E125">
        <v>2020</v>
      </c>
      <c r="F125" t="s">
        <v>326</v>
      </c>
      <c r="G125" s="27">
        <v>43922</v>
      </c>
      <c r="H125" s="27">
        <v>43944</v>
      </c>
      <c r="I125" s="27">
        <v>43965</v>
      </c>
      <c r="J125">
        <f t="shared" si="12"/>
        <v>22</v>
      </c>
      <c r="K125">
        <f t="shared" si="13"/>
        <v>411.22727272727275</v>
      </c>
      <c r="L125">
        <f t="shared" si="14"/>
        <v>41.122727272727275</v>
      </c>
      <c r="M125">
        <v>10</v>
      </c>
      <c r="N125">
        <v>9047</v>
      </c>
      <c r="O125" t="s">
        <v>324</v>
      </c>
      <c r="P125">
        <v>7500</v>
      </c>
    </row>
    <row r="126" spans="1:16">
      <c r="A126" t="s">
        <v>342</v>
      </c>
      <c r="B126">
        <v>16</v>
      </c>
      <c r="C126">
        <v>452.2</v>
      </c>
      <c r="D126" t="s">
        <v>329</v>
      </c>
      <c r="E126">
        <v>2020</v>
      </c>
      <c r="F126" t="s">
        <v>326</v>
      </c>
      <c r="G126" s="27">
        <v>43952</v>
      </c>
      <c r="H126" s="27">
        <v>43969</v>
      </c>
      <c r="I126" s="27">
        <v>43984</v>
      </c>
      <c r="J126">
        <f t="shared" si="12"/>
        <v>16</v>
      </c>
      <c r="K126">
        <f t="shared" si="13"/>
        <v>549.8125</v>
      </c>
      <c r="L126">
        <f t="shared" si="14"/>
        <v>54.981250000000003</v>
      </c>
      <c r="M126">
        <v>10</v>
      </c>
      <c r="N126">
        <v>8797</v>
      </c>
      <c r="O126" t="s">
        <v>324</v>
      </c>
      <c r="P126">
        <v>7500</v>
      </c>
    </row>
    <row r="127" spans="1:16">
      <c r="A127" t="s">
        <v>342</v>
      </c>
      <c r="B127">
        <v>16</v>
      </c>
      <c r="C127">
        <v>248.8</v>
      </c>
      <c r="D127" t="s">
        <v>330</v>
      </c>
      <c r="E127">
        <v>2020</v>
      </c>
      <c r="F127" t="s">
        <v>326</v>
      </c>
      <c r="G127" s="27">
        <v>43983</v>
      </c>
      <c r="H127" s="27">
        <v>43991</v>
      </c>
      <c r="I127" s="27">
        <v>44015</v>
      </c>
      <c r="J127">
        <f t="shared" si="12"/>
        <v>25</v>
      </c>
      <c r="K127">
        <f t="shared" si="13"/>
        <v>254.08</v>
      </c>
      <c r="L127">
        <f t="shared" si="14"/>
        <v>25.408000000000001</v>
      </c>
      <c r="M127">
        <v>10</v>
      </c>
      <c r="N127">
        <v>6352</v>
      </c>
      <c r="O127" t="s">
        <v>324</v>
      </c>
      <c r="P127">
        <v>7500</v>
      </c>
    </row>
    <row r="128" spans="1:16">
      <c r="A128" t="s">
        <v>342</v>
      </c>
      <c r="B128">
        <v>16</v>
      </c>
      <c r="C128">
        <v>151.6</v>
      </c>
      <c r="D128" t="s">
        <v>331</v>
      </c>
      <c r="E128">
        <v>2020</v>
      </c>
      <c r="F128" t="s">
        <v>332</v>
      </c>
      <c r="G128" s="27">
        <v>44013</v>
      </c>
      <c r="H128" s="27">
        <v>44024</v>
      </c>
      <c r="I128" s="27">
        <v>44047</v>
      </c>
      <c r="J128">
        <f t="shared" si="12"/>
        <v>24</v>
      </c>
      <c r="K128">
        <f t="shared" si="13"/>
        <v>421.95833333333331</v>
      </c>
      <c r="L128">
        <f t="shared" si="14"/>
        <v>42.195833333333333</v>
      </c>
      <c r="M128">
        <v>10</v>
      </c>
      <c r="N128">
        <v>10127</v>
      </c>
      <c r="O128" t="s">
        <v>324</v>
      </c>
      <c r="P128">
        <v>7500</v>
      </c>
    </row>
    <row r="129" spans="1:16">
      <c r="A129" t="s">
        <v>342</v>
      </c>
      <c r="B129">
        <v>16</v>
      </c>
      <c r="C129">
        <v>110.8</v>
      </c>
      <c r="D129" t="s">
        <v>333</v>
      </c>
      <c r="E129">
        <v>2020</v>
      </c>
      <c r="F129" t="s">
        <v>334</v>
      </c>
      <c r="G129" s="27">
        <v>44044</v>
      </c>
      <c r="H129" s="27">
        <v>44058</v>
      </c>
      <c r="I129" s="27">
        <v>44079</v>
      </c>
      <c r="J129">
        <f t="shared" si="12"/>
        <v>22</v>
      </c>
      <c r="K129">
        <f t="shared" si="13"/>
        <v>453.68181818181819</v>
      </c>
      <c r="L129">
        <f t="shared" si="14"/>
        <v>45.368181818181817</v>
      </c>
      <c r="M129">
        <v>10</v>
      </c>
      <c r="N129">
        <v>9981</v>
      </c>
      <c r="O129" t="s">
        <v>324</v>
      </c>
      <c r="P129">
        <v>7500</v>
      </c>
    </row>
    <row r="130" spans="1:16">
      <c r="A130" t="s">
        <v>342</v>
      </c>
      <c r="B130">
        <v>16</v>
      </c>
      <c r="C130">
        <v>151.6</v>
      </c>
      <c r="D130" t="s">
        <v>335</v>
      </c>
      <c r="E130">
        <v>2020</v>
      </c>
      <c r="F130" t="s">
        <v>332</v>
      </c>
      <c r="G130" s="27">
        <v>44075</v>
      </c>
      <c r="H130" s="27">
        <v>44086</v>
      </c>
      <c r="I130" s="27">
        <v>44110</v>
      </c>
      <c r="J130">
        <f t="shared" si="12"/>
        <v>25</v>
      </c>
      <c r="K130">
        <f t="shared" si="13"/>
        <v>351.64</v>
      </c>
      <c r="L130">
        <f t="shared" si="14"/>
        <v>35.164000000000001</v>
      </c>
      <c r="M130">
        <v>10</v>
      </c>
      <c r="N130">
        <v>8791</v>
      </c>
      <c r="O130" t="s">
        <v>324</v>
      </c>
      <c r="P130">
        <v>7500</v>
      </c>
    </row>
    <row r="131" spans="1:16">
      <c r="A131" t="s">
        <v>342</v>
      </c>
      <c r="B131">
        <v>16</v>
      </c>
      <c r="C131">
        <v>295</v>
      </c>
      <c r="D131" t="s">
        <v>336</v>
      </c>
      <c r="E131">
        <v>2020</v>
      </c>
      <c r="F131" t="s">
        <v>332</v>
      </c>
      <c r="G131" s="27">
        <v>44105</v>
      </c>
      <c r="H131" s="27">
        <v>44115</v>
      </c>
      <c r="I131" s="27">
        <v>44142</v>
      </c>
      <c r="J131">
        <f t="shared" si="12"/>
        <v>28</v>
      </c>
      <c r="K131">
        <f t="shared" si="13"/>
        <v>205.82142857142858</v>
      </c>
      <c r="L131">
        <f t="shared" si="14"/>
        <v>20.582142857142856</v>
      </c>
      <c r="M131">
        <v>10</v>
      </c>
      <c r="N131">
        <v>5763</v>
      </c>
      <c r="O131" t="s">
        <v>324</v>
      </c>
      <c r="P131">
        <v>7500</v>
      </c>
    </row>
    <row r="132" spans="1:16">
      <c r="A132" t="s">
        <v>342</v>
      </c>
      <c r="B132">
        <v>16</v>
      </c>
      <c r="C132">
        <v>414.8</v>
      </c>
      <c r="D132" t="s">
        <v>337</v>
      </c>
      <c r="E132">
        <v>2020</v>
      </c>
      <c r="F132" t="s">
        <v>332</v>
      </c>
      <c r="G132" s="27">
        <v>44136</v>
      </c>
      <c r="H132" s="27">
        <v>44149</v>
      </c>
      <c r="I132" s="27">
        <v>44173</v>
      </c>
      <c r="J132">
        <f t="shared" si="12"/>
        <v>25</v>
      </c>
      <c r="K132">
        <f t="shared" si="13"/>
        <v>258.36</v>
      </c>
      <c r="L132">
        <f t="shared" si="14"/>
        <v>25.835999999999999</v>
      </c>
      <c r="M132">
        <v>10</v>
      </c>
      <c r="N132">
        <v>6459</v>
      </c>
      <c r="O132" t="s">
        <v>324</v>
      </c>
      <c r="P132">
        <v>7500</v>
      </c>
    </row>
    <row r="133" spans="1:16">
      <c r="A133" t="s">
        <v>342</v>
      </c>
      <c r="B133">
        <v>16</v>
      </c>
      <c r="C133">
        <v>226.8</v>
      </c>
      <c r="D133" t="s">
        <v>338</v>
      </c>
      <c r="E133">
        <v>2020</v>
      </c>
      <c r="F133" t="s">
        <v>332</v>
      </c>
      <c r="G133" s="27">
        <v>44166</v>
      </c>
      <c r="H133" s="27">
        <v>43835</v>
      </c>
      <c r="I133" s="27">
        <v>43849</v>
      </c>
      <c r="J133">
        <f t="shared" si="12"/>
        <v>15</v>
      </c>
      <c r="K133">
        <f t="shared" si="13"/>
        <v>414.06666666666666</v>
      </c>
      <c r="L133">
        <f t="shared" si="14"/>
        <v>41.406666666666666</v>
      </c>
      <c r="M133">
        <v>10</v>
      </c>
      <c r="N133">
        <v>6211</v>
      </c>
      <c r="O133" t="s">
        <v>324</v>
      </c>
      <c r="P133">
        <v>7500</v>
      </c>
    </row>
    <row r="134" spans="1:16">
      <c r="A134" t="s">
        <v>343</v>
      </c>
      <c r="B134">
        <v>17</v>
      </c>
      <c r="C134">
        <v>455.8</v>
      </c>
      <c r="D134" t="s">
        <v>322</v>
      </c>
      <c r="E134">
        <v>2020</v>
      </c>
      <c r="F134" t="s">
        <v>323</v>
      </c>
      <c r="G134" s="27">
        <v>43831</v>
      </c>
      <c r="H134" s="27">
        <v>43856</v>
      </c>
      <c r="I134" s="27">
        <v>43871</v>
      </c>
      <c r="J134">
        <f t="shared" si="12"/>
        <v>16</v>
      </c>
      <c r="K134">
        <f t="shared" si="13"/>
        <v>374.4375</v>
      </c>
      <c r="L134">
        <f t="shared" si="14"/>
        <v>37.443750000000001</v>
      </c>
      <c r="M134">
        <v>10</v>
      </c>
      <c r="N134">
        <v>5991</v>
      </c>
      <c r="O134" t="s">
        <v>344</v>
      </c>
      <c r="P134">
        <v>3500</v>
      </c>
    </row>
    <row r="135" spans="1:16">
      <c r="A135" t="s">
        <v>343</v>
      </c>
      <c r="B135">
        <v>17</v>
      </c>
      <c r="C135">
        <v>553.79999999999995</v>
      </c>
      <c r="D135" t="s">
        <v>325</v>
      </c>
      <c r="E135">
        <v>2020</v>
      </c>
      <c r="F135" t="s">
        <v>326</v>
      </c>
      <c r="G135" s="27">
        <v>43862</v>
      </c>
      <c r="H135" s="27">
        <v>43878</v>
      </c>
      <c r="I135" s="27">
        <v>43901</v>
      </c>
      <c r="J135">
        <f t="shared" si="12"/>
        <v>24</v>
      </c>
      <c r="K135">
        <f t="shared" si="13"/>
        <v>433.79166666666669</v>
      </c>
      <c r="L135">
        <f t="shared" si="14"/>
        <v>43.37916666666667</v>
      </c>
      <c r="M135">
        <v>10</v>
      </c>
      <c r="N135">
        <v>10411</v>
      </c>
      <c r="O135" t="s">
        <v>344</v>
      </c>
      <c r="P135">
        <v>3500</v>
      </c>
    </row>
    <row r="136" spans="1:16">
      <c r="A136" t="s">
        <v>343</v>
      </c>
      <c r="B136">
        <v>17</v>
      </c>
      <c r="C136">
        <v>570.4</v>
      </c>
      <c r="D136" t="s">
        <v>327</v>
      </c>
      <c r="E136">
        <v>2020</v>
      </c>
      <c r="F136" t="s">
        <v>326</v>
      </c>
      <c r="G136" s="27">
        <v>43891</v>
      </c>
      <c r="H136" s="27">
        <v>43918</v>
      </c>
      <c r="I136" s="27">
        <v>43933</v>
      </c>
      <c r="J136">
        <f t="shared" si="12"/>
        <v>16</v>
      </c>
      <c r="K136">
        <f t="shared" si="13"/>
        <v>423.375</v>
      </c>
      <c r="L136">
        <f t="shared" si="14"/>
        <v>42.337499999999999</v>
      </c>
      <c r="M136">
        <v>10</v>
      </c>
      <c r="N136">
        <v>6774</v>
      </c>
      <c r="O136" t="s">
        <v>344</v>
      </c>
      <c r="P136">
        <v>3500</v>
      </c>
    </row>
    <row r="137" spans="1:16">
      <c r="A137" t="s">
        <v>343</v>
      </c>
      <c r="B137">
        <v>17</v>
      </c>
      <c r="C137">
        <v>444</v>
      </c>
      <c r="D137" t="s">
        <v>328</v>
      </c>
      <c r="E137">
        <v>2020</v>
      </c>
      <c r="F137" t="s">
        <v>326</v>
      </c>
      <c r="G137" s="27">
        <v>43922</v>
      </c>
      <c r="H137" s="27">
        <v>43940</v>
      </c>
      <c r="I137" s="27">
        <v>43964</v>
      </c>
      <c r="J137">
        <f t="shared" si="12"/>
        <v>25</v>
      </c>
      <c r="K137">
        <f t="shared" si="13"/>
        <v>311.76</v>
      </c>
      <c r="L137">
        <f t="shared" si="14"/>
        <v>31.175999999999998</v>
      </c>
      <c r="M137">
        <v>10</v>
      </c>
      <c r="N137">
        <v>7794</v>
      </c>
      <c r="O137" t="s">
        <v>344</v>
      </c>
      <c r="P137">
        <v>3500</v>
      </c>
    </row>
    <row r="138" spans="1:16">
      <c r="A138" t="s">
        <v>343</v>
      </c>
      <c r="B138">
        <v>17</v>
      </c>
      <c r="C138">
        <v>452.2</v>
      </c>
      <c r="D138" t="s">
        <v>329</v>
      </c>
      <c r="E138">
        <v>2020</v>
      </c>
      <c r="F138" t="s">
        <v>326</v>
      </c>
      <c r="G138" s="27">
        <v>43952</v>
      </c>
      <c r="H138" s="27">
        <v>43972</v>
      </c>
      <c r="I138" s="27">
        <v>43996</v>
      </c>
      <c r="J138">
        <f t="shared" si="12"/>
        <v>25</v>
      </c>
      <c r="K138">
        <f t="shared" si="13"/>
        <v>280.08</v>
      </c>
      <c r="L138">
        <f t="shared" si="14"/>
        <v>28.007999999999999</v>
      </c>
      <c r="M138">
        <v>10</v>
      </c>
      <c r="N138">
        <v>7002</v>
      </c>
      <c r="O138" t="s">
        <v>344</v>
      </c>
      <c r="P138">
        <v>3500</v>
      </c>
    </row>
    <row r="139" spans="1:16">
      <c r="A139" t="s">
        <v>343</v>
      </c>
      <c r="B139">
        <v>17</v>
      </c>
      <c r="C139">
        <v>248.8</v>
      </c>
      <c r="D139" t="s">
        <v>330</v>
      </c>
      <c r="E139">
        <v>2020</v>
      </c>
      <c r="F139" t="s">
        <v>326</v>
      </c>
      <c r="G139" s="27">
        <v>43983</v>
      </c>
      <c r="H139" s="27">
        <v>44001</v>
      </c>
      <c r="I139" s="27">
        <v>44027</v>
      </c>
      <c r="J139">
        <f t="shared" si="12"/>
        <v>27</v>
      </c>
      <c r="K139">
        <f t="shared" si="13"/>
        <v>259.07407407407408</v>
      </c>
      <c r="L139">
        <f t="shared" si="14"/>
        <v>25.907407407407408</v>
      </c>
      <c r="M139">
        <v>10</v>
      </c>
      <c r="N139">
        <v>6995</v>
      </c>
      <c r="O139" t="s">
        <v>344</v>
      </c>
      <c r="P139">
        <v>3500</v>
      </c>
    </row>
    <row r="140" spans="1:16">
      <c r="A140" t="s">
        <v>343</v>
      </c>
      <c r="B140">
        <v>17</v>
      </c>
      <c r="C140">
        <v>151.6</v>
      </c>
      <c r="D140" t="s">
        <v>331</v>
      </c>
      <c r="E140">
        <v>2020</v>
      </c>
      <c r="F140" t="s">
        <v>332</v>
      </c>
      <c r="G140" s="27">
        <v>44013</v>
      </c>
      <c r="H140" s="27">
        <v>44035</v>
      </c>
      <c r="I140" s="27">
        <v>44059</v>
      </c>
      <c r="J140">
        <f t="shared" si="12"/>
        <v>25</v>
      </c>
      <c r="K140">
        <f t="shared" si="13"/>
        <v>199.92</v>
      </c>
      <c r="L140">
        <f t="shared" si="14"/>
        <v>19.992000000000001</v>
      </c>
      <c r="M140">
        <v>10</v>
      </c>
      <c r="N140">
        <v>4998</v>
      </c>
      <c r="O140" t="s">
        <v>344</v>
      </c>
      <c r="P140">
        <v>3500</v>
      </c>
    </row>
    <row r="141" spans="1:16">
      <c r="A141" t="s">
        <v>343</v>
      </c>
      <c r="B141">
        <v>17</v>
      </c>
      <c r="C141">
        <v>110.8</v>
      </c>
      <c r="D141" t="s">
        <v>333</v>
      </c>
      <c r="E141">
        <v>2020</v>
      </c>
      <c r="F141" t="s">
        <v>334</v>
      </c>
      <c r="G141" s="27">
        <v>44044</v>
      </c>
      <c r="H141" s="27">
        <v>44063</v>
      </c>
      <c r="I141" s="27">
        <v>44091</v>
      </c>
      <c r="J141">
        <f t="shared" si="12"/>
        <v>29</v>
      </c>
      <c r="K141">
        <f t="shared" si="13"/>
        <v>171.58620689655172</v>
      </c>
      <c r="L141">
        <f t="shared" si="14"/>
        <v>17.158620689655173</v>
      </c>
      <c r="M141">
        <v>10</v>
      </c>
      <c r="N141">
        <v>4976</v>
      </c>
      <c r="O141" t="s">
        <v>344</v>
      </c>
      <c r="P141">
        <v>3500</v>
      </c>
    </row>
    <row r="142" spans="1:16">
      <c r="A142" t="s">
        <v>343</v>
      </c>
      <c r="B142">
        <v>17</v>
      </c>
      <c r="C142">
        <v>151.6</v>
      </c>
      <c r="D142" t="s">
        <v>335</v>
      </c>
      <c r="E142">
        <v>2020</v>
      </c>
      <c r="F142" t="s">
        <v>332</v>
      </c>
      <c r="G142" s="27">
        <v>44075</v>
      </c>
      <c r="H142" s="27">
        <v>44099</v>
      </c>
      <c r="I142" s="27">
        <v>44122</v>
      </c>
      <c r="J142">
        <f t="shared" si="12"/>
        <v>24</v>
      </c>
      <c r="K142">
        <f t="shared" si="13"/>
        <v>412.95833333333331</v>
      </c>
      <c r="L142">
        <f t="shared" si="14"/>
        <v>41.295833333333334</v>
      </c>
      <c r="M142">
        <v>10</v>
      </c>
      <c r="N142">
        <v>9911</v>
      </c>
      <c r="O142" t="s">
        <v>344</v>
      </c>
      <c r="P142">
        <v>3500</v>
      </c>
    </row>
    <row r="143" spans="1:16">
      <c r="A143" t="s">
        <v>343</v>
      </c>
      <c r="B143">
        <v>17</v>
      </c>
      <c r="C143">
        <v>295</v>
      </c>
      <c r="D143" t="s">
        <v>336</v>
      </c>
      <c r="E143">
        <v>2020</v>
      </c>
      <c r="F143" t="s">
        <v>332</v>
      </c>
      <c r="G143" s="27">
        <v>44105</v>
      </c>
      <c r="H143" s="27">
        <v>44127</v>
      </c>
      <c r="I143" s="27">
        <v>44154</v>
      </c>
      <c r="J143">
        <f t="shared" si="12"/>
        <v>28</v>
      </c>
      <c r="K143">
        <f t="shared" si="13"/>
        <v>179</v>
      </c>
      <c r="L143">
        <f t="shared" si="14"/>
        <v>17.899999999999999</v>
      </c>
      <c r="M143">
        <v>10</v>
      </c>
      <c r="N143">
        <v>5012</v>
      </c>
      <c r="O143" t="s">
        <v>344</v>
      </c>
      <c r="P143">
        <v>3500</v>
      </c>
    </row>
    <row r="144" spans="1:16">
      <c r="A144" t="s">
        <v>343</v>
      </c>
      <c r="B144">
        <v>17</v>
      </c>
      <c r="C144">
        <v>414.8</v>
      </c>
      <c r="D144" t="s">
        <v>337</v>
      </c>
      <c r="E144">
        <v>2020</v>
      </c>
      <c r="F144" t="s">
        <v>332</v>
      </c>
      <c r="G144" s="27">
        <v>44136</v>
      </c>
      <c r="H144" s="27">
        <v>44162</v>
      </c>
      <c r="I144" s="27">
        <v>44185</v>
      </c>
      <c r="J144">
        <f t="shared" si="12"/>
        <v>24</v>
      </c>
      <c r="K144">
        <f t="shared" si="13"/>
        <v>380.29166666666669</v>
      </c>
      <c r="L144">
        <f t="shared" si="14"/>
        <v>38.029166666666669</v>
      </c>
      <c r="M144">
        <v>10</v>
      </c>
      <c r="N144">
        <v>9127</v>
      </c>
      <c r="O144" t="s">
        <v>344</v>
      </c>
      <c r="P144">
        <v>3500</v>
      </c>
    </row>
    <row r="145" spans="1:16">
      <c r="A145" t="s">
        <v>343</v>
      </c>
      <c r="B145">
        <v>17</v>
      </c>
      <c r="C145">
        <v>226.8</v>
      </c>
      <c r="D145" t="s">
        <v>338</v>
      </c>
      <c r="E145">
        <v>2020</v>
      </c>
      <c r="F145" t="s">
        <v>332</v>
      </c>
      <c r="G145" s="27">
        <v>44166</v>
      </c>
      <c r="H145" s="27">
        <v>44173</v>
      </c>
      <c r="I145" s="27">
        <v>44190</v>
      </c>
      <c r="J145">
        <f t="shared" si="12"/>
        <v>18</v>
      </c>
      <c r="K145">
        <f t="shared" si="13"/>
        <v>369.5</v>
      </c>
      <c r="L145">
        <f t="shared" si="14"/>
        <v>36.950000000000003</v>
      </c>
      <c r="M145">
        <v>10</v>
      </c>
      <c r="N145">
        <v>6651</v>
      </c>
      <c r="O145" t="s">
        <v>344</v>
      </c>
      <c r="P145">
        <v>3500</v>
      </c>
    </row>
    <row r="146" spans="1:16">
      <c r="A146" t="s">
        <v>345</v>
      </c>
      <c r="B146">
        <v>17</v>
      </c>
      <c r="C146">
        <v>455.8</v>
      </c>
      <c r="D146" t="s">
        <v>322</v>
      </c>
      <c r="E146">
        <v>2020</v>
      </c>
      <c r="F146" t="s">
        <v>323</v>
      </c>
      <c r="G146" s="27">
        <v>43831</v>
      </c>
      <c r="H146" s="27">
        <v>43839</v>
      </c>
      <c r="I146" s="27">
        <v>43854</v>
      </c>
      <c r="J146">
        <f t="shared" si="12"/>
        <v>16</v>
      </c>
      <c r="K146">
        <f t="shared" si="13"/>
        <v>278.25</v>
      </c>
      <c r="L146">
        <f t="shared" si="14"/>
        <v>27.824999999999999</v>
      </c>
      <c r="M146">
        <v>10</v>
      </c>
      <c r="N146">
        <v>4452</v>
      </c>
      <c r="O146" t="s">
        <v>344</v>
      </c>
      <c r="P146">
        <v>4000</v>
      </c>
    </row>
    <row r="147" spans="1:16">
      <c r="A147" t="s">
        <v>345</v>
      </c>
      <c r="B147">
        <v>17</v>
      </c>
      <c r="C147">
        <v>553.79999999999995</v>
      </c>
      <c r="D147" t="s">
        <v>325</v>
      </c>
      <c r="E147">
        <v>2020</v>
      </c>
      <c r="F147" t="s">
        <v>326</v>
      </c>
      <c r="G147" s="27">
        <v>43862</v>
      </c>
      <c r="H147" s="27">
        <v>43871</v>
      </c>
      <c r="I147" s="27">
        <v>43889</v>
      </c>
      <c r="J147">
        <f t="shared" si="12"/>
        <v>19</v>
      </c>
      <c r="K147">
        <f t="shared" si="13"/>
        <v>293.63157894736844</v>
      </c>
      <c r="L147">
        <f t="shared" si="14"/>
        <v>29.36315789473684</v>
      </c>
      <c r="M147">
        <v>10</v>
      </c>
      <c r="N147">
        <v>5579</v>
      </c>
      <c r="O147" t="s">
        <v>344</v>
      </c>
      <c r="P147">
        <v>4000</v>
      </c>
    </row>
    <row r="148" spans="1:16">
      <c r="A148" t="s">
        <v>345</v>
      </c>
      <c r="B148">
        <v>17</v>
      </c>
      <c r="C148">
        <v>570.4</v>
      </c>
      <c r="D148" t="s">
        <v>327</v>
      </c>
      <c r="E148">
        <v>2020</v>
      </c>
      <c r="F148" t="s">
        <v>326</v>
      </c>
      <c r="G148" s="27">
        <v>43891</v>
      </c>
      <c r="H148" s="27">
        <v>43895</v>
      </c>
      <c r="I148" s="27">
        <v>43914</v>
      </c>
      <c r="J148">
        <f t="shared" si="12"/>
        <v>20</v>
      </c>
      <c r="K148">
        <f t="shared" si="13"/>
        <v>239.95</v>
      </c>
      <c r="L148">
        <f t="shared" si="14"/>
        <v>23.995000000000001</v>
      </c>
      <c r="M148">
        <v>10</v>
      </c>
      <c r="N148">
        <v>4799</v>
      </c>
      <c r="O148" t="s">
        <v>344</v>
      </c>
      <c r="P148">
        <v>4000</v>
      </c>
    </row>
    <row r="149" spans="1:16">
      <c r="A149" t="s">
        <v>345</v>
      </c>
      <c r="B149">
        <v>17</v>
      </c>
      <c r="C149">
        <v>444</v>
      </c>
      <c r="D149" t="s">
        <v>328</v>
      </c>
      <c r="E149">
        <v>2020</v>
      </c>
      <c r="F149" t="s">
        <v>326</v>
      </c>
      <c r="G149" s="27">
        <v>43922</v>
      </c>
      <c r="H149" s="27">
        <v>43923</v>
      </c>
      <c r="I149" s="27">
        <v>43946</v>
      </c>
      <c r="J149">
        <f t="shared" si="12"/>
        <v>24</v>
      </c>
      <c r="K149">
        <f t="shared" si="13"/>
        <v>139.875</v>
      </c>
      <c r="L149">
        <f t="shared" si="14"/>
        <v>13.987500000000001</v>
      </c>
      <c r="M149">
        <v>10</v>
      </c>
      <c r="N149">
        <v>3357</v>
      </c>
      <c r="O149" t="s">
        <v>344</v>
      </c>
      <c r="P149">
        <v>4000</v>
      </c>
    </row>
    <row r="150" spans="1:16">
      <c r="A150" t="s">
        <v>345</v>
      </c>
      <c r="B150">
        <v>17</v>
      </c>
      <c r="C150">
        <v>452.2</v>
      </c>
      <c r="D150" t="s">
        <v>329</v>
      </c>
      <c r="E150">
        <v>2020</v>
      </c>
      <c r="F150" t="s">
        <v>326</v>
      </c>
      <c r="G150" s="27">
        <v>43952</v>
      </c>
      <c r="H150" s="27">
        <v>43954</v>
      </c>
      <c r="I150" s="27">
        <v>43977</v>
      </c>
      <c r="J150">
        <f t="shared" si="12"/>
        <v>24</v>
      </c>
      <c r="K150">
        <f t="shared" si="13"/>
        <v>276.33333333333331</v>
      </c>
      <c r="L150">
        <f t="shared" si="14"/>
        <v>27.633333333333333</v>
      </c>
      <c r="M150">
        <v>10</v>
      </c>
      <c r="N150">
        <v>6632</v>
      </c>
      <c r="O150" t="s">
        <v>344</v>
      </c>
      <c r="P150">
        <v>4000</v>
      </c>
    </row>
    <row r="151" spans="1:16">
      <c r="A151" t="s">
        <v>345</v>
      </c>
      <c r="B151">
        <v>17</v>
      </c>
      <c r="C151">
        <v>248.8</v>
      </c>
      <c r="D151" t="s">
        <v>330</v>
      </c>
      <c r="E151">
        <v>2020</v>
      </c>
      <c r="F151" t="s">
        <v>326</v>
      </c>
      <c r="G151" s="27">
        <v>43983</v>
      </c>
      <c r="H151" s="27">
        <v>43983</v>
      </c>
      <c r="I151" s="27">
        <v>44009</v>
      </c>
      <c r="J151">
        <f t="shared" si="12"/>
        <v>27</v>
      </c>
      <c r="K151">
        <f t="shared" si="13"/>
        <v>211.03703703703704</v>
      </c>
      <c r="L151">
        <f t="shared" si="14"/>
        <v>21.103703703703705</v>
      </c>
      <c r="M151">
        <v>10</v>
      </c>
      <c r="N151">
        <v>5698</v>
      </c>
      <c r="O151" t="s">
        <v>344</v>
      </c>
      <c r="P151">
        <v>4000</v>
      </c>
    </row>
    <row r="152" spans="1:16">
      <c r="A152" t="s">
        <v>345</v>
      </c>
      <c r="B152">
        <v>17</v>
      </c>
      <c r="C152">
        <v>151.6</v>
      </c>
      <c r="D152" t="s">
        <v>331</v>
      </c>
      <c r="E152">
        <v>2020</v>
      </c>
      <c r="F152" t="s">
        <v>332</v>
      </c>
      <c r="G152" s="27">
        <v>44013</v>
      </c>
      <c r="H152" s="27">
        <v>44022</v>
      </c>
      <c r="I152" s="27">
        <v>44040</v>
      </c>
      <c r="J152">
        <f t="shared" si="12"/>
        <v>19</v>
      </c>
      <c r="K152">
        <f t="shared" si="13"/>
        <v>524.26315789473688</v>
      </c>
      <c r="L152">
        <f t="shared" si="14"/>
        <v>52.426315789473684</v>
      </c>
      <c r="M152">
        <v>10</v>
      </c>
      <c r="N152">
        <v>9961</v>
      </c>
      <c r="O152" t="s">
        <v>344</v>
      </c>
      <c r="P152">
        <v>4000</v>
      </c>
    </row>
    <row r="153" spans="1:16">
      <c r="A153" t="s">
        <v>345</v>
      </c>
      <c r="B153">
        <v>17</v>
      </c>
      <c r="C153">
        <v>110.8</v>
      </c>
      <c r="D153" t="s">
        <v>333</v>
      </c>
      <c r="E153">
        <v>2020</v>
      </c>
      <c r="F153" t="s">
        <v>334</v>
      </c>
      <c r="G153" s="27">
        <v>44044</v>
      </c>
      <c r="H153" s="27">
        <v>44049</v>
      </c>
      <c r="I153" s="27">
        <v>44072</v>
      </c>
      <c r="J153">
        <f t="shared" si="12"/>
        <v>24</v>
      </c>
      <c r="K153">
        <f t="shared" si="13"/>
        <v>249.91666666666666</v>
      </c>
      <c r="L153">
        <f t="shared" si="14"/>
        <v>24.991666666666667</v>
      </c>
      <c r="M153">
        <v>10</v>
      </c>
      <c r="N153">
        <v>5998</v>
      </c>
      <c r="O153" t="s">
        <v>344</v>
      </c>
      <c r="P153">
        <v>4000</v>
      </c>
    </row>
    <row r="154" spans="1:16">
      <c r="A154" t="s">
        <v>345</v>
      </c>
      <c r="B154">
        <v>17</v>
      </c>
      <c r="C154">
        <v>151.6</v>
      </c>
      <c r="D154" t="s">
        <v>335</v>
      </c>
      <c r="E154">
        <v>2020</v>
      </c>
      <c r="F154" t="s">
        <v>332</v>
      </c>
      <c r="G154" s="27">
        <v>44075</v>
      </c>
      <c r="H154" s="27">
        <v>44081</v>
      </c>
      <c r="I154" s="27">
        <v>44099</v>
      </c>
      <c r="J154">
        <f t="shared" si="12"/>
        <v>19</v>
      </c>
      <c r="K154">
        <f t="shared" si="13"/>
        <v>392.05263157894734</v>
      </c>
      <c r="L154">
        <f t="shared" si="14"/>
        <v>39.205263157894734</v>
      </c>
      <c r="M154">
        <v>10</v>
      </c>
      <c r="N154">
        <v>7449</v>
      </c>
      <c r="O154" t="s">
        <v>344</v>
      </c>
      <c r="P154">
        <v>4000</v>
      </c>
    </row>
    <row r="155" spans="1:16">
      <c r="A155" t="s">
        <v>345</v>
      </c>
      <c r="B155">
        <v>17</v>
      </c>
      <c r="C155">
        <v>295</v>
      </c>
      <c r="D155" t="s">
        <v>336</v>
      </c>
      <c r="E155">
        <v>2020</v>
      </c>
      <c r="F155" t="s">
        <v>332</v>
      </c>
      <c r="G155" s="27">
        <v>44105</v>
      </c>
      <c r="H155" s="27">
        <v>44118</v>
      </c>
      <c r="I155" s="27">
        <v>44135</v>
      </c>
      <c r="J155">
        <v>18</v>
      </c>
      <c r="K155">
        <f t="shared" ref="K155:K186" si="15">N155/J155</f>
        <v>547.5</v>
      </c>
      <c r="L155">
        <f t="shared" ref="L155:L186" si="16">N155/(M155*J155)</f>
        <v>54.75</v>
      </c>
      <c r="M155">
        <v>10</v>
      </c>
      <c r="N155">
        <v>9855</v>
      </c>
      <c r="O155" t="s">
        <v>344</v>
      </c>
      <c r="P155">
        <v>4000</v>
      </c>
    </row>
    <row r="156" spans="1:16">
      <c r="A156" t="s">
        <v>345</v>
      </c>
      <c r="B156">
        <v>17</v>
      </c>
      <c r="C156">
        <v>414.8</v>
      </c>
      <c r="D156" t="s">
        <v>337</v>
      </c>
      <c r="E156">
        <v>2020</v>
      </c>
      <c r="F156" t="s">
        <v>332</v>
      </c>
      <c r="G156" s="27">
        <v>44136</v>
      </c>
      <c r="H156" s="27">
        <v>44140</v>
      </c>
      <c r="I156" s="27">
        <v>44157</v>
      </c>
      <c r="J156">
        <f t="shared" ref="J156:J187" si="17">(I156-H156)+1</f>
        <v>18</v>
      </c>
      <c r="K156">
        <f t="shared" si="15"/>
        <v>367.33333333333331</v>
      </c>
      <c r="L156">
        <f t="shared" si="16"/>
        <v>36.733333333333334</v>
      </c>
      <c r="M156">
        <v>10</v>
      </c>
      <c r="N156">
        <v>6612</v>
      </c>
      <c r="O156" t="s">
        <v>344</v>
      </c>
      <c r="P156">
        <v>4000</v>
      </c>
    </row>
    <row r="157" spans="1:16">
      <c r="A157" t="s">
        <v>345</v>
      </c>
      <c r="B157">
        <v>17</v>
      </c>
      <c r="C157">
        <v>226.8</v>
      </c>
      <c r="D157" t="s">
        <v>338</v>
      </c>
      <c r="E157">
        <v>2020</v>
      </c>
      <c r="F157" t="s">
        <v>332</v>
      </c>
      <c r="G157" s="27">
        <v>44166</v>
      </c>
      <c r="H157" s="27">
        <v>44168</v>
      </c>
      <c r="I157" s="27">
        <v>44187</v>
      </c>
      <c r="J157">
        <f t="shared" si="17"/>
        <v>20</v>
      </c>
      <c r="K157">
        <f t="shared" si="15"/>
        <v>527.70000000000005</v>
      </c>
      <c r="L157">
        <f t="shared" si="16"/>
        <v>52.77</v>
      </c>
      <c r="M157">
        <v>10</v>
      </c>
      <c r="N157">
        <v>10554</v>
      </c>
      <c r="O157" t="s">
        <v>344</v>
      </c>
      <c r="P157">
        <v>4000</v>
      </c>
    </row>
    <row r="158" spans="1:16">
      <c r="A158" t="s">
        <v>346</v>
      </c>
      <c r="B158">
        <v>22</v>
      </c>
      <c r="C158">
        <v>455.8</v>
      </c>
      <c r="D158" t="s">
        <v>322</v>
      </c>
      <c r="E158">
        <v>2020</v>
      </c>
      <c r="F158" t="s">
        <v>323</v>
      </c>
      <c r="G158" s="27">
        <v>43831</v>
      </c>
      <c r="H158" s="27">
        <v>43835</v>
      </c>
      <c r="I158" s="27">
        <v>43853</v>
      </c>
      <c r="J158">
        <f t="shared" si="17"/>
        <v>19</v>
      </c>
      <c r="K158">
        <f t="shared" si="15"/>
        <v>232.10526315789474</v>
      </c>
      <c r="L158">
        <f t="shared" si="16"/>
        <v>23.210526315789473</v>
      </c>
      <c r="M158">
        <v>10</v>
      </c>
      <c r="N158">
        <v>4410</v>
      </c>
      <c r="O158" t="s">
        <v>344</v>
      </c>
      <c r="P158">
        <v>5000</v>
      </c>
    </row>
    <row r="159" spans="1:16">
      <c r="A159" t="s">
        <v>346</v>
      </c>
      <c r="B159">
        <v>22</v>
      </c>
      <c r="C159">
        <v>553.79999999999995</v>
      </c>
      <c r="D159" t="s">
        <v>325</v>
      </c>
      <c r="E159">
        <v>2020</v>
      </c>
      <c r="F159" t="s">
        <v>326</v>
      </c>
      <c r="G159" s="27">
        <v>43862</v>
      </c>
      <c r="H159" s="27">
        <v>43859</v>
      </c>
      <c r="I159" s="27">
        <v>43875</v>
      </c>
      <c r="J159">
        <f t="shared" si="17"/>
        <v>17</v>
      </c>
      <c r="K159">
        <f t="shared" si="15"/>
        <v>287.11764705882354</v>
      </c>
      <c r="L159">
        <f t="shared" si="16"/>
        <v>28.711764705882352</v>
      </c>
      <c r="M159">
        <v>10</v>
      </c>
      <c r="N159">
        <v>4881</v>
      </c>
      <c r="O159" t="s">
        <v>344</v>
      </c>
      <c r="P159">
        <v>5000</v>
      </c>
    </row>
    <row r="160" spans="1:16">
      <c r="A160" t="s">
        <v>346</v>
      </c>
      <c r="B160">
        <v>22</v>
      </c>
      <c r="C160">
        <v>570.4</v>
      </c>
      <c r="D160" t="s">
        <v>327</v>
      </c>
      <c r="E160">
        <v>2020</v>
      </c>
      <c r="F160" t="s">
        <v>326</v>
      </c>
      <c r="G160" s="27">
        <v>43891</v>
      </c>
      <c r="H160" s="27">
        <v>43879</v>
      </c>
      <c r="I160" s="27">
        <v>43895</v>
      </c>
      <c r="J160">
        <f t="shared" si="17"/>
        <v>17</v>
      </c>
      <c r="K160">
        <f t="shared" si="15"/>
        <v>324.23529411764707</v>
      </c>
      <c r="L160">
        <f t="shared" si="16"/>
        <v>32.423529411764704</v>
      </c>
      <c r="M160">
        <v>10</v>
      </c>
      <c r="N160">
        <v>5512</v>
      </c>
      <c r="O160" t="s">
        <v>344</v>
      </c>
      <c r="P160">
        <v>5000</v>
      </c>
    </row>
    <row r="161" spans="1:16">
      <c r="A161" t="s">
        <v>346</v>
      </c>
      <c r="B161">
        <v>22</v>
      </c>
      <c r="C161">
        <v>444</v>
      </c>
      <c r="D161" t="s">
        <v>328</v>
      </c>
      <c r="E161">
        <v>2020</v>
      </c>
      <c r="F161" t="s">
        <v>326</v>
      </c>
      <c r="G161" s="27">
        <v>43922</v>
      </c>
      <c r="H161" s="27">
        <v>43899</v>
      </c>
      <c r="I161" s="27">
        <v>43927</v>
      </c>
      <c r="J161">
        <f t="shared" si="17"/>
        <v>29</v>
      </c>
      <c r="K161">
        <f t="shared" si="15"/>
        <v>172.48275862068965</v>
      </c>
      <c r="L161">
        <f t="shared" si="16"/>
        <v>17.248275862068965</v>
      </c>
      <c r="M161">
        <v>10</v>
      </c>
      <c r="N161">
        <v>5002</v>
      </c>
      <c r="O161" t="s">
        <v>344</v>
      </c>
      <c r="P161">
        <v>5000</v>
      </c>
    </row>
    <row r="162" spans="1:16">
      <c r="A162" t="s">
        <v>346</v>
      </c>
      <c r="B162">
        <v>22</v>
      </c>
      <c r="C162">
        <v>452.2</v>
      </c>
      <c r="D162" t="s">
        <v>329</v>
      </c>
      <c r="E162">
        <v>2020</v>
      </c>
      <c r="F162" t="s">
        <v>326</v>
      </c>
      <c r="G162" s="27">
        <v>43952</v>
      </c>
      <c r="H162" s="27">
        <v>43936</v>
      </c>
      <c r="I162" s="27">
        <v>43961</v>
      </c>
      <c r="J162">
        <f t="shared" si="17"/>
        <v>26</v>
      </c>
      <c r="K162">
        <f t="shared" si="15"/>
        <v>197.19230769230768</v>
      </c>
      <c r="L162">
        <f t="shared" si="16"/>
        <v>19.719230769230769</v>
      </c>
      <c r="M162">
        <v>10</v>
      </c>
      <c r="N162">
        <v>5127</v>
      </c>
      <c r="O162" t="s">
        <v>344</v>
      </c>
      <c r="P162">
        <v>5000</v>
      </c>
    </row>
    <row r="163" spans="1:16">
      <c r="A163" t="s">
        <v>346</v>
      </c>
      <c r="B163">
        <v>22</v>
      </c>
      <c r="C163">
        <v>248.8</v>
      </c>
      <c r="D163" t="s">
        <v>330</v>
      </c>
      <c r="E163">
        <v>2020</v>
      </c>
      <c r="F163" t="s">
        <v>326</v>
      </c>
      <c r="G163" s="27">
        <v>43983</v>
      </c>
      <c r="H163" s="27">
        <v>43969</v>
      </c>
      <c r="I163" s="27">
        <v>43990</v>
      </c>
      <c r="J163">
        <f t="shared" si="17"/>
        <v>22</v>
      </c>
      <c r="K163">
        <f t="shared" si="15"/>
        <v>307.90909090909093</v>
      </c>
      <c r="L163">
        <f t="shared" si="16"/>
        <v>30.790909090909089</v>
      </c>
      <c r="M163">
        <v>10</v>
      </c>
      <c r="N163">
        <v>6774</v>
      </c>
      <c r="O163" t="s">
        <v>344</v>
      </c>
      <c r="P163">
        <v>5000</v>
      </c>
    </row>
    <row r="164" spans="1:16">
      <c r="A164" t="s">
        <v>346</v>
      </c>
      <c r="B164">
        <v>22</v>
      </c>
      <c r="C164">
        <v>151.6</v>
      </c>
      <c r="D164" t="s">
        <v>331</v>
      </c>
      <c r="E164">
        <v>2020</v>
      </c>
      <c r="F164" t="s">
        <v>332</v>
      </c>
      <c r="G164" s="27">
        <v>44013</v>
      </c>
      <c r="H164" s="27">
        <v>43999</v>
      </c>
      <c r="I164" s="27">
        <v>44024</v>
      </c>
      <c r="J164">
        <f t="shared" si="17"/>
        <v>26</v>
      </c>
      <c r="K164">
        <f t="shared" si="15"/>
        <v>218.76923076923077</v>
      </c>
      <c r="L164">
        <f t="shared" si="16"/>
        <v>21.876923076923077</v>
      </c>
      <c r="M164">
        <v>10</v>
      </c>
      <c r="N164">
        <v>5688</v>
      </c>
      <c r="O164" t="s">
        <v>344</v>
      </c>
      <c r="P164">
        <v>5000</v>
      </c>
    </row>
    <row r="165" spans="1:16">
      <c r="A165" t="s">
        <v>346</v>
      </c>
      <c r="B165">
        <v>22</v>
      </c>
      <c r="C165">
        <v>110.8</v>
      </c>
      <c r="D165" t="s">
        <v>333</v>
      </c>
      <c r="E165">
        <v>2020</v>
      </c>
      <c r="F165" t="s">
        <v>334</v>
      </c>
      <c r="G165" s="27">
        <v>44044</v>
      </c>
      <c r="H165" s="27">
        <v>44040</v>
      </c>
      <c r="I165" s="27">
        <v>44053</v>
      </c>
      <c r="J165">
        <f t="shared" si="17"/>
        <v>14</v>
      </c>
      <c r="K165">
        <f t="shared" si="15"/>
        <v>442.85714285714283</v>
      </c>
      <c r="L165">
        <f t="shared" si="16"/>
        <v>44.285714285714285</v>
      </c>
      <c r="M165">
        <v>10</v>
      </c>
      <c r="N165">
        <v>6200</v>
      </c>
      <c r="O165" t="s">
        <v>344</v>
      </c>
      <c r="P165">
        <v>5000</v>
      </c>
    </row>
    <row r="166" spans="1:16">
      <c r="A166" t="s">
        <v>346</v>
      </c>
      <c r="B166">
        <v>22</v>
      </c>
      <c r="C166">
        <v>151.6</v>
      </c>
      <c r="D166" t="s">
        <v>335</v>
      </c>
      <c r="E166">
        <v>2020</v>
      </c>
      <c r="F166" t="s">
        <v>332</v>
      </c>
      <c r="G166" s="27">
        <v>44075</v>
      </c>
      <c r="H166" s="27">
        <v>44057</v>
      </c>
      <c r="I166" s="27">
        <v>44085</v>
      </c>
      <c r="J166">
        <f t="shared" si="17"/>
        <v>29</v>
      </c>
      <c r="K166">
        <f t="shared" si="15"/>
        <v>231.48275862068965</v>
      </c>
      <c r="L166">
        <f t="shared" si="16"/>
        <v>23.148275862068967</v>
      </c>
      <c r="M166">
        <v>10</v>
      </c>
      <c r="N166">
        <v>6713</v>
      </c>
      <c r="O166" t="s">
        <v>344</v>
      </c>
      <c r="P166">
        <v>5000</v>
      </c>
    </row>
    <row r="167" spans="1:16">
      <c r="A167" t="s">
        <v>346</v>
      </c>
      <c r="B167">
        <v>22</v>
      </c>
      <c r="C167">
        <v>295</v>
      </c>
      <c r="D167" t="s">
        <v>336</v>
      </c>
      <c r="E167">
        <v>2020</v>
      </c>
      <c r="F167" t="s">
        <v>332</v>
      </c>
      <c r="G167" s="27">
        <v>44105</v>
      </c>
      <c r="H167" s="27">
        <v>44104</v>
      </c>
      <c r="I167" s="27">
        <v>44121</v>
      </c>
      <c r="J167">
        <f t="shared" si="17"/>
        <v>18</v>
      </c>
      <c r="K167">
        <f t="shared" si="15"/>
        <v>455.55555555555554</v>
      </c>
      <c r="L167">
        <f t="shared" si="16"/>
        <v>45.555555555555557</v>
      </c>
      <c r="M167">
        <v>10</v>
      </c>
      <c r="N167">
        <v>8200</v>
      </c>
      <c r="O167" t="s">
        <v>344</v>
      </c>
      <c r="P167">
        <v>5000</v>
      </c>
    </row>
    <row r="168" spans="1:16">
      <c r="A168" t="s">
        <v>346</v>
      </c>
      <c r="B168">
        <v>22</v>
      </c>
      <c r="C168">
        <v>414.8</v>
      </c>
      <c r="D168" t="s">
        <v>337</v>
      </c>
      <c r="E168">
        <v>2020</v>
      </c>
      <c r="F168" t="s">
        <v>332</v>
      </c>
      <c r="G168" s="27">
        <v>44136</v>
      </c>
      <c r="H168" s="27">
        <v>44129</v>
      </c>
      <c r="I168" s="27">
        <v>44148</v>
      </c>
      <c r="J168">
        <f t="shared" si="17"/>
        <v>20</v>
      </c>
      <c r="K168">
        <f t="shared" si="15"/>
        <v>495.55</v>
      </c>
      <c r="L168">
        <f t="shared" si="16"/>
        <v>49.555</v>
      </c>
      <c r="M168">
        <v>10</v>
      </c>
      <c r="N168">
        <v>9911</v>
      </c>
      <c r="O168" t="s">
        <v>344</v>
      </c>
      <c r="P168">
        <v>5000</v>
      </c>
    </row>
    <row r="169" spans="1:16">
      <c r="A169" t="s">
        <v>346</v>
      </c>
      <c r="B169">
        <v>22</v>
      </c>
      <c r="C169">
        <v>226.8</v>
      </c>
      <c r="D169" t="s">
        <v>338</v>
      </c>
      <c r="E169">
        <v>2020</v>
      </c>
      <c r="F169" t="s">
        <v>332</v>
      </c>
      <c r="G169" s="27">
        <v>44166</v>
      </c>
      <c r="H169" s="27">
        <v>44153</v>
      </c>
      <c r="I169" s="27">
        <v>44179</v>
      </c>
      <c r="J169">
        <f t="shared" si="17"/>
        <v>27</v>
      </c>
      <c r="K169">
        <f t="shared" si="15"/>
        <v>327.88888888888891</v>
      </c>
      <c r="L169">
        <f t="shared" si="16"/>
        <v>32.788888888888891</v>
      </c>
      <c r="M169">
        <v>10</v>
      </c>
      <c r="N169">
        <v>8853</v>
      </c>
      <c r="O169" t="s">
        <v>344</v>
      </c>
      <c r="P169">
        <v>5000</v>
      </c>
    </row>
    <row r="170" spans="1:16">
      <c r="A170" t="s">
        <v>321</v>
      </c>
      <c r="B170">
        <v>16</v>
      </c>
      <c r="C170">
        <v>352.4</v>
      </c>
      <c r="D170" t="s">
        <v>322</v>
      </c>
      <c r="E170">
        <v>2021</v>
      </c>
      <c r="F170" t="s">
        <v>323</v>
      </c>
      <c r="G170" s="27">
        <v>44197</v>
      </c>
      <c r="H170" s="27">
        <v>44206</v>
      </c>
      <c r="I170" s="27">
        <v>44221</v>
      </c>
      <c r="J170">
        <f t="shared" si="17"/>
        <v>16</v>
      </c>
      <c r="K170">
        <f t="shared" si="15"/>
        <v>281.9375</v>
      </c>
      <c r="L170">
        <f t="shared" si="16"/>
        <v>28.193750000000001</v>
      </c>
      <c r="M170">
        <v>10</v>
      </c>
      <c r="N170">
        <v>4511</v>
      </c>
      <c r="O170" t="s">
        <v>324</v>
      </c>
      <c r="P170">
        <v>15000</v>
      </c>
    </row>
    <row r="171" spans="1:16">
      <c r="A171" t="s">
        <v>321</v>
      </c>
      <c r="B171">
        <v>16</v>
      </c>
      <c r="C171">
        <v>635.20000000000005</v>
      </c>
      <c r="D171" t="s">
        <v>325</v>
      </c>
      <c r="E171">
        <v>2021</v>
      </c>
      <c r="F171" t="s">
        <v>326</v>
      </c>
      <c r="G171" s="27">
        <v>44228</v>
      </c>
      <c r="H171" s="27">
        <v>44228</v>
      </c>
      <c r="I171" s="27">
        <v>44250</v>
      </c>
      <c r="J171">
        <f t="shared" si="17"/>
        <v>23</v>
      </c>
      <c r="K171">
        <f t="shared" si="15"/>
        <v>239.69565217391303</v>
      </c>
      <c r="L171">
        <f t="shared" si="16"/>
        <v>23.969565217391306</v>
      </c>
      <c r="M171">
        <v>10</v>
      </c>
      <c r="N171">
        <v>5513</v>
      </c>
      <c r="O171" t="s">
        <v>324</v>
      </c>
      <c r="P171">
        <v>15000</v>
      </c>
    </row>
    <row r="172" spans="1:16">
      <c r="A172" t="s">
        <v>321</v>
      </c>
      <c r="B172">
        <v>16</v>
      </c>
      <c r="C172">
        <v>469.2</v>
      </c>
      <c r="D172" t="s">
        <v>327</v>
      </c>
      <c r="E172">
        <v>2021</v>
      </c>
      <c r="F172" t="s">
        <v>326</v>
      </c>
      <c r="G172" s="27">
        <v>44256</v>
      </c>
      <c r="H172" s="27">
        <v>44255</v>
      </c>
      <c r="I172" s="27">
        <v>44268</v>
      </c>
      <c r="J172">
        <f t="shared" si="17"/>
        <v>14</v>
      </c>
      <c r="K172">
        <f t="shared" si="15"/>
        <v>408.57142857142856</v>
      </c>
      <c r="L172">
        <f t="shared" si="16"/>
        <v>40.857142857142854</v>
      </c>
      <c r="M172">
        <v>10</v>
      </c>
      <c r="N172">
        <v>5720</v>
      </c>
      <c r="O172" t="s">
        <v>324</v>
      </c>
      <c r="P172">
        <v>15000</v>
      </c>
    </row>
    <row r="173" spans="1:16">
      <c r="A173" t="s">
        <v>321</v>
      </c>
      <c r="B173">
        <v>16</v>
      </c>
      <c r="C173">
        <v>479</v>
      </c>
      <c r="D173" t="s">
        <v>328</v>
      </c>
      <c r="E173">
        <v>2021</v>
      </c>
      <c r="F173" t="s">
        <v>326</v>
      </c>
      <c r="G173" s="27">
        <v>44287</v>
      </c>
      <c r="H173" s="27">
        <v>44274</v>
      </c>
      <c r="I173" s="27">
        <v>44290</v>
      </c>
      <c r="J173">
        <f t="shared" si="17"/>
        <v>17</v>
      </c>
      <c r="K173">
        <f t="shared" si="15"/>
        <v>411.8235294117647</v>
      </c>
      <c r="L173">
        <f t="shared" si="16"/>
        <v>41.182352941176468</v>
      </c>
      <c r="M173">
        <v>10</v>
      </c>
      <c r="N173">
        <v>7001</v>
      </c>
      <c r="O173" t="s">
        <v>324</v>
      </c>
      <c r="P173">
        <v>15000</v>
      </c>
    </row>
    <row r="174" spans="1:16">
      <c r="A174" t="s">
        <v>321</v>
      </c>
      <c r="B174">
        <v>16</v>
      </c>
      <c r="C174">
        <v>497.8</v>
      </c>
      <c r="D174" t="s">
        <v>329</v>
      </c>
      <c r="E174">
        <v>2021</v>
      </c>
      <c r="F174" t="s">
        <v>326</v>
      </c>
      <c r="G174" s="27">
        <v>44317</v>
      </c>
      <c r="H174" s="27">
        <v>44298</v>
      </c>
      <c r="I174" s="27">
        <v>44321</v>
      </c>
      <c r="J174">
        <f t="shared" si="17"/>
        <v>24</v>
      </c>
      <c r="K174">
        <f t="shared" si="15"/>
        <v>236.41666666666666</v>
      </c>
      <c r="L174">
        <f t="shared" si="16"/>
        <v>23.641666666666666</v>
      </c>
      <c r="M174">
        <v>10</v>
      </c>
      <c r="N174">
        <v>5674</v>
      </c>
      <c r="O174" t="s">
        <v>324</v>
      </c>
      <c r="P174">
        <v>15000</v>
      </c>
    </row>
    <row r="175" spans="1:16">
      <c r="A175" t="s">
        <v>321</v>
      </c>
      <c r="B175">
        <v>16</v>
      </c>
      <c r="C175">
        <v>191</v>
      </c>
      <c r="D175" t="s">
        <v>330</v>
      </c>
      <c r="E175">
        <v>2021</v>
      </c>
      <c r="F175" t="s">
        <v>326</v>
      </c>
      <c r="G175" s="27">
        <v>44348</v>
      </c>
      <c r="H175" s="27">
        <v>44331</v>
      </c>
      <c r="I175" s="27">
        <v>44350</v>
      </c>
      <c r="J175">
        <f t="shared" si="17"/>
        <v>20</v>
      </c>
      <c r="K175">
        <f t="shared" si="15"/>
        <v>443.85</v>
      </c>
      <c r="L175">
        <f t="shared" si="16"/>
        <v>44.384999999999998</v>
      </c>
      <c r="M175">
        <v>10</v>
      </c>
      <c r="N175">
        <v>8877</v>
      </c>
      <c r="O175" t="s">
        <v>324</v>
      </c>
      <c r="P175">
        <v>15000</v>
      </c>
    </row>
    <row r="176" spans="1:16">
      <c r="A176" t="s">
        <v>321</v>
      </c>
      <c r="B176">
        <v>16</v>
      </c>
      <c r="C176">
        <v>222.8</v>
      </c>
      <c r="D176" t="s">
        <v>331</v>
      </c>
      <c r="E176">
        <v>2021</v>
      </c>
      <c r="F176" t="s">
        <v>332</v>
      </c>
      <c r="G176" s="27">
        <v>44378</v>
      </c>
      <c r="H176" s="27">
        <v>44357</v>
      </c>
      <c r="I176" s="27">
        <v>44378</v>
      </c>
      <c r="J176">
        <f t="shared" si="17"/>
        <v>22</v>
      </c>
      <c r="K176">
        <f t="shared" si="15"/>
        <v>227.22727272727272</v>
      </c>
      <c r="L176">
        <f t="shared" si="16"/>
        <v>22.722727272727273</v>
      </c>
      <c r="M176">
        <v>10</v>
      </c>
      <c r="N176">
        <v>4999</v>
      </c>
      <c r="O176" t="s">
        <v>324</v>
      </c>
      <c r="P176">
        <v>15000</v>
      </c>
    </row>
    <row r="177" spans="1:16">
      <c r="A177" t="s">
        <v>321</v>
      </c>
      <c r="B177">
        <v>16</v>
      </c>
      <c r="C177">
        <v>273.39999999999998</v>
      </c>
      <c r="D177" t="s">
        <v>333</v>
      </c>
      <c r="E177">
        <v>2021</v>
      </c>
      <c r="F177" t="s">
        <v>334</v>
      </c>
      <c r="G177" s="27">
        <v>44409</v>
      </c>
      <c r="H177" s="27">
        <v>44394</v>
      </c>
      <c r="I177" s="27">
        <v>44416</v>
      </c>
      <c r="J177">
        <f t="shared" si="17"/>
        <v>23</v>
      </c>
      <c r="K177">
        <f t="shared" si="15"/>
        <v>439.86956521739131</v>
      </c>
      <c r="L177">
        <f t="shared" si="16"/>
        <v>43.986956521739131</v>
      </c>
      <c r="M177">
        <v>10</v>
      </c>
      <c r="N177">
        <v>10117</v>
      </c>
      <c r="O177" t="s">
        <v>324</v>
      </c>
      <c r="P177">
        <v>15000</v>
      </c>
    </row>
    <row r="178" spans="1:16">
      <c r="A178" t="s">
        <v>321</v>
      </c>
      <c r="B178">
        <v>16</v>
      </c>
      <c r="C178">
        <v>254</v>
      </c>
      <c r="D178" t="s">
        <v>335</v>
      </c>
      <c r="E178">
        <v>2021</v>
      </c>
      <c r="F178" t="s">
        <v>332</v>
      </c>
      <c r="G178" s="27">
        <v>44440</v>
      </c>
      <c r="H178" s="27">
        <v>44426</v>
      </c>
      <c r="I178" s="27">
        <v>44451</v>
      </c>
      <c r="J178">
        <f t="shared" si="17"/>
        <v>26</v>
      </c>
      <c r="K178">
        <f t="shared" si="15"/>
        <v>385.65384615384613</v>
      </c>
      <c r="L178">
        <f t="shared" si="16"/>
        <v>38.565384615384616</v>
      </c>
      <c r="M178">
        <v>10</v>
      </c>
      <c r="N178">
        <v>10027</v>
      </c>
      <c r="O178" t="s">
        <v>324</v>
      </c>
      <c r="P178">
        <v>15000</v>
      </c>
    </row>
    <row r="179" spans="1:16">
      <c r="A179" t="s">
        <v>321</v>
      </c>
      <c r="B179">
        <v>16</v>
      </c>
      <c r="C179">
        <v>298.8</v>
      </c>
      <c r="D179" t="s">
        <v>336</v>
      </c>
      <c r="E179">
        <v>2021</v>
      </c>
      <c r="F179" t="s">
        <v>332</v>
      </c>
      <c r="G179" s="27">
        <v>44470</v>
      </c>
      <c r="H179" s="27">
        <v>44468</v>
      </c>
      <c r="I179" s="27">
        <v>44484</v>
      </c>
      <c r="J179">
        <f t="shared" si="17"/>
        <v>17</v>
      </c>
      <c r="K179">
        <f t="shared" si="15"/>
        <v>399.94117647058823</v>
      </c>
      <c r="L179">
        <f t="shared" si="16"/>
        <v>39.994117647058822</v>
      </c>
      <c r="M179">
        <v>10</v>
      </c>
      <c r="N179">
        <v>6799</v>
      </c>
      <c r="O179" t="s">
        <v>324</v>
      </c>
      <c r="P179">
        <v>15000</v>
      </c>
    </row>
    <row r="180" spans="1:16">
      <c r="A180" t="s">
        <v>321</v>
      </c>
      <c r="B180">
        <v>16</v>
      </c>
      <c r="C180">
        <v>328.2</v>
      </c>
      <c r="D180" t="s">
        <v>337</v>
      </c>
      <c r="E180">
        <v>2021</v>
      </c>
      <c r="F180" t="s">
        <v>332</v>
      </c>
      <c r="G180" s="27">
        <v>44501</v>
      </c>
      <c r="H180" s="27">
        <v>44489</v>
      </c>
      <c r="I180" s="27">
        <v>44511</v>
      </c>
      <c r="J180">
        <f t="shared" si="17"/>
        <v>23</v>
      </c>
      <c r="K180">
        <f t="shared" si="15"/>
        <v>396.73913043478262</v>
      </c>
      <c r="L180">
        <f t="shared" si="16"/>
        <v>39.673913043478258</v>
      </c>
      <c r="M180">
        <v>10</v>
      </c>
      <c r="N180">
        <v>9125</v>
      </c>
      <c r="O180" t="s">
        <v>324</v>
      </c>
      <c r="P180">
        <v>15000</v>
      </c>
    </row>
    <row r="181" spans="1:16">
      <c r="A181" t="s">
        <v>321</v>
      </c>
      <c r="B181">
        <v>16</v>
      </c>
      <c r="C181">
        <v>293.39999999999998</v>
      </c>
      <c r="D181" t="s">
        <v>338</v>
      </c>
      <c r="E181">
        <v>2021</v>
      </c>
      <c r="F181" t="s">
        <v>332</v>
      </c>
      <c r="G181" s="27">
        <v>44531</v>
      </c>
      <c r="H181" s="27">
        <v>44520</v>
      </c>
      <c r="I181" s="27">
        <v>44542</v>
      </c>
      <c r="J181">
        <f t="shared" si="17"/>
        <v>23</v>
      </c>
      <c r="K181">
        <f t="shared" si="15"/>
        <v>338.08695652173913</v>
      </c>
      <c r="L181">
        <f t="shared" si="16"/>
        <v>33.80869565217391</v>
      </c>
      <c r="M181">
        <v>10</v>
      </c>
      <c r="N181">
        <v>7776</v>
      </c>
      <c r="O181" t="s">
        <v>324</v>
      </c>
      <c r="P181">
        <v>15000</v>
      </c>
    </row>
    <row r="182" spans="1:16">
      <c r="A182" t="s">
        <v>339</v>
      </c>
      <c r="B182">
        <v>18</v>
      </c>
      <c r="C182">
        <v>352.4</v>
      </c>
      <c r="D182" t="s">
        <v>322</v>
      </c>
      <c r="E182">
        <v>2021</v>
      </c>
      <c r="F182" t="s">
        <v>323</v>
      </c>
      <c r="G182" s="27">
        <v>44197</v>
      </c>
      <c r="H182" s="27">
        <v>44206</v>
      </c>
      <c r="I182" s="27">
        <v>44221</v>
      </c>
      <c r="J182">
        <f t="shared" si="17"/>
        <v>16</v>
      </c>
      <c r="K182">
        <f t="shared" si="15"/>
        <v>550.6875</v>
      </c>
      <c r="L182">
        <f t="shared" si="16"/>
        <v>55.068750000000001</v>
      </c>
      <c r="M182">
        <v>10</v>
      </c>
      <c r="N182">
        <v>8811</v>
      </c>
      <c r="O182" t="s">
        <v>344</v>
      </c>
      <c r="P182">
        <v>4000</v>
      </c>
    </row>
    <row r="183" spans="1:16">
      <c r="A183" t="s">
        <v>339</v>
      </c>
      <c r="B183">
        <v>18</v>
      </c>
      <c r="C183">
        <v>635.20000000000005</v>
      </c>
      <c r="D183" t="s">
        <v>325</v>
      </c>
      <c r="E183">
        <v>2021</v>
      </c>
      <c r="F183" t="s">
        <v>326</v>
      </c>
      <c r="G183" s="27">
        <v>44228</v>
      </c>
      <c r="H183" s="27">
        <v>44229</v>
      </c>
      <c r="I183" s="27">
        <v>44245</v>
      </c>
      <c r="J183">
        <f t="shared" si="17"/>
        <v>17</v>
      </c>
      <c r="K183">
        <f t="shared" si="15"/>
        <v>235.23529411764707</v>
      </c>
      <c r="L183">
        <f t="shared" si="16"/>
        <v>23.523529411764706</v>
      </c>
      <c r="M183">
        <v>10</v>
      </c>
      <c r="N183">
        <v>3999</v>
      </c>
      <c r="O183" t="s">
        <v>344</v>
      </c>
      <c r="P183">
        <v>4000</v>
      </c>
    </row>
    <row r="184" spans="1:16">
      <c r="A184" t="s">
        <v>339</v>
      </c>
      <c r="B184">
        <v>18</v>
      </c>
      <c r="C184">
        <v>469.2</v>
      </c>
      <c r="D184" t="s">
        <v>327</v>
      </c>
      <c r="E184">
        <v>2021</v>
      </c>
      <c r="F184" t="s">
        <v>326</v>
      </c>
      <c r="G184" s="27">
        <v>44256</v>
      </c>
      <c r="H184" s="27">
        <v>44252</v>
      </c>
      <c r="I184" s="27">
        <v>44270</v>
      </c>
      <c r="J184">
        <f t="shared" si="17"/>
        <v>19</v>
      </c>
      <c r="K184">
        <f t="shared" si="15"/>
        <v>236.36842105263159</v>
      </c>
      <c r="L184">
        <f t="shared" si="16"/>
        <v>23.63684210526316</v>
      </c>
      <c r="M184">
        <v>10</v>
      </c>
      <c r="N184">
        <v>4491</v>
      </c>
      <c r="O184" t="s">
        <v>344</v>
      </c>
      <c r="P184">
        <v>4000</v>
      </c>
    </row>
    <row r="185" spans="1:16">
      <c r="A185" t="s">
        <v>339</v>
      </c>
      <c r="B185">
        <v>18</v>
      </c>
      <c r="C185">
        <v>479</v>
      </c>
      <c r="D185" t="s">
        <v>328</v>
      </c>
      <c r="E185">
        <v>2021</v>
      </c>
      <c r="F185" t="s">
        <v>326</v>
      </c>
      <c r="G185" s="27">
        <v>44287</v>
      </c>
      <c r="H185" s="27">
        <v>44275</v>
      </c>
      <c r="I185" s="27">
        <v>44302</v>
      </c>
      <c r="J185">
        <f t="shared" si="17"/>
        <v>28</v>
      </c>
      <c r="K185">
        <f t="shared" si="15"/>
        <v>294.10714285714283</v>
      </c>
      <c r="L185">
        <f t="shared" si="16"/>
        <v>29.410714285714285</v>
      </c>
      <c r="M185">
        <v>10</v>
      </c>
      <c r="N185">
        <v>8235</v>
      </c>
      <c r="O185" t="s">
        <v>344</v>
      </c>
      <c r="P185">
        <v>4000</v>
      </c>
    </row>
    <row r="186" spans="1:16">
      <c r="A186" t="s">
        <v>339</v>
      </c>
      <c r="B186">
        <v>18</v>
      </c>
      <c r="C186">
        <v>497.8</v>
      </c>
      <c r="D186" t="s">
        <v>329</v>
      </c>
      <c r="E186">
        <v>2021</v>
      </c>
      <c r="F186" t="s">
        <v>326</v>
      </c>
      <c r="G186" s="27">
        <v>44317</v>
      </c>
      <c r="H186" s="27">
        <v>44313</v>
      </c>
      <c r="I186" s="27">
        <v>44333</v>
      </c>
      <c r="J186">
        <f t="shared" si="17"/>
        <v>21</v>
      </c>
      <c r="K186">
        <f t="shared" si="15"/>
        <v>295.8095238095238</v>
      </c>
      <c r="L186">
        <f t="shared" si="16"/>
        <v>29.580952380952382</v>
      </c>
      <c r="M186">
        <v>10</v>
      </c>
      <c r="N186">
        <v>6212</v>
      </c>
      <c r="O186" t="s">
        <v>344</v>
      </c>
      <c r="P186">
        <v>4000</v>
      </c>
    </row>
    <row r="187" spans="1:16">
      <c r="A187" t="s">
        <v>339</v>
      </c>
      <c r="B187">
        <v>18</v>
      </c>
      <c r="C187">
        <v>191</v>
      </c>
      <c r="D187" t="s">
        <v>330</v>
      </c>
      <c r="E187">
        <v>2021</v>
      </c>
      <c r="F187" t="s">
        <v>326</v>
      </c>
      <c r="G187" s="27">
        <v>44348</v>
      </c>
      <c r="H187" s="27">
        <v>44347</v>
      </c>
      <c r="I187" s="27">
        <v>44366</v>
      </c>
      <c r="J187">
        <f t="shared" si="17"/>
        <v>20</v>
      </c>
      <c r="K187">
        <f t="shared" ref="K187:K218" si="18">N187/J187</f>
        <v>416</v>
      </c>
      <c r="L187">
        <f t="shared" ref="L187:L218" si="19">N187/(M187*J187)</f>
        <v>41.6</v>
      </c>
      <c r="M187">
        <v>10</v>
      </c>
      <c r="N187">
        <v>8320</v>
      </c>
      <c r="O187" t="s">
        <v>344</v>
      </c>
      <c r="P187">
        <v>4000</v>
      </c>
    </row>
    <row r="188" spans="1:16">
      <c r="A188" t="s">
        <v>339</v>
      </c>
      <c r="B188">
        <v>18</v>
      </c>
      <c r="C188">
        <v>222.8</v>
      </c>
      <c r="D188" t="s">
        <v>331</v>
      </c>
      <c r="E188">
        <v>2021</v>
      </c>
      <c r="F188" t="s">
        <v>332</v>
      </c>
      <c r="G188" s="27">
        <v>44378</v>
      </c>
      <c r="H188" s="27">
        <v>44374</v>
      </c>
      <c r="I188" s="27">
        <v>44396</v>
      </c>
      <c r="J188">
        <f t="shared" ref="J188:J219" si="20">(I188-H188)+1</f>
        <v>23</v>
      </c>
      <c r="K188">
        <f t="shared" si="18"/>
        <v>260.30434782608694</v>
      </c>
      <c r="L188">
        <f t="shared" si="19"/>
        <v>26.030434782608694</v>
      </c>
      <c r="M188">
        <v>10</v>
      </c>
      <c r="N188">
        <v>5987</v>
      </c>
      <c r="O188" t="s">
        <v>344</v>
      </c>
      <c r="P188">
        <v>4000</v>
      </c>
    </row>
    <row r="189" spans="1:16">
      <c r="A189" t="s">
        <v>339</v>
      </c>
      <c r="B189">
        <v>18</v>
      </c>
      <c r="C189">
        <v>273.39999999999998</v>
      </c>
      <c r="D189" t="s">
        <v>333</v>
      </c>
      <c r="E189">
        <v>2021</v>
      </c>
      <c r="F189" t="s">
        <v>334</v>
      </c>
      <c r="G189" s="27">
        <v>44409</v>
      </c>
      <c r="H189" s="27">
        <v>44402</v>
      </c>
      <c r="I189" s="27">
        <v>44428</v>
      </c>
      <c r="J189">
        <f t="shared" si="20"/>
        <v>27</v>
      </c>
      <c r="K189">
        <f t="shared" si="18"/>
        <v>259.18518518518516</v>
      </c>
      <c r="L189">
        <f t="shared" si="19"/>
        <v>25.918518518518518</v>
      </c>
      <c r="M189">
        <v>10</v>
      </c>
      <c r="N189">
        <v>6998</v>
      </c>
      <c r="O189" t="s">
        <v>344</v>
      </c>
      <c r="P189">
        <v>4000</v>
      </c>
    </row>
    <row r="190" spans="1:16">
      <c r="A190" t="s">
        <v>339</v>
      </c>
      <c r="B190">
        <v>18</v>
      </c>
      <c r="C190">
        <v>254</v>
      </c>
      <c r="D190" t="s">
        <v>335</v>
      </c>
      <c r="E190">
        <v>2021</v>
      </c>
      <c r="F190" t="s">
        <v>332</v>
      </c>
      <c r="G190" s="27">
        <v>44440</v>
      </c>
      <c r="H190" s="27">
        <v>44448</v>
      </c>
      <c r="I190" s="27">
        <v>44464</v>
      </c>
      <c r="J190">
        <f t="shared" si="20"/>
        <v>17</v>
      </c>
      <c r="K190">
        <f t="shared" si="18"/>
        <v>554.29411764705878</v>
      </c>
      <c r="L190">
        <f t="shared" si="19"/>
        <v>55.429411764705883</v>
      </c>
      <c r="M190">
        <v>10</v>
      </c>
      <c r="N190">
        <v>9423</v>
      </c>
      <c r="O190" t="s">
        <v>344</v>
      </c>
      <c r="P190">
        <v>4000</v>
      </c>
    </row>
    <row r="191" spans="1:16">
      <c r="A191" t="s">
        <v>339</v>
      </c>
      <c r="B191">
        <v>18</v>
      </c>
      <c r="C191">
        <v>298.8</v>
      </c>
      <c r="D191" t="s">
        <v>336</v>
      </c>
      <c r="E191">
        <v>2021</v>
      </c>
      <c r="F191" t="s">
        <v>332</v>
      </c>
      <c r="G191" s="27">
        <v>44470</v>
      </c>
      <c r="H191" s="27">
        <v>44476</v>
      </c>
      <c r="I191" s="27">
        <v>44491</v>
      </c>
      <c r="J191">
        <f t="shared" si="20"/>
        <v>16</v>
      </c>
      <c r="K191">
        <f t="shared" si="18"/>
        <v>582.625</v>
      </c>
      <c r="L191">
        <f t="shared" si="19"/>
        <v>58.262500000000003</v>
      </c>
      <c r="M191">
        <v>10</v>
      </c>
      <c r="N191">
        <v>9322</v>
      </c>
      <c r="O191" t="s">
        <v>344</v>
      </c>
      <c r="P191">
        <v>4000</v>
      </c>
    </row>
    <row r="192" spans="1:16">
      <c r="A192" t="s">
        <v>339</v>
      </c>
      <c r="B192">
        <v>18</v>
      </c>
      <c r="C192">
        <v>328.2</v>
      </c>
      <c r="D192" t="s">
        <v>337</v>
      </c>
      <c r="E192">
        <v>2021</v>
      </c>
      <c r="F192" t="s">
        <v>332</v>
      </c>
      <c r="G192" s="27">
        <v>44501</v>
      </c>
      <c r="H192" s="27">
        <v>44497</v>
      </c>
      <c r="I192" s="27">
        <v>44523</v>
      </c>
      <c r="J192">
        <f t="shared" si="20"/>
        <v>27</v>
      </c>
      <c r="K192">
        <f t="shared" si="18"/>
        <v>324.25925925925924</v>
      </c>
      <c r="L192">
        <f t="shared" si="19"/>
        <v>32.425925925925924</v>
      </c>
      <c r="M192">
        <v>10</v>
      </c>
      <c r="N192">
        <v>8755</v>
      </c>
      <c r="O192" t="s">
        <v>344</v>
      </c>
      <c r="P192">
        <v>4000</v>
      </c>
    </row>
    <row r="193" spans="1:16">
      <c r="A193" t="s">
        <v>339</v>
      </c>
      <c r="B193">
        <v>18</v>
      </c>
      <c r="C193">
        <v>293.39999999999998</v>
      </c>
      <c r="D193" t="s">
        <v>338</v>
      </c>
      <c r="E193">
        <v>2021</v>
      </c>
      <c r="F193" t="s">
        <v>332</v>
      </c>
      <c r="G193" s="27">
        <v>44531</v>
      </c>
      <c r="H193" s="27">
        <v>44532</v>
      </c>
      <c r="I193" s="27">
        <v>44554</v>
      </c>
      <c r="J193">
        <f t="shared" si="20"/>
        <v>23</v>
      </c>
      <c r="K193">
        <f t="shared" si="18"/>
        <v>429.43478260869563</v>
      </c>
      <c r="L193">
        <f t="shared" si="19"/>
        <v>42.943478260869568</v>
      </c>
      <c r="M193">
        <v>10</v>
      </c>
      <c r="N193">
        <v>9877</v>
      </c>
      <c r="O193" t="s">
        <v>344</v>
      </c>
      <c r="P193">
        <v>4000</v>
      </c>
    </row>
    <row r="194" spans="1:16">
      <c r="A194" t="s">
        <v>341</v>
      </c>
      <c r="B194">
        <v>18</v>
      </c>
      <c r="C194">
        <v>352.4</v>
      </c>
      <c r="D194" t="s">
        <v>322</v>
      </c>
      <c r="E194">
        <v>2021</v>
      </c>
      <c r="F194" t="s">
        <v>323</v>
      </c>
      <c r="G194" s="27">
        <v>44197</v>
      </c>
      <c r="H194" s="27">
        <v>44209</v>
      </c>
      <c r="I194" s="27">
        <v>44223</v>
      </c>
      <c r="J194">
        <f t="shared" si="20"/>
        <v>15</v>
      </c>
      <c r="K194">
        <f t="shared" si="18"/>
        <v>582.73333333333335</v>
      </c>
      <c r="L194">
        <f t="shared" si="19"/>
        <v>58.273333333333333</v>
      </c>
      <c r="M194">
        <v>10</v>
      </c>
      <c r="N194">
        <v>8741</v>
      </c>
      <c r="O194" t="s">
        <v>344</v>
      </c>
      <c r="P194">
        <v>4500</v>
      </c>
    </row>
    <row r="195" spans="1:16">
      <c r="A195" t="s">
        <v>341</v>
      </c>
      <c r="B195">
        <v>18</v>
      </c>
      <c r="C195">
        <v>635.20000000000005</v>
      </c>
      <c r="D195" t="s">
        <v>325</v>
      </c>
      <c r="E195">
        <v>2021</v>
      </c>
      <c r="F195" t="s">
        <v>326</v>
      </c>
      <c r="G195" s="27">
        <v>44228</v>
      </c>
      <c r="H195" s="27">
        <v>44231</v>
      </c>
      <c r="I195" s="27">
        <v>44253</v>
      </c>
      <c r="J195">
        <f t="shared" si="20"/>
        <v>23</v>
      </c>
      <c r="K195">
        <f t="shared" si="18"/>
        <v>395.73913043478262</v>
      </c>
      <c r="L195">
        <f t="shared" si="19"/>
        <v>39.573913043478264</v>
      </c>
      <c r="M195">
        <v>10</v>
      </c>
      <c r="N195">
        <v>9102</v>
      </c>
      <c r="O195" t="s">
        <v>344</v>
      </c>
      <c r="P195">
        <v>4500</v>
      </c>
    </row>
    <row r="196" spans="1:16">
      <c r="A196" t="s">
        <v>341</v>
      </c>
      <c r="B196">
        <v>18</v>
      </c>
      <c r="C196">
        <v>469.2</v>
      </c>
      <c r="D196" t="s">
        <v>327</v>
      </c>
      <c r="E196">
        <v>2021</v>
      </c>
      <c r="F196" t="s">
        <v>326</v>
      </c>
      <c r="G196" s="27">
        <v>44256</v>
      </c>
      <c r="H196" s="27">
        <v>44264</v>
      </c>
      <c r="I196" s="27">
        <v>44282</v>
      </c>
      <c r="J196">
        <f t="shared" si="20"/>
        <v>19</v>
      </c>
      <c r="K196">
        <f t="shared" si="18"/>
        <v>485.31578947368422</v>
      </c>
      <c r="L196">
        <f t="shared" si="19"/>
        <v>48.531578947368423</v>
      </c>
      <c r="M196">
        <v>10</v>
      </c>
      <c r="N196">
        <v>9221</v>
      </c>
      <c r="O196" t="s">
        <v>344</v>
      </c>
      <c r="P196">
        <v>4500</v>
      </c>
    </row>
    <row r="197" spans="1:16">
      <c r="A197" t="s">
        <v>341</v>
      </c>
      <c r="B197">
        <v>18</v>
      </c>
      <c r="C197">
        <v>479</v>
      </c>
      <c r="D197" t="s">
        <v>328</v>
      </c>
      <c r="E197">
        <v>2021</v>
      </c>
      <c r="F197" t="s">
        <v>326</v>
      </c>
      <c r="G197" s="27">
        <v>44287</v>
      </c>
      <c r="H197" s="27">
        <v>44292</v>
      </c>
      <c r="I197" s="27">
        <v>44309</v>
      </c>
      <c r="J197">
        <f t="shared" si="20"/>
        <v>18</v>
      </c>
      <c r="K197">
        <f t="shared" si="18"/>
        <v>534.05555555555554</v>
      </c>
      <c r="L197">
        <f t="shared" si="19"/>
        <v>53.405555555555559</v>
      </c>
      <c r="M197">
        <v>10</v>
      </c>
      <c r="N197">
        <v>9613</v>
      </c>
      <c r="O197" t="s">
        <v>344</v>
      </c>
      <c r="P197">
        <v>4500</v>
      </c>
    </row>
    <row r="198" spans="1:16">
      <c r="A198" t="s">
        <v>341</v>
      </c>
      <c r="B198">
        <v>18</v>
      </c>
      <c r="C198">
        <v>497.8</v>
      </c>
      <c r="D198" t="s">
        <v>329</v>
      </c>
      <c r="E198">
        <v>2021</v>
      </c>
      <c r="F198" t="s">
        <v>326</v>
      </c>
      <c r="G198" s="27">
        <v>44317</v>
      </c>
      <c r="H198" s="27">
        <v>44315</v>
      </c>
      <c r="I198" s="27">
        <v>44341</v>
      </c>
      <c r="J198">
        <f t="shared" si="20"/>
        <v>27</v>
      </c>
      <c r="K198">
        <f t="shared" si="18"/>
        <v>308.25925925925924</v>
      </c>
      <c r="L198">
        <f t="shared" si="19"/>
        <v>30.825925925925926</v>
      </c>
      <c r="M198">
        <v>10</v>
      </c>
      <c r="N198">
        <v>8323</v>
      </c>
      <c r="O198" t="s">
        <v>344</v>
      </c>
      <c r="P198">
        <v>4500</v>
      </c>
    </row>
    <row r="199" spans="1:16">
      <c r="A199" t="s">
        <v>341</v>
      </c>
      <c r="B199">
        <v>18</v>
      </c>
      <c r="C199">
        <v>191</v>
      </c>
      <c r="D199" t="s">
        <v>330</v>
      </c>
      <c r="E199">
        <v>2021</v>
      </c>
      <c r="F199" t="s">
        <v>326</v>
      </c>
      <c r="G199" s="27">
        <v>44348</v>
      </c>
      <c r="H199" s="27">
        <v>44357</v>
      </c>
      <c r="I199" s="27">
        <v>44377</v>
      </c>
      <c r="J199">
        <f t="shared" si="20"/>
        <v>21</v>
      </c>
      <c r="K199">
        <f t="shared" si="18"/>
        <v>454.95238095238096</v>
      </c>
      <c r="L199">
        <f t="shared" si="19"/>
        <v>45.495238095238093</v>
      </c>
      <c r="M199">
        <v>10</v>
      </c>
      <c r="N199">
        <v>9554</v>
      </c>
      <c r="O199" t="s">
        <v>344</v>
      </c>
      <c r="P199">
        <v>4500</v>
      </c>
    </row>
    <row r="200" spans="1:16">
      <c r="A200" t="s">
        <v>341</v>
      </c>
      <c r="B200">
        <v>18</v>
      </c>
      <c r="C200">
        <v>222.8</v>
      </c>
      <c r="D200" t="s">
        <v>331</v>
      </c>
      <c r="E200">
        <v>2021</v>
      </c>
      <c r="F200" t="s">
        <v>332</v>
      </c>
      <c r="G200" s="27">
        <v>44378</v>
      </c>
      <c r="H200" s="27">
        <v>44382</v>
      </c>
      <c r="I200" s="27">
        <v>44395</v>
      </c>
      <c r="J200">
        <f t="shared" si="20"/>
        <v>14</v>
      </c>
      <c r="K200">
        <f t="shared" si="18"/>
        <v>709.5</v>
      </c>
      <c r="L200">
        <f t="shared" si="19"/>
        <v>70.95</v>
      </c>
      <c r="M200">
        <v>10</v>
      </c>
      <c r="N200">
        <v>9933</v>
      </c>
      <c r="O200" t="s">
        <v>344</v>
      </c>
      <c r="P200">
        <v>4500</v>
      </c>
    </row>
    <row r="201" spans="1:16">
      <c r="A201" t="s">
        <v>341</v>
      </c>
      <c r="B201">
        <v>18</v>
      </c>
      <c r="C201">
        <v>273.39999999999998</v>
      </c>
      <c r="D201" t="s">
        <v>333</v>
      </c>
      <c r="E201">
        <v>2021</v>
      </c>
      <c r="F201" t="s">
        <v>334</v>
      </c>
      <c r="G201" s="27">
        <v>44409</v>
      </c>
      <c r="H201" s="27">
        <v>44397</v>
      </c>
      <c r="I201" s="27">
        <v>44417</v>
      </c>
      <c r="J201">
        <f t="shared" si="20"/>
        <v>21</v>
      </c>
      <c r="K201">
        <f t="shared" si="18"/>
        <v>352.90476190476193</v>
      </c>
      <c r="L201">
        <f t="shared" si="19"/>
        <v>35.290476190476191</v>
      </c>
      <c r="M201">
        <v>10</v>
      </c>
      <c r="N201">
        <v>7411</v>
      </c>
      <c r="O201" t="s">
        <v>344</v>
      </c>
      <c r="P201">
        <v>4500</v>
      </c>
    </row>
    <row r="202" spans="1:16">
      <c r="A202" t="s">
        <v>341</v>
      </c>
      <c r="B202">
        <v>18</v>
      </c>
      <c r="C202">
        <v>254</v>
      </c>
      <c r="D202" t="s">
        <v>335</v>
      </c>
      <c r="E202">
        <v>2021</v>
      </c>
      <c r="F202" t="s">
        <v>332</v>
      </c>
      <c r="G202" s="27">
        <v>44440</v>
      </c>
      <c r="H202" s="27">
        <v>44426</v>
      </c>
      <c r="I202" s="27">
        <v>44442</v>
      </c>
      <c r="J202">
        <f t="shared" si="20"/>
        <v>17</v>
      </c>
      <c r="K202">
        <f t="shared" si="18"/>
        <v>403</v>
      </c>
      <c r="L202">
        <f t="shared" si="19"/>
        <v>40.299999999999997</v>
      </c>
      <c r="M202">
        <v>10</v>
      </c>
      <c r="N202">
        <v>6851</v>
      </c>
      <c r="O202" t="s">
        <v>344</v>
      </c>
      <c r="P202">
        <v>4500</v>
      </c>
    </row>
    <row r="203" spans="1:16">
      <c r="A203" t="s">
        <v>341</v>
      </c>
      <c r="B203">
        <v>18</v>
      </c>
      <c r="C203">
        <v>298.8</v>
      </c>
      <c r="D203" t="s">
        <v>336</v>
      </c>
      <c r="E203">
        <v>2021</v>
      </c>
      <c r="F203" t="s">
        <v>332</v>
      </c>
      <c r="G203" s="27">
        <v>44470</v>
      </c>
      <c r="H203" s="27">
        <v>44451</v>
      </c>
      <c r="I203" s="27">
        <v>44470</v>
      </c>
      <c r="J203">
        <f t="shared" si="20"/>
        <v>20</v>
      </c>
      <c r="K203">
        <f t="shared" si="18"/>
        <v>428.6</v>
      </c>
      <c r="L203">
        <f t="shared" si="19"/>
        <v>42.86</v>
      </c>
      <c r="M203">
        <v>10</v>
      </c>
      <c r="N203">
        <v>8572</v>
      </c>
      <c r="O203" t="s">
        <v>344</v>
      </c>
      <c r="P203">
        <v>4500</v>
      </c>
    </row>
    <row r="204" spans="1:16">
      <c r="A204" t="s">
        <v>341</v>
      </c>
      <c r="B204">
        <v>18</v>
      </c>
      <c r="C204">
        <v>328.2</v>
      </c>
      <c r="D204" t="s">
        <v>337</v>
      </c>
      <c r="E204">
        <v>2021</v>
      </c>
      <c r="F204" t="s">
        <v>332</v>
      </c>
      <c r="G204" s="27">
        <v>44501</v>
      </c>
      <c r="H204" s="27">
        <v>44476</v>
      </c>
      <c r="I204" s="27">
        <v>44505</v>
      </c>
      <c r="J204">
        <f t="shared" si="20"/>
        <v>30</v>
      </c>
      <c r="K204">
        <f t="shared" si="18"/>
        <v>271.63333333333333</v>
      </c>
      <c r="L204">
        <f t="shared" si="19"/>
        <v>27.163333333333334</v>
      </c>
      <c r="M204">
        <v>10</v>
      </c>
      <c r="N204">
        <v>8149</v>
      </c>
      <c r="O204" t="s">
        <v>344</v>
      </c>
      <c r="P204">
        <v>4500</v>
      </c>
    </row>
    <row r="205" spans="1:16">
      <c r="A205" t="s">
        <v>341</v>
      </c>
      <c r="B205">
        <v>18</v>
      </c>
      <c r="C205">
        <v>293.39999999999998</v>
      </c>
      <c r="D205" t="s">
        <v>338</v>
      </c>
      <c r="E205">
        <v>2021</v>
      </c>
      <c r="F205" t="s">
        <v>332</v>
      </c>
      <c r="G205" s="27">
        <v>44531</v>
      </c>
      <c r="H205" s="27">
        <v>44524</v>
      </c>
      <c r="I205" s="27">
        <v>44546</v>
      </c>
      <c r="J205">
        <f t="shared" si="20"/>
        <v>23</v>
      </c>
      <c r="K205">
        <f t="shared" si="18"/>
        <v>377.69565217391306</v>
      </c>
      <c r="L205">
        <f t="shared" si="19"/>
        <v>37.769565217391303</v>
      </c>
      <c r="M205">
        <v>10</v>
      </c>
      <c r="N205">
        <v>8687</v>
      </c>
      <c r="O205" t="s">
        <v>344</v>
      </c>
      <c r="P205">
        <v>4500</v>
      </c>
    </row>
    <row r="206" spans="1:16">
      <c r="A206" t="s">
        <v>342</v>
      </c>
      <c r="B206">
        <v>16</v>
      </c>
      <c r="C206">
        <v>352.4</v>
      </c>
      <c r="D206" t="s">
        <v>322</v>
      </c>
      <c r="E206">
        <v>2021</v>
      </c>
      <c r="F206" t="s">
        <v>323</v>
      </c>
      <c r="G206" s="27">
        <v>44197</v>
      </c>
      <c r="H206" s="27">
        <v>44204</v>
      </c>
      <c r="I206" s="27">
        <v>44223</v>
      </c>
      <c r="J206">
        <f t="shared" si="20"/>
        <v>20</v>
      </c>
      <c r="K206">
        <f t="shared" si="18"/>
        <v>418.45</v>
      </c>
      <c r="L206">
        <f t="shared" si="19"/>
        <v>41.844999999999999</v>
      </c>
      <c r="M206">
        <v>10</v>
      </c>
      <c r="N206">
        <v>8369</v>
      </c>
      <c r="O206" t="s">
        <v>324</v>
      </c>
      <c r="P206">
        <v>7500</v>
      </c>
    </row>
    <row r="207" spans="1:16">
      <c r="A207" t="s">
        <v>342</v>
      </c>
      <c r="B207">
        <v>16</v>
      </c>
      <c r="C207">
        <v>635.20000000000005</v>
      </c>
      <c r="D207" t="s">
        <v>325</v>
      </c>
      <c r="E207">
        <v>2021</v>
      </c>
      <c r="F207" t="s">
        <v>326</v>
      </c>
      <c r="G207" s="27">
        <v>44228</v>
      </c>
      <c r="H207" s="27">
        <v>44233</v>
      </c>
      <c r="I207" s="27">
        <v>44255</v>
      </c>
      <c r="J207">
        <f t="shared" si="20"/>
        <v>23</v>
      </c>
      <c r="K207">
        <f t="shared" si="18"/>
        <v>411.43478260869563</v>
      </c>
      <c r="L207">
        <f t="shared" si="19"/>
        <v>41.143478260869564</v>
      </c>
      <c r="M207">
        <v>10</v>
      </c>
      <c r="N207">
        <v>9463</v>
      </c>
      <c r="O207" t="s">
        <v>324</v>
      </c>
      <c r="P207">
        <v>7500</v>
      </c>
    </row>
    <row r="208" spans="1:16">
      <c r="A208" t="s">
        <v>342</v>
      </c>
      <c r="B208">
        <v>16</v>
      </c>
      <c r="C208">
        <v>469.2</v>
      </c>
      <c r="D208" t="s">
        <v>327</v>
      </c>
      <c r="E208">
        <v>2021</v>
      </c>
      <c r="F208" t="s">
        <v>326</v>
      </c>
      <c r="G208" s="27">
        <v>44256</v>
      </c>
      <c r="H208" s="27">
        <v>44262</v>
      </c>
      <c r="I208" s="27">
        <v>44284</v>
      </c>
      <c r="J208">
        <f t="shared" si="20"/>
        <v>23</v>
      </c>
      <c r="K208">
        <f t="shared" si="18"/>
        <v>397.91304347826087</v>
      </c>
      <c r="L208">
        <f t="shared" si="19"/>
        <v>39.791304347826085</v>
      </c>
      <c r="M208">
        <v>10</v>
      </c>
      <c r="N208">
        <v>9152</v>
      </c>
      <c r="O208" t="s">
        <v>324</v>
      </c>
      <c r="P208">
        <v>7500</v>
      </c>
    </row>
    <row r="209" spans="1:16">
      <c r="A209" t="s">
        <v>342</v>
      </c>
      <c r="B209">
        <v>16</v>
      </c>
      <c r="C209">
        <v>479</v>
      </c>
      <c r="D209" t="s">
        <v>328</v>
      </c>
      <c r="E209">
        <v>2021</v>
      </c>
      <c r="F209" t="s">
        <v>326</v>
      </c>
      <c r="G209" s="27">
        <v>44287</v>
      </c>
      <c r="H209" s="27">
        <v>44291</v>
      </c>
      <c r="I209" s="27">
        <v>44306</v>
      </c>
      <c r="J209">
        <f t="shared" si="20"/>
        <v>16</v>
      </c>
      <c r="K209">
        <f t="shared" si="18"/>
        <v>617.0625</v>
      </c>
      <c r="L209">
        <f t="shared" si="19"/>
        <v>61.706249999999997</v>
      </c>
      <c r="M209">
        <v>10</v>
      </c>
      <c r="N209">
        <v>9873</v>
      </c>
      <c r="O209" t="s">
        <v>324</v>
      </c>
      <c r="P209">
        <v>7500</v>
      </c>
    </row>
    <row r="210" spans="1:16">
      <c r="A210" t="s">
        <v>342</v>
      </c>
      <c r="B210">
        <v>16</v>
      </c>
      <c r="C210">
        <v>497.8</v>
      </c>
      <c r="D210" t="s">
        <v>329</v>
      </c>
      <c r="E210">
        <v>2021</v>
      </c>
      <c r="F210" t="s">
        <v>326</v>
      </c>
      <c r="G210" s="27">
        <v>44317</v>
      </c>
      <c r="H210" s="27">
        <v>44315</v>
      </c>
      <c r="I210" s="27">
        <v>44335</v>
      </c>
      <c r="J210">
        <f t="shared" si="20"/>
        <v>21</v>
      </c>
      <c r="K210">
        <f t="shared" si="18"/>
        <v>427.42857142857144</v>
      </c>
      <c r="L210">
        <f t="shared" si="19"/>
        <v>42.74285714285714</v>
      </c>
      <c r="M210">
        <v>10</v>
      </c>
      <c r="N210">
        <v>8976</v>
      </c>
      <c r="O210" t="s">
        <v>324</v>
      </c>
      <c r="P210">
        <v>7500</v>
      </c>
    </row>
    <row r="211" spans="1:16">
      <c r="A211" t="s">
        <v>342</v>
      </c>
      <c r="B211">
        <v>16</v>
      </c>
      <c r="C211">
        <v>191</v>
      </c>
      <c r="D211" t="s">
        <v>330</v>
      </c>
      <c r="E211">
        <v>2021</v>
      </c>
      <c r="F211" t="s">
        <v>326</v>
      </c>
      <c r="G211" s="27">
        <v>44348</v>
      </c>
      <c r="H211" s="27">
        <v>44341</v>
      </c>
      <c r="I211" s="27">
        <v>44359</v>
      </c>
      <c r="J211">
        <f t="shared" si="20"/>
        <v>19</v>
      </c>
      <c r="K211">
        <f t="shared" si="18"/>
        <v>525.57894736842104</v>
      </c>
      <c r="L211">
        <f t="shared" si="19"/>
        <v>52.557894736842108</v>
      </c>
      <c r="M211">
        <v>10</v>
      </c>
      <c r="N211">
        <v>9986</v>
      </c>
      <c r="O211" t="s">
        <v>324</v>
      </c>
      <c r="P211">
        <v>7500</v>
      </c>
    </row>
    <row r="212" spans="1:16">
      <c r="A212" t="s">
        <v>342</v>
      </c>
      <c r="B212">
        <v>16</v>
      </c>
      <c r="C212">
        <v>222.8</v>
      </c>
      <c r="D212" t="s">
        <v>331</v>
      </c>
      <c r="E212">
        <v>2021</v>
      </c>
      <c r="F212" t="s">
        <v>332</v>
      </c>
      <c r="G212" s="27">
        <v>44378</v>
      </c>
      <c r="H212" s="27">
        <v>44366</v>
      </c>
      <c r="I212" s="27">
        <v>44390</v>
      </c>
      <c r="J212">
        <f t="shared" si="20"/>
        <v>25</v>
      </c>
      <c r="K212">
        <f t="shared" si="18"/>
        <v>417.04</v>
      </c>
      <c r="L212">
        <f t="shared" si="19"/>
        <v>41.704000000000001</v>
      </c>
      <c r="M212">
        <v>10</v>
      </c>
      <c r="N212">
        <v>10426</v>
      </c>
      <c r="O212" t="s">
        <v>324</v>
      </c>
      <c r="P212">
        <v>7500</v>
      </c>
    </row>
    <row r="213" spans="1:16">
      <c r="A213" t="s">
        <v>342</v>
      </c>
      <c r="B213">
        <v>16</v>
      </c>
      <c r="C213">
        <v>273.39999999999998</v>
      </c>
      <c r="D213" t="s">
        <v>333</v>
      </c>
      <c r="E213">
        <v>2021</v>
      </c>
      <c r="F213" t="s">
        <v>334</v>
      </c>
      <c r="G213" s="27">
        <v>44409</v>
      </c>
      <c r="H213" s="27">
        <v>44410</v>
      </c>
      <c r="I213" s="27">
        <v>44425</v>
      </c>
      <c r="J213">
        <f t="shared" si="20"/>
        <v>16</v>
      </c>
      <c r="K213">
        <f t="shared" si="18"/>
        <v>620.625</v>
      </c>
      <c r="L213">
        <f t="shared" si="19"/>
        <v>62.0625</v>
      </c>
      <c r="M213">
        <v>10</v>
      </c>
      <c r="N213">
        <v>9930</v>
      </c>
      <c r="O213" t="s">
        <v>324</v>
      </c>
      <c r="P213">
        <v>7500</v>
      </c>
    </row>
    <row r="214" spans="1:16">
      <c r="A214" t="s">
        <v>342</v>
      </c>
      <c r="B214">
        <v>16</v>
      </c>
      <c r="C214">
        <v>254</v>
      </c>
      <c r="D214" t="s">
        <v>335</v>
      </c>
      <c r="E214">
        <v>2021</v>
      </c>
      <c r="F214" t="s">
        <v>332</v>
      </c>
      <c r="G214" s="27">
        <v>44440</v>
      </c>
      <c r="H214" s="27">
        <v>44442</v>
      </c>
      <c r="I214" s="27">
        <v>44464</v>
      </c>
      <c r="J214">
        <f t="shared" si="20"/>
        <v>23</v>
      </c>
      <c r="K214">
        <f t="shared" si="18"/>
        <v>394.39130434782606</v>
      </c>
      <c r="L214">
        <f t="shared" si="19"/>
        <v>39.439130434782612</v>
      </c>
      <c r="M214">
        <v>10</v>
      </c>
      <c r="N214">
        <v>9071</v>
      </c>
      <c r="O214" t="s">
        <v>324</v>
      </c>
      <c r="P214">
        <v>7500</v>
      </c>
    </row>
    <row r="215" spans="1:16">
      <c r="A215" t="s">
        <v>342</v>
      </c>
      <c r="B215">
        <v>16</v>
      </c>
      <c r="C215">
        <v>298.8</v>
      </c>
      <c r="D215" t="s">
        <v>336</v>
      </c>
      <c r="E215">
        <v>2021</v>
      </c>
      <c r="F215" t="s">
        <v>332</v>
      </c>
      <c r="G215" s="27">
        <v>44470</v>
      </c>
      <c r="H215" s="27">
        <v>44469</v>
      </c>
      <c r="I215" s="27">
        <v>44485</v>
      </c>
      <c r="J215">
        <f t="shared" si="20"/>
        <v>17</v>
      </c>
      <c r="K215">
        <f t="shared" si="18"/>
        <v>528.05882352941171</v>
      </c>
      <c r="L215">
        <f t="shared" si="19"/>
        <v>52.805882352941175</v>
      </c>
      <c r="M215">
        <v>10</v>
      </c>
      <c r="N215">
        <v>8977</v>
      </c>
      <c r="O215" t="s">
        <v>324</v>
      </c>
      <c r="P215">
        <v>7500</v>
      </c>
    </row>
    <row r="216" spans="1:16">
      <c r="A216" t="s">
        <v>342</v>
      </c>
      <c r="B216">
        <v>16</v>
      </c>
      <c r="C216">
        <v>328.2</v>
      </c>
      <c r="D216" t="s">
        <v>337</v>
      </c>
      <c r="E216">
        <v>2021</v>
      </c>
      <c r="F216" t="s">
        <v>332</v>
      </c>
      <c r="G216" s="27">
        <v>44501</v>
      </c>
      <c r="H216" s="27">
        <v>44494</v>
      </c>
      <c r="I216" s="27">
        <v>44517</v>
      </c>
      <c r="J216">
        <f t="shared" si="20"/>
        <v>24</v>
      </c>
      <c r="K216">
        <f t="shared" si="18"/>
        <v>403.625</v>
      </c>
      <c r="L216">
        <f t="shared" si="19"/>
        <v>40.362499999999997</v>
      </c>
      <c r="M216">
        <v>10</v>
      </c>
      <c r="N216">
        <v>9687</v>
      </c>
      <c r="O216" t="s">
        <v>324</v>
      </c>
      <c r="P216">
        <v>7500</v>
      </c>
    </row>
    <row r="217" spans="1:16">
      <c r="A217" t="s">
        <v>342</v>
      </c>
      <c r="B217">
        <v>16</v>
      </c>
      <c r="C217">
        <v>293.39999999999998</v>
      </c>
      <c r="D217" t="s">
        <v>338</v>
      </c>
      <c r="E217">
        <v>2021</v>
      </c>
      <c r="F217" t="s">
        <v>332</v>
      </c>
      <c r="G217" s="27">
        <v>44531</v>
      </c>
      <c r="H217" s="27">
        <v>44522</v>
      </c>
      <c r="I217" s="27">
        <v>44548</v>
      </c>
      <c r="J217">
        <f t="shared" si="20"/>
        <v>27</v>
      </c>
      <c r="K217">
        <f t="shared" si="18"/>
        <v>377.55555555555554</v>
      </c>
      <c r="L217">
        <f t="shared" si="19"/>
        <v>37.755555555555553</v>
      </c>
      <c r="M217">
        <v>10</v>
      </c>
      <c r="N217">
        <v>10194</v>
      </c>
      <c r="O217" t="s">
        <v>324</v>
      </c>
      <c r="P217">
        <v>7500</v>
      </c>
    </row>
    <row r="218" spans="1:16">
      <c r="A218" t="s">
        <v>343</v>
      </c>
      <c r="B218">
        <v>16</v>
      </c>
      <c r="C218">
        <v>352.4</v>
      </c>
      <c r="D218" t="s">
        <v>322</v>
      </c>
      <c r="E218">
        <v>2021</v>
      </c>
      <c r="F218" t="s">
        <v>323</v>
      </c>
      <c r="G218" s="27">
        <v>44197</v>
      </c>
      <c r="H218" s="27">
        <v>44203</v>
      </c>
      <c r="I218" s="27">
        <v>44221</v>
      </c>
      <c r="J218">
        <f t="shared" si="20"/>
        <v>19</v>
      </c>
      <c r="K218">
        <f t="shared" si="18"/>
        <v>627.42105263157896</v>
      </c>
      <c r="L218">
        <f t="shared" si="19"/>
        <v>62.742105263157896</v>
      </c>
      <c r="M218">
        <v>10</v>
      </c>
      <c r="N218">
        <v>11921</v>
      </c>
      <c r="O218" t="s">
        <v>344</v>
      </c>
      <c r="P218">
        <v>3500</v>
      </c>
    </row>
    <row r="219" spans="1:16">
      <c r="A219" t="s">
        <v>343</v>
      </c>
      <c r="B219">
        <v>17</v>
      </c>
      <c r="C219">
        <v>635.20000000000005</v>
      </c>
      <c r="D219" t="s">
        <v>325</v>
      </c>
      <c r="E219">
        <v>2021</v>
      </c>
      <c r="F219" t="s">
        <v>326</v>
      </c>
      <c r="G219" s="27">
        <v>44228</v>
      </c>
      <c r="H219" s="27">
        <v>44235</v>
      </c>
      <c r="I219" s="27">
        <v>44247</v>
      </c>
      <c r="J219">
        <f t="shared" si="20"/>
        <v>13</v>
      </c>
      <c r="K219">
        <f t="shared" ref="K219:K250" si="21">N219/J219</f>
        <v>771</v>
      </c>
      <c r="L219">
        <f t="shared" ref="L219:L250" si="22">N219/(M219*J219)</f>
        <v>77.099999999999994</v>
      </c>
      <c r="M219">
        <v>10</v>
      </c>
      <c r="N219">
        <v>10023</v>
      </c>
      <c r="O219" t="s">
        <v>344</v>
      </c>
      <c r="P219">
        <v>3500</v>
      </c>
    </row>
    <row r="220" spans="1:16">
      <c r="A220" t="s">
        <v>343</v>
      </c>
      <c r="B220">
        <v>17</v>
      </c>
      <c r="C220">
        <v>469.2</v>
      </c>
      <c r="D220" t="s">
        <v>327</v>
      </c>
      <c r="E220">
        <v>2021</v>
      </c>
      <c r="F220" t="s">
        <v>326</v>
      </c>
      <c r="G220" s="27">
        <v>44256</v>
      </c>
      <c r="H220" s="27">
        <v>44254</v>
      </c>
      <c r="I220" s="27">
        <v>44276</v>
      </c>
      <c r="J220">
        <f t="shared" ref="J220:J251" si="23">(I220-H220)+1</f>
        <v>23</v>
      </c>
      <c r="K220">
        <f t="shared" si="21"/>
        <v>478.39130434782606</v>
      </c>
      <c r="L220">
        <f t="shared" si="22"/>
        <v>47.839130434782611</v>
      </c>
      <c r="M220">
        <v>10</v>
      </c>
      <c r="N220">
        <v>11003</v>
      </c>
      <c r="O220" t="s">
        <v>344</v>
      </c>
      <c r="P220">
        <v>3500</v>
      </c>
    </row>
    <row r="221" spans="1:16">
      <c r="A221" t="s">
        <v>343</v>
      </c>
      <c r="B221">
        <v>17</v>
      </c>
      <c r="C221">
        <v>479</v>
      </c>
      <c r="D221" t="s">
        <v>328</v>
      </c>
      <c r="E221">
        <v>2021</v>
      </c>
      <c r="F221" t="s">
        <v>326</v>
      </c>
      <c r="G221" s="27">
        <v>44287</v>
      </c>
      <c r="H221" s="27">
        <v>44284</v>
      </c>
      <c r="I221" s="27">
        <v>44305</v>
      </c>
      <c r="J221">
        <f t="shared" si="23"/>
        <v>22</v>
      </c>
      <c r="K221">
        <f t="shared" si="21"/>
        <v>540.86363636363637</v>
      </c>
      <c r="L221">
        <f t="shared" si="22"/>
        <v>54.086363636363636</v>
      </c>
      <c r="M221">
        <v>10</v>
      </c>
      <c r="N221">
        <v>11899</v>
      </c>
      <c r="O221" t="s">
        <v>344</v>
      </c>
      <c r="P221">
        <v>3500</v>
      </c>
    </row>
    <row r="222" spans="1:16">
      <c r="A222" t="s">
        <v>343</v>
      </c>
      <c r="B222">
        <v>17</v>
      </c>
      <c r="C222">
        <v>497.8</v>
      </c>
      <c r="D222" t="s">
        <v>329</v>
      </c>
      <c r="E222">
        <v>2021</v>
      </c>
      <c r="F222" t="s">
        <v>326</v>
      </c>
      <c r="G222" s="27">
        <v>44317</v>
      </c>
      <c r="H222" s="27">
        <v>44309</v>
      </c>
      <c r="I222" s="27">
        <v>44334</v>
      </c>
      <c r="J222">
        <f t="shared" si="23"/>
        <v>26</v>
      </c>
      <c r="K222">
        <f t="shared" si="21"/>
        <v>456.96153846153845</v>
      </c>
      <c r="L222">
        <f t="shared" si="22"/>
        <v>45.696153846153848</v>
      </c>
      <c r="M222">
        <v>10</v>
      </c>
      <c r="N222">
        <v>11881</v>
      </c>
      <c r="O222" t="s">
        <v>344</v>
      </c>
      <c r="P222">
        <v>3500</v>
      </c>
    </row>
    <row r="223" spans="1:16">
      <c r="A223" t="s">
        <v>343</v>
      </c>
      <c r="B223">
        <v>17</v>
      </c>
      <c r="C223">
        <v>191</v>
      </c>
      <c r="D223" t="s">
        <v>330</v>
      </c>
      <c r="E223">
        <v>2021</v>
      </c>
      <c r="F223" t="s">
        <v>326</v>
      </c>
      <c r="G223" s="27">
        <v>44348</v>
      </c>
      <c r="H223" s="27">
        <v>44338</v>
      </c>
      <c r="I223" s="27">
        <v>44361</v>
      </c>
      <c r="J223">
        <f t="shared" si="23"/>
        <v>24</v>
      </c>
      <c r="K223">
        <f t="shared" si="21"/>
        <v>517.16666666666663</v>
      </c>
      <c r="L223">
        <f t="shared" si="22"/>
        <v>51.716666666666669</v>
      </c>
      <c r="M223">
        <v>10</v>
      </c>
      <c r="N223">
        <v>12412</v>
      </c>
      <c r="O223" t="s">
        <v>344</v>
      </c>
      <c r="P223">
        <v>3500</v>
      </c>
    </row>
    <row r="224" spans="1:16">
      <c r="A224" t="s">
        <v>343</v>
      </c>
      <c r="B224">
        <v>17</v>
      </c>
      <c r="C224">
        <v>222.8</v>
      </c>
      <c r="D224" t="s">
        <v>331</v>
      </c>
      <c r="E224">
        <v>2021</v>
      </c>
      <c r="F224" t="s">
        <v>332</v>
      </c>
      <c r="G224" s="27">
        <v>44378</v>
      </c>
      <c r="H224" s="27">
        <v>44365</v>
      </c>
      <c r="I224" s="27">
        <v>44389</v>
      </c>
      <c r="J224">
        <f t="shared" si="23"/>
        <v>25</v>
      </c>
      <c r="K224">
        <f t="shared" si="21"/>
        <v>277.88</v>
      </c>
      <c r="L224">
        <v>0</v>
      </c>
      <c r="M224">
        <v>10</v>
      </c>
      <c r="N224">
        <v>6947</v>
      </c>
      <c r="O224" t="s">
        <v>344</v>
      </c>
      <c r="P224">
        <v>3500</v>
      </c>
    </row>
    <row r="225" spans="1:16">
      <c r="A225" t="s">
        <v>343</v>
      </c>
      <c r="B225">
        <v>17</v>
      </c>
      <c r="C225">
        <v>273.39999999999998</v>
      </c>
      <c r="D225" t="s">
        <v>333</v>
      </c>
      <c r="E225">
        <v>2021</v>
      </c>
      <c r="F225" t="s">
        <v>334</v>
      </c>
      <c r="G225" s="27">
        <v>44409</v>
      </c>
      <c r="H225" s="27">
        <v>44397</v>
      </c>
      <c r="I225" s="27">
        <v>44424</v>
      </c>
      <c r="J225">
        <f t="shared" si="23"/>
        <v>28</v>
      </c>
      <c r="K225">
        <f t="shared" si="21"/>
        <v>254.60714285714286</v>
      </c>
      <c r="L225">
        <f t="shared" ref="L225:L252" si="24">N225/(M225*J225)</f>
        <v>25.460714285714285</v>
      </c>
      <c r="M225">
        <v>10</v>
      </c>
      <c r="N225">
        <v>7129</v>
      </c>
      <c r="O225" t="s">
        <v>344</v>
      </c>
      <c r="P225">
        <v>3500</v>
      </c>
    </row>
    <row r="226" spans="1:16">
      <c r="A226" t="s">
        <v>343</v>
      </c>
      <c r="B226">
        <v>17</v>
      </c>
      <c r="C226">
        <v>254</v>
      </c>
      <c r="D226" t="s">
        <v>335</v>
      </c>
      <c r="E226">
        <v>2021</v>
      </c>
      <c r="F226" t="s">
        <v>332</v>
      </c>
      <c r="G226" s="27">
        <v>44440</v>
      </c>
      <c r="H226" s="27">
        <v>44430</v>
      </c>
      <c r="I226" s="27">
        <v>44454</v>
      </c>
      <c r="J226">
        <f t="shared" si="23"/>
        <v>25</v>
      </c>
      <c r="K226">
        <f t="shared" si="21"/>
        <v>294.24</v>
      </c>
      <c r="L226">
        <f t="shared" si="24"/>
        <v>29.423999999999999</v>
      </c>
      <c r="M226">
        <v>10</v>
      </c>
      <c r="N226">
        <v>7356</v>
      </c>
      <c r="O226" t="s">
        <v>344</v>
      </c>
      <c r="P226">
        <v>3500</v>
      </c>
    </row>
    <row r="227" spans="1:16">
      <c r="A227" t="s">
        <v>343</v>
      </c>
      <c r="B227">
        <v>17</v>
      </c>
      <c r="C227">
        <v>298.8</v>
      </c>
      <c r="D227" t="s">
        <v>336</v>
      </c>
      <c r="E227">
        <v>2021</v>
      </c>
      <c r="F227" t="s">
        <v>332</v>
      </c>
      <c r="G227" s="27">
        <v>44470</v>
      </c>
      <c r="H227" s="27">
        <v>44460</v>
      </c>
      <c r="I227" s="27">
        <v>44479</v>
      </c>
      <c r="J227">
        <f t="shared" si="23"/>
        <v>20</v>
      </c>
      <c r="K227">
        <f t="shared" si="21"/>
        <v>350.75</v>
      </c>
      <c r="L227">
        <f t="shared" si="24"/>
        <v>35.075000000000003</v>
      </c>
      <c r="M227">
        <v>10</v>
      </c>
      <c r="N227">
        <v>7015</v>
      </c>
      <c r="O227" t="s">
        <v>344</v>
      </c>
      <c r="P227">
        <v>3500</v>
      </c>
    </row>
    <row r="228" spans="1:16">
      <c r="A228" t="s">
        <v>343</v>
      </c>
      <c r="B228">
        <v>17</v>
      </c>
      <c r="C228">
        <v>328.2</v>
      </c>
      <c r="D228" t="s">
        <v>337</v>
      </c>
      <c r="E228">
        <v>2021</v>
      </c>
      <c r="F228" t="s">
        <v>332</v>
      </c>
      <c r="G228" s="27">
        <v>44501</v>
      </c>
      <c r="H228" s="27">
        <v>44486</v>
      </c>
      <c r="I228" s="27">
        <v>44515</v>
      </c>
      <c r="J228">
        <f t="shared" si="23"/>
        <v>30</v>
      </c>
      <c r="K228">
        <f t="shared" si="21"/>
        <v>199.56666666666666</v>
      </c>
      <c r="L228">
        <f t="shared" si="24"/>
        <v>19.956666666666667</v>
      </c>
      <c r="M228">
        <v>10</v>
      </c>
      <c r="N228">
        <v>5987</v>
      </c>
      <c r="O228" t="s">
        <v>344</v>
      </c>
      <c r="P228">
        <v>3500</v>
      </c>
    </row>
    <row r="229" spans="1:16">
      <c r="A229" t="s">
        <v>343</v>
      </c>
      <c r="B229">
        <v>17</v>
      </c>
      <c r="C229">
        <v>293.39999999999998</v>
      </c>
      <c r="D229" t="s">
        <v>338</v>
      </c>
      <c r="E229">
        <v>2021</v>
      </c>
      <c r="F229" t="s">
        <v>332</v>
      </c>
      <c r="G229" s="27">
        <v>44531</v>
      </c>
      <c r="H229" s="27">
        <v>44518</v>
      </c>
      <c r="I229" s="27">
        <v>44544</v>
      </c>
      <c r="J229">
        <f t="shared" si="23"/>
        <v>27</v>
      </c>
      <c r="K229">
        <f t="shared" si="21"/>
        <v>259.7037037037037</v>
      </c>
      <c r="L229">
        <f t="shared" si="24"/>
        <v>25.970370370370372</v>
      </c>
      <c r="M229">
        <v>10</v>
      </c>
      <c r="N229">
        <v>7012</v>
      </c>
      <c r="O229" t="s">
        <v>344</v>
      </c>
      <c r="P229">
        <v>3500</v>
      </c>
    </row>
    <row r="230" spans="1:16">
      <c r="A230" t="s">
        <v>345</v>
      </c>
      <c r="B230">
        <v>17</v>
      </c>
      <c r="C230">
        <v>352.4</v>
      </c>
      <c r="D230" t="s">
        <v>322</v>
      </c>
      <c r="E230">
        <v>2021</v>
      </c>
      <c r="F230" t="s">
        <v>323</v>
      </c>
      <c r="G230" s="27">
        <v>44197</v>
      </c>
      <c r="H230" s="27">
        <v>44205</v>
      </c>
      <c r="I230" s="27">
        <v>44227</v>
      </c>
      <c r="J230">
        <f t="shared" si="23"/>
        <v>23</v>
      </c>
      <c r="K230">
        <f t="shared" si="21"/>
        <v>304.04347826086956</v>
      </c>
      <c r="L230">
        <f t="shared" si="24"/>
        <v>30.404347826086955</v>
      </c>
      <c r="M230">
        <v>10</v>
      </c>
      <c r="N230">
        <v>6993</v>
      </c>
      <c r="O230" t="s">
        <v>344</v>
      </c>
      <c r="P230">
        <v>4000</v>
      </c>
    </row>
    <row r="231" spans="1:16">
      <c r="A231" t="s">
        <v>345</v>
      </c>
      <c r="B231">
        <v>17</v>
      </c>
      <c r="C231">
        <v>635.20000000000005</v>
      </c>
      <c r="D231" t="s">
        <v>325</v>
      </c>
      <c r="E231">
        <v>2021</v>
      </c>
      <c r="F231" t="s">
        <v>326</v>
      </c>
      <c r="G231" s="27">
        <v>44228</v>
      </c>
      <c r="H231" s="27">
        <v>44232</v>
      </c>
      <c r="I231" s="27">
        <v>44248</v>
      </c>
      <c r="J231">
        <f t="shared" si="23"/>
        <v>17</v>
      </c>
      <c r="K231">
        <f t="shared" si="21"/>
        <v>458.1764705882353</v>
      </c>
      <c r="L231">
        <f t="shared" si="24"/>
        <v>45.817647058823532</v>
      </c>
      <c r="M231">
        <v>10</v>
      </c>
      <c r="N231">
        <v>7789</v>
      </c>
      <c r="O231" t="s">
        <v>344</v>
      </c>
      <c r="P231">
        <v>4000</v>
      </c>
    </row>
    <row r="232" spans="1:16">
      <c r="A232" t="s">
        <v>345</v>
      </c>
      <c r="B232">
        <v>17</v>
      </c>
      <c r="C232">
        <v>469.2</v>
      </c>
      <c r="D232" t="s">
        <v>327</v>
      </c>
      <c r="E232">
        <v>2021</v>
      </c>
      <c r="F232" t="s">
        <v>326</v>
      </c>
      <c r="G232" s="27">
        <v>44256</v>
      </c>
      <c r="H232" s="27">
        <v>44253</v>
      </c>
      <c r="I232" s="27">
        <v>44277</v>
      </c>
      <c r="J232">
        <f t="shared" si="23"/>
        <v>25</v>
      </c>
      <c r="K232">
        <f t="shared" si="21"/>
        <v>319.92</v>
      </c>
      <c r="L232">
        <f t="shared" si="24"/>
        <v>31.992000000000001</v>
      </c>
      <c r="M232">
        <v>10</v>
      </c>
      <c r="N232">
        <v>7998</v>
      </c>
      <c r="O232" t="s">
        <v>344</v>
      </c>
      <c r="P232">
        <v>4000</v>
      </c>
    </row>
    <row r="233" spans="1:16">
      <c r="A233" t="s">
        <v>345</v>
      </c>
      <c r="B233">
        <v>17</v>
      </c>
      <c r="C233">
        <v>479</v>
      </c>
      <c r="D233" t="s">
        <v>328</v>
      </c>
      <c r="E233">
        <v>2021</v>
      </c>
      <c r="F233" t="s">
        <v>326</v>
      </c>
      <c r="G233" s="27">
        <v>44287</v>
      </c>
      <c r="H233" s="27">
        <v>44285</v>
      </c>
      <c r="I233" s="27">
        <v>44299</v>
      </c>
      <c r="J233">
        <f t="shared" si="23"/>
        <v>15</v>
      </c>
      <c r="K233">
        <f t="shared" si="21"/>
        <v>550.6</v>
      </c>
      <c r="L233">
        <f t="shared" si="24"/>
        <v>55.06</v>
      </c>
      <c r="M233">
        <v>10</v>
      </c>
      <c r="N233">
        <v>8259</v>
      </c>
      <c r="O233" t="s">
        <v>344</v>
      </c>
      <c r="P233">
        <v>4000</v>
      </c>
    </row>
    <row r="234" spans="1:16">
      <c r="A234" t="s">
        <v>345</v>
      </c>
      <c r="B234">
        <v>17</v>
      </c>
      <c r="C234">
        <v>497.8</v>
      </c>
      <c r="D234" t="s">
        <v>329</v>
      </c>
      <c r="E234">
        <v>2021</v>
      </c>
      <c r="F234" t="s">
        <v>326</v>
      </c>
      <c r="G234" s="27">
        <v>44317</v>
      </c>
      <c r="H234" s="27">
        <v>44309</v>
      </c>
      <c r="I234" s="27">
        <v>44337</v>
      </c>
      <c r="J234">
        <f t="shared" si="23"/>
        <v>29</v>
      </c>
      <c r="K234">
        <f t="shared" si="21"/>
        <v>304.79310344827587</v>
      </c>
      <c r="L234">
        <f t="shared" si="24"/>
        <v>30.479310344827585</v>
      </c>
      <c r="M234">
        <v>10</v>
      </c>
      <c r="N234">
        <v>8839</v>
      </c>
      <c r="O234" t="s">
        <v>344</v>
      </c>
      <c r="P234">
        <v>4000</v>
      </c>
    </row>
    <row r="235" spans="1:16">
      <c r="A235" t="s">
        <v>345</v>
      </c>
      <c r="B235">
        <v>17</v>
      </c>
      <c r="C235">
        <v>191</v>
      </c>
      <c r="D235" t="s">
        <v>330</v>
      </c>
      <c r="E235">
        <v>2021</v>
      </c>
      <c r="F235" t="s">
        <v>326</v>
      </c>
      <c r="G235" s="27">
        <v>44348</v>
      </c>
      <c r="H235" s="27">
        <v>44351</v>
      </c>
      <c r="I235" s="27">
        <v>44365</v>
      </c>
      <c r="J235">
        <f t="shared" si="23"/>
        <v>15</v>
      </c>
      <c r="K235">
        <f t="shared" si="21"/>
        <v>608.4</v>
      </c>
      <c r="L235">
        <f t="shared" si="24"/>
        <v>60.84</v>
      </c>
      <c r="M235">
        <v>10</v>
      </c>
      <c r="N235">
        <v>9126</v>
      </c>
      <c r="O235" t="s">
        <v>344</v>
      </c>
      <c r="P235">
        <v>4000</v>
      </c>
    </row>
    <row r="236" spans="1:16">
      <c r="A236" t="s">
        <v>345</v>
      </c>
      <c r="B236">
        <v>17</v>
      </c>
      <c r="C236">
        <v>222.8</v>
      </c>
      <c r="D236" t="s">
        <v>331</v>
      </c>
      <c r="E236">
        <v>2021</v>
      </c>
      <c r="F236" t="s">
        <v>332</v>
      </c>
      <c r="G236" s="27">
        <v>44378</v>
      </c>
      <c r="H236" s="27">
        <v>44372</v>
      </c>
      <c r="I236" s="27">
        <v>44393</v>
      </c>
      <c r="J236">
        <f t="shared" si="23"/>
        <v>22</v>
      </c>
      <c r="K236">
        <f t="shared" si="21"/>
        <v>345.22727272727275</v>
      </c>
      <c r="L236">
        <f t="shared" si="24"/>
        <v>34.522727272727273</v>
      </c>
      <c r="M236">
        <v>10</v>
      </c>
      <c r="N236">
        <v>7595</v>
      </c>
      <c r="O236" t="s">
        <v>344</v>
      </c>
      <c r="P236">
        <v>4000</v>
      </c>
    </row>
    <row r="237" spans="1:16">
      <c r="A237" t="s">
        <v>345</v>
      </c>
      <c r="B237">
        <v>17</v>
      </c>
      <c r="C237">
        <v>273.39999999999998</v>
      </c>
      <c r="D237" t="s">
        <v>333</v>
      </c>
      <c r="E237">
        <v>2021</v>
      </c>
      <c r="F237" t="s">
        <v>334</v>
      </c>
      <c r="G237" s="27">
        <v>44409</v>
      </c>
      <c r="H237" s="27">
        <v>44398</v>
      </c>
      <c r="I237" s="27">
        <v>44415</v>
      </c>
      <c r="J237">
        <f t="shared" si="23"/>
        <v>18</v>
      </c>
      <c r="K237">
        <f t="shared" si="21"/>
        <v>518.72222222222217</v>
      </c>
      <c r="L237">
        <f t="shared" si="24"/>
        <v>51.87222222222222</v>
      </c>
      <c r="M237">
        <v>10</v>
      </c>
      <c r="N237">
        <v>9337</v>
      </c>
      <c r="O237" t="s">
        <v>344</v>
      </c>
      <c r="P237">
        <v>4000</v>
      </c>
    </row>
    <row r="238" spans="1:16">
      <c r="A238" t="s">
        <v>345</v>
      </c>
      <c r="B238">
        <v>17</v>
      </c>
      <c r="C238">
        <v>254</v>
      </c>
      <c r="D238" t="s">
        <v>335</v>
      </c>
      <c r="E238">
        <v>2021</v>
      </c>
      <c r="F238" t="s">
        <v>332</v>
      </c>
      <c r="G238" s="27">
        <v>44440</v>
      </c>
      <c r="H238" s="27">
        <v>44422</v>
      </c>
      <c r="I238" s="27">
        <v>44447</v>
      </c>
      <c r="J238">
        <f t="shared" si="23"/>
        <v>26</v>
      </c>
      <c r="K238">
        <f t="shared" si="21"/>
        <v>345.80769230769232</v>
      </c>
      <c r="L238">
        <f t="shared" si="24"/>
        <v>34.580769230769228</v>
      </c>
      <c r="M238">
        <v>10</v>
      </c>
      <c r="N238">
        <v>8991</v>
      </c>
      <c r="O238" t="s">
        <v>344</v>
      </c>
      <c r="P238">
        <v>4000</v>
      </c>
    </row>
    <row r="239" spans="1:16">
      <c r="A239" t="s">
        <v>345</v>
      </c>
      <c r="B239">
        <v>17</v>
      </c>
      <c r="C239">
        <v>298.8</v>
      </c>
      <c r="D239" t="s">
        <v>336</v>
      </c>
      <c r="E239">
        <v>2021</v>
      </c>
      <c r="F239" t="s">
        <v>332</v>
      </c>
      <c r="G239" s="27">
        <v>44470</v>
      </c>
      <c r="H239" s="27">
        <v>44457</v>
      </c>
      <c r="I239" s="27">
        <v>44486</v>
      </c>
      <c r="J239">
        <f t="shared" si="23"/>
        <v>30</v>
      </c>
      <c r="K239">
        <f t="shared" si="21"/>
        <v>253.16666666666666</v>
      </c>
      <c r="L239">
        <f t="shared" si="24"/>
        <v>25.316666666666666</v>
      </c>
      <c r="M239">
        <v>10</v>
      </c>
      <c r="N239">
        <v>7595</v>
      </c>
      <c r="O239" t="s">
        <v>344</v>
      </c>
      <c r="P239">
        <v>4000</v>
      </c>
    </row>
    <row r="240" spans="1:16">
      <c r="A240" t="s">
        <v>345</v>
      </c>
      <c r="B240">
        <v>17</v>
      </c>
      <c r="C240">
        <v>328.2</v>
      </c>
      <c r="D240" t="s">
        <v>337</v>
      </c>
      <c r="E240">
        <v>2021</v>
      </c>
      <c r="F240" t="s">
        <v>332</v>
      </c>
      <c r="G240" s="27">
        <v>44501</v>
      </c>
      <c r="H240" s="27">
        <v>44498</v>
      </c>
      <c r="I240" s="27">
        <v>44520</v>
      </c>
      <c r="J240">
        <f t="shared" si="23"/>
        <v>23</v>
      </c>
      <c r="K240">
        <f t="shared" si="21"/>
        <v>303.78260869565219</v>
      </c>
      <c r="L240">
        <f t="shared" si="24"/>
        <v>30.378260869565217</v>
      </c>
      <c r="M240">
        <v>10</v>
      </c>
      <c r="N240">
        <v>6987</v>
      </c>
      <c r="O240" t="s">
        <v>344</v>
      </c>
      <c r="P240">
        <v>4000</v>
      </c>
    </row>
    <row r="241" spans="1:16">
      <c r="A241" t="s">
        <v>345</v>
      </c>
      <c r="B241">
        <v>17</v>
      </c>
      <c r="C241">
        <v>293.39999999999998</v>
      </c>
      <c r="D241" t="s">
        <v>338</v>
      </c>
      <c r="E241">
        <v>2021</v>
      </c>
      <c r="F241" t="s">
        <v>332</v>
      </c>
      <c r="G241" s="27">
        <v>44531</v>
      </c>
      <c r="H241" s="27">
        <v>44525</v>
      </c>
      <c r="I241" s="27">
        <v>44546</v>
      </c>
      <c r="J241">
        <f t="shared" si="23"/>
        <v>22</v>
      </c>
      <c r="K241">
        <f t="shared" si="21"/>
        <v>237.31818181818181</v>
      </c>
      <c r="L241">
        <f t="shared" si="24"/>
        <v>23.731818181818181</v>
      </c>
      <c r="M241">
        <v>10</v>
      </c>
      <c r="N241">
        <v>5221</v>
      </c>
      <c r="O241" t="s">
        <v>344</v>
      </c>
      <c r="P241">
        <v>4000</v>
      </c>
    </row>
    <row r="242" spans="1:16">
      <c r="A242" t="s">
        <v>346</v>
      </c>
      <c r="B242">
        <v>22</v>
      </c>
      <c r="C242">
        <v>352.4</v>
      </c>
      <c r="D242" t="s">
        <v>322</v>
      </c>
      <c r="E242">
        <v>2021</v>
      </c>
      <c r="F242" t="s">
        <v>323</v>
      </c>
      <c r="G242" s="27">
        <v>44197</v>
      </c>
      <c r="H242" s="27">
        <v>44199</v>
      </c>
      <c r="I242" s="27">
        <v>44214</v>
      </c>
      <c r="J242">
        <f t="shared" si="23"/>
        <v>16</v>
      </c>
      <c r="K242">
        <f t="shared" si="21"/>
        <v>388.25</v>
      </c>
      <c r="L242">
        <f t="shared" si="24"/>
        <v>38.825000000000003</v>
      </c>
      <c r="M242">
        <v>10</v>
      </c>
      <c r="N242">
        <v>6212</v>
      </c>
      <c r="O242" t="s">
        <v>344</v>
      </c>
      <c r="P242">
        <v>5000</v>
      </c>
    </row>
    <row r="243" spans="1:16">
      <c r="A243" t="s">
        <v>346</v>
      </c>
      <c r="B243">
        <v>22</v>
      </c>
      <c r="C243">
        <v>635.20000000000005</v>
      </c>
      <c r="D243" t="s">
        <v>325</v>
      </c>
      <c r="E243">
        <v>2021</v>
      </c>
      <c r="F243" t="s">
        <v>326</v>
      </c>
      <c r="G243" s="27">
        <v>44228</v>
      </c>
      <c r="H243" s="27">
        <v>44220</v>
      </c>
      <c r="I243" s="27">
        <v>44240</v>
      </c>
      <c r="J243">
        <f t="shared" si="23"/>
        <v>21</v>
      </c>
      <c r="K243">
        <f t="shared" si="21"/>
        <v>354.52380952380952</v>
      </c>
      <c r="L243">
        <f t="shared" si="24"/>
        <v>35.452380952380949</v>
      </c>
      <c r="M243">
        <v>10</v>
      </c>
      <c r="N243">
        <v>7445</v>
      </c>
      <c r="O243" t="s">
        <v>344</v>
      </c>
      <c r="P243">
        <v>5000</v>
      </c>
    </row>
    <row r="244" spans="1:16">
      <c r="A244" t="s">
        <v>346</v>
      </c>
      <c r="B244">
        <v>22</v>
      </c>
      <c r="C244">
        <v>469.2</v>
      </c>
      <c r="D244" t="s">
        <v>327</v>
      </c>
      <c r="E244">
        <v>2021</v>
      </c>
      <c r="F244" t="s">
        <v>326</v>
      </c>
      <c r="G244" s="27">
        <v>44256</v>
      </c>
      <c r="H244" s="27">
        <v>44246</v>
      </c>
      <c r="I244" s="27">
        <v>44273</v>
      </c>
      <c r="J244">
        <f t="shared" si="23"/>
        <v>28</v>
      </c>
      <c r="K244">
        <f t="shared" si="21"/>
        <v>317.10714285714283</v>
      </c>
      <c r="L244">
        <f t="shared" si="24"/>
        <v>31.710714285714285</v>
      </c>
      <c r="M244">
        <v>10</v>
      </c>
      <c r="N244">
        <v>8879</v>
      </c>
      <c r="O244" t="s">
        <v>344</v>
      </c>
      <c r="P244">
        <v>5000</v>
      </c>
    </row>
    <row r="245" spans="1:16">
      <c r="A245" t="s">
        <v>346</v>
      </c>
      <c r="B245">
        <v>22</v>
      </c>
      <c r="C245">
        <v>479</v>
      </c>
      <c r="D245" t="s">
        <v>328</v>
      </c>
      <c r="E245">
        <v>2021</v>
      </c>
      <c r="F245" t="s">
        <v>326</v>
      </c>
      <c r="G245" s="27">
        <v>44287</v>
      </c>
      <c r="H245" s="27">
        <v>44280</v>
      </c>
      <c r="I245" s="27">
        <v>44301</v>
      </c>
      <c r="J245">
        <f t="shared" si="23"/>
        <v>22</v>
      </c>
      <c r="K245">
        <f t="shared" si="21"/>
        <v>287.5</v>
      </c>
      <c r="L245">
        <f t="shared" si="24"/>
        <v>28.75</v>
      </c>
      <c r="M245">
        <v>10</v>
      </c>
      <c r="N245">
        <v>6325</v>
      </c>
      <c r="O245" t="s">
        <v>344</v>
      </c>
      <c r="P245">
        <v>5000</v>
      </c>
    </row>
    <row r="246" spans="1:16">
      <c r="A246" t="s">
        <v>346</v>
      </c>
      <c r="B246">
        <v>22</v>
      </c>
      <c r="C246">
        <v>497.8</v>
      </c>
      <c r="D246" t="s">
        <v>329</v>
      </c>
      <c r="E246">
        <v>2021</v>
      </c>
      <c r="F246" t="s">
        <v>326</v>
      </c>
      <c r="G246" s="27">
        <v>44317</v>
      </c>
      <c r="H246" s="27">
        <v>44314</v>
      </c>
      <c r="I246" s="27">
        <v>44334</v>
      </c>
      <c r="J246">
        <f t="shared" si="23"/>
        <v>21</v>
      </c>
      <c r="K246">
        <f t="shared" si="21"/>
        <v>571.57142857142856</v>
      </c>
      <c r="L246">
        <f t="shared" si="24"/>
        <v>57.157142857142858</v>
      </c>
      <c r="M246">
        <v>10</v>
      </c>
      <c r="N246">
        <v>12003</v>
      </c>
      <c r="O246" t="s">
        <v>344</v>
      </c>
      <c r="P246">
        <v>5000</v>
      </c>
    </row>
    <row r="247" spans="1:16">
      <c r="A247" t="s">
        <v>346</v>
      </c>
      <c r="B247">
        <v>22</v>
      </c>
      <c r="C247">
        <v>191</v>
      </c>
      <c r="D247" t="s">
        <v>330</v>
      </c>
      <c r="E247">
        <v>2021</v>
      </c>
      <c r="F247" t="s">
        <v>326</v>
      </c>
      <c r="G247" s="27">
        <v>44348</v>
      </c>
      <c r="H247" s="27">
        <v>44346</v>
      </c>
      <c r="I247" s="27">
        <v>44374</v>
      </c>
      <c r="J247">
        <f t="shared" si="23"/>
        <v>29</v>
      </c>
      <c r="K247">
        <f t="shared" si="21"/>
        <v>378.93103448275861</v>
      </c>
      <c r="L247">
        <f t="shared" si="24"/>
        <v>37.893103448275859</v>
      </c>
      <c r="M247">
        <v>10</v>
      </c>
      <c r="N247">
        <v>10989</v>
      </c>
      <c r="O247" t="s">
        <v>344</v>
      </c>
      <c r="P247">
        <v>5000</v>
      </c>
    </row>
    <row r="248" spans="1:16">
      <c r="A248" t="s">
        <v>346</v>
      </c>
      <c r="B248">
        <v>22</v>
      </c>
      <c r="C248">
        <v>222.8</v>
      </c>
      <c r="D248" t="s">
        <v>331</v>
      </c>
      <c r="E248">
        <v>2021</v>
      </c>
      <c r="F248" t="s">
        <v>332</v>
      </c>
      <c r="G248" s="27">
        <v>44378</v>
      </c>
      <c r="H248" s="27">
        <v>44383</v>
      </c>
      <c r="I248" s="27">
        <v>44405</v>
      </c>
      <c r="J248">
        <f t="shared" si="23"/>
        <v>23</v>
      </c>
      <c r="K248">
        <f t="shared" si="21"/>
        <v>486.82608695652175</v>
      </c>
      <c r="L248">
        <f t="shared" si="24"/>
        <v>48.682608695652171</v>
      </c>
      <c r="M248">
        <v>10</v>
      </c>
      <c r="N248">
        <v>11197</v>
      </c>
      <c r="O248" t="s">
        <v>344</v>
      </c>
      <c r="P248">
        <v>5000</v>
      </c>
    </row>
    <row r="249" spans="1:16">
      <c r="A249" t="s">
        <v>346</v>
      </c>
      <c r="B249">
        <v>22</v>
      </c>
      <c r="C249">
        <v>273.39999999999998</v>
      </c>
      <c r="D249" t="s">
        <v>333</v>
      </c>
      <c r="E249">
        <v>2021</v>
      </c>
      <c r="F249" t="s">
        <v>334</v>
      </c>
      <c r="G249" s="27">
        <v>44409</v>
      </c>
      <c r="H249" s="27">
        <v>44413</v>
      </c>
      <c r="I249" s="27">
        <v>44427</v>
      </c>
      <c r="J249">
        <f t="shared" si="23"/>
        <v>15</v>
      </c>
      <c r="K249">
        <f t="shared" si="21"/>
        <v>702.93333333333328</v>
      </c>
      <c r="L249">
        <f t="shared" si="24"/>
        <v>70.293333333333337</v>
      </c>
      <c r="M249">
        <v>10</v>
      </c>
      <c r="N249">
        <v>10544</v>
      </c>
      <c r="O249" t="s">
        <v>344</v>
      </c>
      <c r="P249">
        <v>5000</v>
      </c>
    </row>
    <row r="250" spans="1:16">
      <c r="A250" t="s">
        <v>346</v>
      </c>
      <c r="B250">
        <v>22</v>
      </c>
      <c r="C250">
        <v>254</v>
      </c>
      <c r="D250" t="s">
        <v>335</v>
      </c>
      <c r="E250">
        <v>2021</v>
      </c>
      <c r="F250" t="s">
        <v>332</v>
      </c>
      <c r="G250" s="27">
        <v>44440</v>
      </c>
      <c r="H250" s="27">
        <v>44436</v>
      </c>
      <c r="I250" s="27">
        <v>44459</v>
      </c>
      <c r="J250">
        <f t="shared" si="23"/>
        <v>24</v>
      </c>
      <c r="K250">
        <f t="shared" si="21"/>
        <v>380.33333333333331</v>
      </c>
      <c r="L250">
        <f t="shared" si="24"/>
        <v>38.033333333333331</v>
      </c>
      <c r="M250">
        <v>10</v>
      </c>
      <c r="N250">
        <v>9128</v>
      </c>
      <c r="O250" t="s">
        <v>344</v>
      </c>
      <c r="P250">
        <v>5000</v>
      </c>
    </row>
    <row r="251" spans="1:16">
      <c r="A251" t="s">
        <v>346</v>
      </c>
      <c r="B251">
        <v>22</v>
      </c>
      <c r="C251">
        <v>298.8</v>
      </c>
      <c r="D251" t="s">
        <v>336</v>
      </c>
      <c r="E251">
        <v>2021</v>
      </c>
      <c r="F251" t="s">
        <v>332</v>
      </c>
      <c r="G251" s="27">
        <v>44470</v>
      </c>
      <c r="H251" s="27">
        <v>44468</v>
      </c>
      <c r="I251" s="27">
        <v>44490</v>
      </c>
      <c r="J251">
        <f t="shared" si="23"/>
        <v>23</v>
      </c>
      <c r="K251">
        <f t="shared" ref="K251:K282" si="25">N251/J251</f>
        <v>317.3478260869565</v>
      </c>
      <c r="L251">
        <f t="shared" si="24"/>
        <v>31.734782608695653</v>
      </c>
      <c r="M251">
        <v>10</v>
      </c>
      <c r="N251">
        <v>7299</v>
      </c>
      <c r="O251" t="s">
        <v>344</v>
      </c>
      <c r="P251">
        <v>5000</v>
      </c>
    </row>
    <row r="252" spans="1:16">
      <c r="A252" t="s">
        <v>346</v>
      </c>
      <c r="B252">
        <v>22</v>
      </c>
      <c r="C252">
        <v>328.2</v>
      </c>
      <c r="D252" t="s">
        <v>337</v>
      </c>
      <c r="E252">
        <v>2021</v>
      </c>
      <c r="F252" t="s">
        <v>332</v>
      </c>
      <c r="G252" s="27">
        <v>44501</v>
      </c>
      <c r="H252" s="27">
        <v>44500</v>
      </c>
      <c r="I252" s="27">
        <v>44522</v>
      </c>
      <c r="J252">
        <f t="shared" ref="J252:J283" si="26">(I252-H252)+1</f>
        <v>23</v>
      </c>
      <c r="K252">
        <f t="shared" si="25"/>
        <v>259.86956521739131</v>
      </c>
      <c r="L252">
        <f t="shared" si="24"/>
        <v>25.986956521739131</v>
      </c>
      <c r="M252">
        <v>10</v>
      </c>
      <c r="N252">
        <v>5977</v>
      </c>
      <c r="O252" t="s">
        <v>344</v>
      </c>
      <c r="P252">
        <v>5000</v>
      </c>
    </row>
    <row r="253" spans="1:16">
      <c r="A253" t="s">
        <v>346</v>
      </c>
      <c r="B253">
        <v>22</v>
      </c>
      <c r="C253">
        <v>293.39999999999998</v>
      </c>
      <c r="D253" t="s">
        <v>338</v>
      </c>
      <c r="E253">
        <v>2021</v>
      </c>
      <c r="F253" t="s">
        <v>332</v>
      </c>
      <c r="G253" s="27">
        <v>44531</v>
      </c>
      <c r="H253" s="27">
        <v>44525</v>
      </c>
      <c r="I253" s="27">
        <v>44553</v>
      </c>
      <c r="J253">
        <f t="shared" si="26"/>
        <v>29</v>
      </c>
      <c r="K253">
        <f t="shared" si="25"/>
        <v>225.65517241379311</v>
      </c>
      <c r="L253">
        <f>N252/(M253*J253)</f>
        <v>20.610344827586207</v>
      </c>
      <c r="M253">
        <v>10</v>
      </c>
      <c r="N253">
        <v>6544</v>
      </c>
      <c r="O253" t="s">
        <v>344</v>
      </c>
      <c r="P253">
        <v>5000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I171"/>
  <sheetViews>
    <sheetView tabSelected="1" workbookViewId="0">
      <selection activeCell="E3" sqref="E3"/>
    </sheetView>
  </sheetViews>
  <sheetFormatPr defaultRowHeight="14"/>
  <cols>
    <col min="1" max="1" width="10.69921875" bestFit="1" customWidth="1"/>
    <col min="2" max="2" width="4.796875" bestFit="1" customWidth="1"/>
    <col min="3" max="3" width="19.5" customWidth="1"/>
    <col min="4" max="4" width="28.8984375" customWidth="1"/>
    <col min="6" max="6" width="10.296875" customWidth="1"/>
    <col min="7" max="7" width="13.796875" bestFit="1" customWidth="1"/>
    <col min="8" max="8" width="6.796875" bestFit="1" customWidth="1"/>
    <col min="9" max="9" width="16.3984375" bestFit="1" customWidth="1"/>
  </cols>
  <sheetData>
    <row r="1" spans="1:9">
      <c r="A1" s="28" t="s">
        <v>348</v>
      </c>
      <c r="B1" s="28" t="s">
        <v>349</v>
      </c>
      <c r="C1" s="28" t="s">
        <v>350</v>
      </c>
      <c r="D1" s="28" t="s">
        <v>351</v>
      </c>
      <c r="E1" s="28" t="s">
        <v>263</v>
      </c>
      <c r="F1" s="28" t="s">
        <v>352</v>
      </c>
      <c r="G1" s="28" t="s">
        <v>353</v>
      </c>
      <c r="H1" s="28" t="s">
        <v>354</v>
      </c>
      <c r="I1" s="28" t="s">
        <v>355</v>
      </c>
    </row>
    <row r="2" spans="1:9">
      <c r="A2" t="s">
        <v>356</v>
      </c>
      <c r="B2" t="s">
        <v>357</v>
      </c>
      <c r="C2" t="s">
        <v>358</v>
      </c>
      <c r="D2" t="s">
        <v>359</v>
      </c>
      <c r="E2">
        <v>1</v>
      </c>
      <c r="F2">
        <v>12.2</v>
      </c>
      <c r="H2">
        <v>33</v>
      </c>
      <c r="I2">
        <v>1</v>
      </c>
    </row>
    <row r="3" spans="1:9">
      <c r="A3" t="s">
        <v>360</v>
      </c>
      <c r="B3" t="s">
        <v>357</v>
      </c>
      <c r="C3" t="s">
        <v>358</v>
      </c>
      <c r="D3" t="s">
        <v>359</v>
      </c>
      <c r="E3">
        <v>2</v>
      </c>
      <c r="F3">
        <v>14.4</v>
      </c>
      <c r="H3">
        <v>33</v>
      </c>
      <c r="I3">
        <v>1</v>
      </c>
    </row>
    <row r="4" spans="1:9">
      <c r="A4" t="s">
        <v>361</v>
      </c>
      <c r="B4" t="s">
        <v>357</v>
      </c>
      <c r="C4" t="s">
        <v>358</v>
      </c>
      <c r="D4" t="s">
        <v>359</v>
      </c>
      <c r="E4">
        <v>3</v>
      </c>
      <c r="F4">
        <v>12.24</v>
      </c>
      <c r="H4">
        <v>31</v>
      </c>
      <c r="I4">
        <v>1</v>
      </c>
    </row>
    <row r="5" spans="1:9">
      <c r="A5" t="s">
        <v>362</v>
      </c>
      <c r="B5" t="s">
        <v>357</v>
      </c>
      <c r="C5" t="s">
        <v>358</v>
      </c>
      <c r="D5" t="s">
        <v>359</v>
      </c>
      <c r="E5">
        <v>4</v>
      </c>
      <c r="F5">
        <v>12.4</v>
      </c>
      <c r="H5">
        <v>34</v>
      </c>
      <c r="I5">
        <v>0</v>
      </c>
    </row>
    <row r="6" spans="1:9">
      <c r="A6" t="s">
        <v>363</v>
      </c>
      <c r="B6" t="s">
        <v>357</v>
      </c>
      <c r="C6" t="s">
        <v>358</v>
      </c>
      <c r="D6" t="s">
        <v>359</v>
      </c>
      <c r="E6">
        <v>5</v>
      </c>
      <c r="F6">
        <v>11</v>
      </c>
      <c r="H6">
        <v>19</v>
      </c>
      <c r="I6">
        <v>0</v>
      </c>
    </row>
    <row r="7" spans="1:9">
      <c r="A7" t="s">
        <v>364</v>
      </c>
      <c r="B7" t="s">
        <v>357</v>
      </c>
      <c r="C7" t="s">
        <v>358</v>
      </c>
      <c r="D7" t="s">
        <v>359</v>
      </c>
      <c r="E7">
        <v>6</v>
      </c>
      <c r="F7">
        <v>12.36</v>
      </c>
      <c r="H7">
        <v>32</v>
      </c>
      <c r="I7">
        <v>1</v>
      </c>
    </row>
    <row r="8" spans="1:9">
      <c r="A8" t="s">
        <v>365</v>
      </c>
      <c r="B8" t="s">
        <v>357</v>
      </c>
      <c r="C8" t="s">
        <v>358</v>
      </c>
      <c r="D8" t="s">
        <v>359</v>
      </c>
      <c r="E8">
        <v>7</v>
      </c>
      <c r="F8">
        <v>10.44</v>
      </c>
      <c r="H8">
        <v>23</v>
      </c>
      <c r="I8">
        <v>1</v>
      </c>
    </row>
    <row r="9" spans="1:9">
      <c r="A9" t="s">
        <v>366</v>
      </c>
      <c r="B9" t="s">
        <v>357</v>
      </c>
      <c r="C9" t="s">
        <v>358</v>
      </c>
      <c r="D9" t="s">
        <v>359</v>
      </c>
      <c r="E9">
        <v>8</v>
      </c>
      <c r="F9">
        <v>11.97</v>
      </c>
      <c r="H9">
        <v>32</v>
      </c>
      <c r="I9">
        <v>1</v>
      </c>
    </row>
    <row r="10" spans="1:9">
      <c r="A10" t="s">
        <v>367</v>
      </c>
      <c r="B10" t="s">
        <v>357</v>
      </c>
      <c r="C10" t="s">
        <v>358</v>
      </c>
      <c r="D10" t="s">
        <v>359</v>
      </c>
      <c r="E10">
        <v>9</v>
      </c>
      <c r="F10">
        <v>13.64</v>
      </c>
      <c r="H10">
        <v>40</v>
      </c>
      <c r="I10">
        <v>1</v>
      </c>
    </row>
    <row r="11" spans="1:9">
      <c r="A11" t="s">
        <v>368</v>
      </c>
      <c r="B11" t="s">
        <v>357</v>
      </c>
      <c r="C11" t="s">
        <v>358</v>
      </c>
      <c r="D11" t="s">
        <v>359</v>
      </c>
      <c r="E11">
        <v>10</v>
      </c>
      <c r="F11">
        <v>12.19</v>
      </c>
      <c r="H11">
        <v>32</v>
      </c>
      <c r="I11">
        <v>1</v>
      </c>
    </row>
    <row r="12" spans="1:9">
      <c r="A12" t="s">
        <v>369</v>
      </c>
      <c r="B12" t="s">
        <v>357</v>
      </c>
      <c r="C12" t="s">
        <v>358</v>
      </c>
      <c r="D12" t="s">
        <v>359</v>
      </c>
      <c r="E12">
        <v>11</v>
      </c>
      <c r="F12">
        <v>12.19</v>
      </c>
      <c r="H12">
        <v>30</v>
      </c>
      <c r="I12">
        <v>1</v>
      </c>
    </row>
    <row r="13" spans="1:9">
      <c r="A13" t="s">
        <v>370</v>
      </c>
      <c r="B13" t="s">
        <v>357</v>
      </c>
      <c r="C13" t="s">
        <v>358</v>
      </c>
      <c r="D13" t="s">
        <v>359</v>
      </c>
      <c r="E13">
        <v>12</v>
      </c>
      <c r="F13">
        <v>13.16</v>
      </c>
      <c r="H13">
        <v>41</v>
      </c>
      <c r="I13">
        <v>1</v>
      </c>
    </row>
    <row r="14" spans="1:9">
      <c r="A14" t="s">
        <v>371</v>
      </c>
      <c r="B14" t="s">
        <v>357</v>
      </c>
      <c r="C14" t="s">
        <v>358</v>
      </c>
      <c r="D14" t="s">
        <v>359</v>
      </c>
      <c r="E14">
        <v>13</v>
      </c>
      <c r="F14">
        <v>11.27</v>
      </c>
      <c r="H14">
        <v>27</v>
      </c>
      <c r="I14">
        <v>1</v>
      </c>
    </row>
    <row r="15" spans="1:9">
      <c r="A15" t="s">
        <v>372</v>
      </c>
      <c r="B15" t="s">
        <v>357</v>
      </c>
      <c r="C15" t="s">
        <v>358</v>
      </c>
      <c r="D15" t="s">
        <v>359</v>
      </c>
      <c r="E15">
        <v>14</v>
      </c>
      <c r="F15">
        <v>12.3</v>
      </c>
      <c r="H15">
        <v>36</v>
      </c>
      <c r="I15">
        <v>1</v>
      </c>
    </row>
    <row r="16" spans="1:9">
      <c r="A16" t="s">
        <v>373</v>
      </c>
      <c r="B16" t="s">
        <v>357</v>
      </c>
      <c r="C16" t="s">
        <v>358</v>
      </c>
      <c r="D16" t="s">
        <v>359</v>
      </c>
      <c r="E16">
        <v>15</v>
      </c>
      <c r="F16">
        <v>10.9</v>
      </c>
      <c r="H16">
        <v>25</v>
      </c>
      <c r="I16">
        <v>1</v>
      </c>
    </row>
    <row r="17" spans="1:9">
      <c r="A17" t="s">
        <v>374</v>
      </c>
      <c r="B17" t="s">
        <v>357</v>
      </c>
      <c r="C17" t="s">
        <v>358</v>
      </c>
      <c r="D17" t="s">
        <v>359</v>
      </c>
      <c r="E17">
        <v>16</v>
      </c>
      <c r="F17">
        <v>12.78</v>
      </c>
      <c r="H17">
        <v>34</v>
      </c>
      <c r="I17">
        <v>1</v>
      </c>
    </row>
    <row r="18" spans="1:9">
      <c r="A18" t="s">
        <v>375</v>
      </c>
      <c r="B18" t="s">
        <v>357</v>
      </c>
      <c r="C18" t="s">
        <v>358</v>
      </c>
      <c r="D18" t="s">
        <v>359</v>
      </c>
      <c r="E18">
        <v>17</v>
      </c>
      <c r="F18">
        <v>12.09</v>
      </c>
      <c r="H18">
        <v>30</v>
      </c>
      <c r="I18">
        <v>1</v>
      </c>
    </row>
    <row r="19" spans="1:9">
      <c r="A19" t="s">
        <v>376</v>
      </c>
      <c r="B19" t="s">
        <v>357</v>
      </c>
      <c r="C19" t="s">
        <v>358</v>
      </c>
      <c r="D19" t="s">
        <v>359</v>
      </c>
      <c r="E19">
        <v>18</v>
      </c>
      <c r="F19">
        <v>11.33</v>
      </c>
      <c r="H19">
        <v>31</v>
      </c>
      <c r="I19">
        <v>1</v>
      </c>
    </row>
    <row r="20" spans="1:9">
      <c r="A20" t="s">
        <v>377</v>
      </c>
      <c r="B20" t="s">
        <v>357</v>
      </c>
      <c r="C20" t="s">
        <v>358</v>
      </c>
      <c r="D20" t="s">
        <v>359</v>
      </c>
      <c r="E20">
        <v>19</v>
      </c>
      <c r="F20">
        <v>12.58</v>
      </c>
      <c r="H20">
        <v>35</v>
      </c>
      <c r="I20">
        <v>1</v>
      </c>
    </row>
    <row r="21" spans="1:9">
      <c r="A21" t="s">
        <v>378</v>
      </c>
      <c r="B21" t="s">
        <v>357</v>
      </c>
      <c r="C21" t="s">
        <v>358</v>
      </c>
      <c r="D21" t="s">
        <v>359</v>
      </c>
      <c r="E21">
        <v>20</v>
      </c>
      <c r="F21">
        <v>11.79</v>
      </c>
      <c r="H21">
        <v>27</v>
      </c>
      <c r="I21">
        <v>0</v>
      </c>
    </row>
    <row r="22" spans="1:9">
      <c r="A22" t="s">
        <v>379</v>
      </c>
      <c r="B22" t="s">
        <v>357</v>
      </c>
      <c r="C22" t="s">
        <v>358</v>
      </c>
      <c r="D22" t="s">
        <v>359</v>
      </c>
      <c r="E22">
        <v>21</v>
      </c>
      <c r="F22">
        <v>10.68</v>
      </c>
      <c r="H22">
        <v>27</v>
      </c>
      <c r="I22">
        <v>1</v>
      </c>
    </row>
    <row r="23" spans="1:9">
      <c r="A23" t="s">
        <v>380</v>
      </c>
      <c r="B23" t="s">
        <v>357</v>
      </c>
      <c r="C23" t="s">
        <v>358</v>
      </c>
      <c r="D23" t="s">
        <v>359</v>
      </c>
      <c r="E23">
        <v>22</v>
      </c>
      <c r="F23">
        <v>11.32</v>
      </c>
      <c r="H23">
        <v>28</v>
      </c>
      <c r="I23">
        <v>0</v>
      </c>
    </row>
    <row r="24" spans="1:9">
      <c r="A24" t="s">
        <v>381</v>
      </c>
      <c r="B24" t="s">
        <v>382</v>
      </c>
      <c r="C24" t="s">
        <v>358</v>
      </c>
      <c r="D24" t="s">
        <v>383</v>
      </c>
      <c r="E24">
        <v>1</v>
      </c>
      <c r="F24">
        <v>10.5</v>
      </c>
      <c r="G24">
        <v>3.32</v>
      </c>
      <c r="H24">
        <v>22</v>
      </c>
      <c r="I24">
        <v>1</v>
      </c>
    </row>
    <row r="25" spans="1:9">
      <c r="A25" t="s">
        <v>384</v>
      </c>
      <c r="B25" t="s">
        <v>382</v>
      </c>
      <c r="C25" t="s">
        <v>358</v>
      </c>
      <c r="D25" t="s">
        <v>383</v>
      </c>
      <c r="E25">
        <v>2</v>
      </c>
      <c r="F25">
        <v>11.5</v>
      </c>
      <c r="G25">
        <v>3.5</v>
      </c>
      <c r="H25">
        <v>29</v>
      </c>
      <c r="I25">
        <v>1</v>
      </c>
    </row>
    <row r="26" spans="1:9">
      <c r="A26" t="s">
        <v>385</v>
      </c>
      <c r="B26" t="s">
        <v>382</v>
      </c>
      <c r="C26" t="s">
        <v>358</v>
      </c>
      <c r="D26" t="s">
        <v>383</v>
      </c>
      <c r="E26">
        <v>3</v>
      </c>
      <c r="F26">
        <v>11</v>
      </c>
      <c r="G26">
        <v>3.19</v>
      </c>
      <c r="H26">
        <v>27</v>
      </c>
      <c r="I26">
        <v>1</v>
      </c>
    </row>
    <row r="27" spans="1:9">
      <c r="A27" t="s">
        <v>386</v>
      </c>
      <c r="B27" t="s">
        <v>382</v>
      </c>
      <c r="C27" t="s">
        <v>358</v>
      </c>
      <c r="D27" t="s">
        <v>383</v>
      </c>
      <c r="E27">
        <v>4</v>
      </c>
      <c r="F27">
        <v>11.5</v>
      </c>
      <c r="G27">
        <v>3.41</v>
      </c>
      <c r="H27">
        <v>32</v>
      </c>
      <c r="I27">
        <v>1</v>
      </c>
    </row>
    <row r="28" spans="1:9">
      <c r="A28" t="s">
        <v>387</v>
      </c>
      <c r="B28" t="s">
        <v>382</v>
      </c>
      <c r="C28" t="s">
        <v>358</v>
      </c>
      <c r="D28" t="s">
        <v>383</v>
      </c>
      <c r="E28">
        <v>5</v>
      </c>
      <c r="F28">
        <v>11.5</v>
      </c>
      <c r="G28">
        <v>3.4</v>
      </c>
      <c r="H28">
        <v>32</v>
      </c>
      <c r="I28">
        <v>1</v>
      </c>
    </row>
    <row r="29" spans="1:9">
      <c r="A29" t="s">
        <v>388</v>
      </c>
      <c r="B29" t="s">
        <v>382</v>
      </c>
      <c r="C29" t="s">
        <v>358</v>
      </c>
      <c r="D29" t="s">
        <v>383</v>
      </c>
      <c r="E29">
        <v>6</v>
      </c>
      <c r="F29">
        <v>11.9</v>
      </c>
      <c r="G29">
        <v>3.58</v>
      </c>
      <c r="H29">
        <v>37</v>
      </c>
      <c r="I29">
        <v>1</v>
      </c>
    </row>
    <row r="30" spans="1:9">
      <c r="A30" t="s">
        <v>389</v>
      </c>
      <c r="B30" t="s">
        <v>382</v>
      </c>
      <c r="C30" t="s">
        <v>358</v>
      </c>
      <c r="D30" t="s">
        <v>383</v>
      </c>
      <c r="E30">
        <v>7</v>
      </c>
      <c r="F30">
        <v>12.2</v>
      </c>
      <c r="G30">
        <v>3.68</v>
      </c>
      <c r="H30">
        <v>38</v>
      </c>
      <c r="I30">
        <v>1</v>
      </c>
    </row>
    <row r="31" spans="1:9">
      <c r="A31" t="s">
        <v>390</v>
      </c>
      <c r="B31" t="s">
        <v>382</v>
      </c>
      <c r="C31" t="s">
        <v>358</v>
      </c>
      <c r="D31" t="s">
        <v>383</v>
      </c>
      <c r="E31">
        <v>8</v>
      </c>
      <c r="F31">
        <v>12.2</v>
      </c>
      <c r="G31">
        <v>3.88</v>
      </c>
      <c r="H31">
        <v>39</v>
      </c>
      <c r="I31">
        <v>1</v>
      </c>
    </row>
    <row r="32" spans="1:9">
      <c r="A32" t="s">
        <v>391</v>
      </c>
      <c r="B32" t="s">
        <v>382</v>
      </c>
      <c r="C32" t="s">
        <v>358</v>
      </c>
      <c r="D32" t="s">
        <v>383</v>
      </c>
      <c r="E32">
        <v>9</v>
      </c>
      <c r="F32">
        <v>11</v>
      </c>
      <c r="G32">
        <v>3.62</v>
      </c>
      <c r="H32">
        <v>30</v>
      </c>
      <c r="I32">
        <v>1</v>
      </c>
    </row>
    <row r="33" spans="1:9">
      <c r="A33" t="s">
        <v>392</v>
      </c>
      <c r="B33" t="s">
        <v>382</v>
      </c>
      <c r="C33" t="s">
        <v>358</v>
      </c>
      <c r="D33" t="s">
        <v>383</v>
      </c>
      <c r="E33">
        <v>10</v>
      </c>
      <c r="F33">
        <v>11</v>
      </c>
      <c r="G33">
        <v>3.44</v>
      </c>
      <c r="H33">
        <v>31</v>
      </c>
      <c r="I33">
        <v>0</v>
      </c>
    </row>
    <row r="34" spans="1:9">
      <c r="A34" t="s">
        <v>393</v>
      </c>
      <c r="B34" t="s">
        <v>382</v>
      </c>
      <c r="C34" t="s">
        <v>358</v>
      </c>
      <c r="D34" t="s">
        <v>383</v>
      </c>
      <c r="E34">
        <v>11</v>
      </c>
      <c r="F34">
        <v>10.5</v>
      </c>
      <c r="G34">
        <v>3.34</v>
      </c>
      <c r="H34">
        <v>22</v>
      </c>
      <c r="I34">
        <v>0</v>
      </c>
    </row>
    <row r="35" spans="1:9">
      <c r="A35" t="s">
        <v>394</v>
      </c>
      <c r="B35" t="s">
        <v>382</v>
      </c>
      <c r="C35" t="s">
        <v>358</v>
      </c>
      <c r="D35" t="s">
        <v>383</v>
      </c>
      <c r="E35">
        <v>12</v>
      </c>
      <c r="F35">
        <v>11</v>
      </c>
      <c r="G35">
        <v>3.35</v>
      </c>
      <c r="H35">
        <v>29</v>
      </c>
      <c r="I35">
        <v>1</v>
      </c>
    </row>
    <row r="36" spans="1:9">
      <c r="A36" t="s">
        <v>395</v>
      </c>
      <c r="B36" t="s">
        <v>382</v>
      </c>
      <c r="C36" t="s">
        <v>358</v>
      </c>
      <c r="D36" t="s">
        <v>383</v>
      </c>
      <c r="E36">
        <v>13</v>
      </c>
      <c r="F36">
        <v>11</v>
      </c>
      <c r="G36">
        <v>3.59</v>
      </c>
      <c r="H36">
        <v>30</v>
      </c>
      <c r="I36">
        <v>1</v>
      </c>
    </row>
    <row r="37" spans="1:9">
      <c r="A37" t="s">
        <v>396</v>
      </c>
      <c r="B37" t="s">
        <v>382</v>
      </c>
      <c r="C37" t="s">
        <v>358</v>
      </c>
      <c r="D37" t="s">
        <v>383</v>
      </c>
      <c r="E37">
        <v>14</v>
      </c>
      <c r="F37">
        <v>11.7</v>
      </c>
      <c r="G37">
        <v>3.72</v>
      </c>
      <c r="H37">
        <v>35</v>
      </c>
      <c r="I37">
        <v>1</v>
      </c>
    </row>
    <row r="38" spans="1:9">
      <c r="A38" t="s">
        <v>397</v>
      </c>
      <c r="B38" t="s">
        <v>382</v>
      </c>
      <c r="C38" t="s">
        <v>358</v>
      </c>
      <c r="D38" t="s">
        <v>383</v>
      </c>
      <c r="E38">
        <v>15</v>
      </c>
      <c r="F38">
        <v>11.6</v>
      </c>
      <c r="G38">
        <v>3.54</v>
      </c>
      <c r="H38">
        <v>33</v>
      </c>
      <c r="I38">
        <v>1</v>
      </c>
    </row>
    <row r="39" spans="1:9">
      <c r="A39" t="s">
        <v>398</v>
      </c>
      <c r="B39" t="s">
        <v>382</v>
      </c>
      <c r="C39" t="s">
        <v>358</v>
      </c>
      <c r="D39" t="s">
        <v>383</v>
      </c>
      <c r="E39">
        <v>16</v>
      </c>
      <c r="F39">
        <v>12.3</v>
      </c>
      <c r="G39">
        <v>3.89</v>
      </c>
      <c r="H39">
        <v>38</v>
      </c>
      <c r="I39">
        <v>1</v>
      </c>
    </row>
    <row r="40" spans="1:9">
      <c r="A40" t="s">
        <v>399</v>
      </c>
      <c r="B40" t="s">
        <v>382</v>
      </c>
      <c r="C40" t="s">
        <v>358</v>
      </c>
      <c r="D40" t="s">
        <v>383</v>
      </c>
      <c r="E40">
        <v>17</v>
      </c>
      <c r="F40">
        <v>11.6</v>
      </c>
      <c r="G40">
        <v>3.49</v>
      </c>
      <c r="H40">
        <v>31</v>
      </c>
      <c r="I40">
        <v>1</v>
      </c>
    </row>
    <row r="41" spans="1:9">
      <c r="A41" t="s">
        <v>400</v>
      </c>
      <c r="B41" t="s">
        <v>382</v>
      </c>
      <c r="C41" t="s">
        <v>358</v>
      </c>
      <c r="D41" t="s">
        <v>383</v>
      </c>
      <c r="E41">
        <v>18</v>
      </c>
      <c r="F41">
        <v>10.7</v>
      </c>
      <c r="G41">
        <v>3.17</v>
      </c>
      <c r="H41">
        <v>30</v>
      </c>
      <c r="I41">
        <v>1</v>
      </c>
    </row>
    <row r="42" spans="1:9">
      <c r="A42" t="s">
        <v>401</v>
      </c>
      <c r="B42" t="s">
        <v>382</v>
      </c>
      <c r="C42" t="s">
        <v>358</v>
      </c>
      <c r="D42" t="s">
        <v>383</v>
      </c>
      <c r="E42">
        <v>19</v>
      </c>
      <c r="F42">
        <v>11.4</v>
      </c>
      <c r="G42">
        <v>3.3</v>
      </c>
      <c r="H42">
        <v>32</v>
      </c>
      <c r="I42">
        <v>1</v>
      </c>
    </row>
    <row r="43" spans="1:9">
      <c r="A43" t="s">
        <v>402</v>
      </c>
      <c r="B43" t="s">
        <v>382</v>
      </c>
      <c r="C43" t="s">
        <v>358</v>
      </c>
      <c r="D43" t="s">
        <v>383</v>
      </c>
      <c r="E43">
        <v>20</v>
      </c>
      <c r="F43">
        <v>11.5</v>
      </c>
      <c r="G43">
        <v>3.46</v>
      </c>
      <c r="H43">
        <v>31</v>
      </c>
      <c r="I43">
        <v>1</v>
      </c>
    </row>
    <row r="44" spans="1:9">
      <c r="A44" t="s">
        <v>403</v>
      </c>
      <c r="B44" t="s">
        <v>382</v>
      </c>
      <c r="C44" t="s">
        <v>358</v>
      </c>
      <c r="D44" t="s">
        <v>383</v>
      </c>
      <c r="E44">
        <v>21</v>
      </c>
      <c r="F44">
        <v>11</v>
      </c>
      <c r="G44">
        <v>3.38</v>
      </c>
      <c r="H44">
        <v>30</v>
      </c>
      <c r="I44">
        <v>1</v>
      </c>
    </row>
    <row r="45" spans="1:9">
      <c r="A45" t="s">
        <v>404</v>
      </c>
      <c r="B45" t="s">
        <v>382</v>
      </c>
      <c r="C45" t="s">
        <v>358</v>
      </c>
      <c r="D45" t="s">
        <v>383</v>
      </c>
      <c r="E45">
        <v>22</v>
      </c>
      <c r="F45">
        <v>10</v>
      </c>
      <c r="G45">
        <v>2.96</v>
      </c>
      <c r="H45">
        <v>20</v>
      </c>
      <c r="I45">
        <v>1</v>
      </c>
    </row>
    <row r="46" spans="1:9">
      <c r="A46" t="s">
        <v>405</v>
      </c>
      <c r="B46" t="s">
        <v>382</v>
      </c>
      <c r="C46" t="s">
        <v>358</v>
      </c>
      <c r="D46" t="s">
        <v>383</v>
      </c>
      <c r="E46">
        <v>23</v>
      </c>
      <c r="F46">
        <v>11.5</v>
      </c>
      <c r="G46">
        <v>3</v>
      </c>
      <c r="H46">
        <v>30</v>
      </c>
      <c r="I46">
        <v>1</v>
      </c>
    </row>
    <row r="47" spans="1:9">
      <c r="A47" t="s">
        <v>406</v>
      </c>
      <c r="B47" t="s">
        <v>382</v>
      </c>
      <c r="C47" t="s">
        <v>358</v>
      </c>
      <c r="D47" t="s">
        <v>383</v>
      </c>
      <c r="E47">
        <v>24</v>
      </c>
      <c r="F47">
        <v>11.2</v>
      </c>
      <c r="G47">
        <v>3.59</v>
      </c>
      <c r="H47">
        <v>30</v>
      </c>
      <c r="I47">
        <v>0</v>
      </c>
    </row>
    <row r="48" spans="1:9">
      <c r="A48" t="s">
        <v>407</v>
      </c>
      <c r="B48" t="s">
        <v>382</v>
      </c>
      <c r="C48" t="s">
        <v>358</v>
      </c>
      <c r="D48" t="s">
        <v>383</v>
      </c>
      <c r="E48">
        <v>25</v>
      </c>
      <c r="F48">
        <v>10.7</v>
      </c>
      <c r="G48">
        <v>3.37</v>
      </c>
      <c r="H48">
        <v>31</v>
      </c>
      <c r="I48">
        <v>1</v>
      </c>
    </row>
    <row r="49" spans="1:9">
      <c r="A49" t="s">
        <v>408</v>
      </c>
      <c r="B49" t="s">
        <v>382</v>
      </c>
      <c r="C49" t="s">
        <v>358</v>
      </c>
      <c r="D49" t="s">
        <v>383</v>
      </c>
      <c r="E49">
        <v>26</v>
      </c>
      <c r="F49">
        <v>11.5</v>
      </c>
      <c r="G49">
        <v>3.35</v>
      </c>
      <c r="H49">
        <v>35</v>
      </c>
      <c r="I49">
        <v>1</v>
      </c>
    </row>
    <row r="50" spans="1:9">
      <c r="A50" t="s">
        <v>409</v>
      </c>
      <c r="B50" t="s">
        <v>382</v>
      </c>
      <c r="C50" t="s">
        <v>358</v>
      </c>
      <c r="D50" t="s">
        <v>383</v>
      </c>
      <c r="E50">
        <v>27</v>
      </c>
      <c r="F50">
        <v>11.7</v>
      </c>
      <c r="G50">
        <v>3.28</v>
      </c>
      <c r="H50">
        <v>32</v>
      </c>
      <c r="I50">
        <v>1</v>
      </c>
    </row>
    <row r="51" spans="1:9">
      <c r="A51" t="s">
        <v>410</v>
      </c>
      <c r="B51" t="s">
        <v>382</v>
      </c>
      <c r="C51" t="s">
        <v>358</v>
      </c>
      <c r="D51" t="s">
        <v>383</v>
      </c>
      <c r="E51">
        <v>28</v>
      </c>
      <c r="F51">
        <v>11.6</v>
      </c>
      <c r="G51">
        <v>3.47</v>
      </c>
      <c r="H51">
        <v>39</v>
      </c>
      <c r="I51">
        <v>1</v>
      </c>
    </row>
    <row r="52" spans="1:9">
      <c r="A52" t="s">
        <v>411</v>
      </c>
      <c r="B52" t="s">
        <v>382</v>
      </c>
      <c r="C52" t="s">
        <v>358</v>
      </c>
      <c r="D52" t="s">
        <v>383</v>
      </c>
      <c r="E52">
        <v>29</v>
      </c>
      <c r="F52">
        <v>11.7</v>
      </c>
      <c r="G52">
        <v>3.32</v>
      </c>
      <c r="H52">
        <v>31</v>
      </c>
      <c r="I52">
        <v>1</v>
      </c>
    </row>
    <row r="53" spans="1:9">
      <c r="A53" t="s">
        <v>412</v>
      </c>
      <c r="B53" t="s">
        <v>382</v>
      </c>
      <c r="C53" t="s">
        <v>358</v>
      </c>
      <c r="D53" t="s">
        <v>383</v>
      </c>
      <c r="E53">
        <v>30</v>
      </c>
      <c r="F53">
        <v>11.5</v>
      </c>
      <c r="G53">
        <v>3.38</v>
      </c>
      <c r="H53">
        <v>30</v>
      </c>
      <c r="I53">
        <v>1</v>
      </c>
    </row>
    <row r="54" spans="1:9">
      <c r="A54" t="s">
        <v>413</v>
      </c>
      <c r="B54" t="s">
        <v>382</v>
      </c>
      <c r="C54" t="s">
        <v>358</v>
      </c>
      <c r="D54" t="s">
        <v>383</v>
      </c>
      <c r="E54">
        <v>31</v>
      </c>
      <c r="F54">
        <v>11.8</v>
      </c>
      <c r="G54">
        <v>3.6</v>
      </c>
      <c r="H54">
        <v>32</v>
      </c>
      <c r="I54">
        <v>0</v>
      </c>
    </row>
    <row r="55" spans="1:9">
      <c r="A55" t="s">
        <v>414</v>
      </c>
      <c r="B55" t="s">
        <v>382</v>
      </c>
      <c r="C55" t="s">
        <v>358</v>
      </c>
      <c r="D55" t="s">
        <v>383</v>
      </c>
      <c r="E55">
        <v>32</v>
      </c>
      <c r="F55">
        <v>11.6</v>
      </c>
      <c r="G55">
        <v>3.31</v>
      </c>
      <c r="H55">
        <v>30</v>
      </c>
      <c r="I55">
        <v>1</v>
      </c>
    </row>
    <row r="56" spans="1:9">
      <c r="A56" t="s">
        <v>415</v>
      </c>
      <c r="B56" t="s">
        <v>382</v>
      </c>
      <c r="C56" t="s">
        <v>358</v>
      </c>
      <c r="D56" t="s">
        <v>383</v>
      </c>
      <c r="E56">
        <v>33</v>
      </c>
      <c r="F56">
        <v>11.5</v>
      </c>
      <c r="G56">
        <v>3.31</v>
      </c>
      <c r="H56">
        <v>33</v>
      </c>
      <c r="I56">
        <v>1</v>
      </c>
    </row>
    <row r="57" spans="1:9">
      <c r="A57" t="s">
        <v>416</v>
      </c>
      <c r="B57" t="s">
        <v>382</v>
      </c>
      <c r="C57" t="s">
        <v>358</v>
      </c>
      <c r="D57" t="s">
        <v>383</v>
      </c>
      <c r="E57">
        <v>34</v>
      </c>
      <c r="F57">
        <v>11.5</v>
      </c>
      <c r="G57">
        <v>3.4</v>
      </c>
      <c r="H57">
        <v>32</v>
      </c>
      <c r="I57">
        <v>1</v>
      </c>
    </row>
    <row r="58" spans="1:9">
      <c r="A58" t="s">
        <v>417</v>
      </c>
      <c r="B58" t="s">
        <v>382</v>
      </c>
      <c r="C58" t="s">
        <v>358</v>
      </c>
      <c r="D58" t="s">
        <v>383</v>
      </c>
      <c r="E58">
        <v>35</v>
      </c>
      <c r="F58">
        <v>11.5</v>
      </c>
      <c r="G58">
        <v>3.2</v>
      </c>
      <c r="H58">
        <v>31</v>
      </c>
      <c r="I58">
        <v>0</v>
      </c>
    </row>
    <row r="59" spans="1:9">
      <c r="A59" t="s">
        <v>418</v>
      </c>
      <c r="B59" t="s">
        <v>382</v>
      </c>
      <c r="C59" t="s">
        <v>358</v>
      </c>
      <c r="D59" t="s">
        <v>383</v>
      </c>
      <c r="E59">
        <v>36</v>
      </c>
      <c r="F59">
        <v>12.3</v>
      </c>
      <c r="G59">
        <v>3.3</v>
      </c>
      <c r="H59">
        <v>36</v>
      </c>
      <c r="I59">
        <v>1</v>
      </c>
    </row>
    <row r="60" spans="1:9">
      <c r="A60" t="s">
        <v>419</v>
      </c>
      <c r="B60" t="s">
        <v>382</v>
      </c>
      <c r="C60" t="s">
        <v>358</v>
      </c>
      <c r="D60" t="s">
        <v>383</v>
      </c>
      <c r="E60">
        <v>37</v>
      </c>
      <c r="F60">
        <v>11</v>
      </c>
      <c r="G60">
        <v>3.4</v>
      </c>
      <c r="H60">
        <v>27</v>
      </c>
      <c r="I60">
        <v>1</v>
      </c>
    </row>
    <row r="61" spans="1:9">
      <c r="A61" t="s">
        <v>420</v>
      </c>
      <c r="B61" t="s">
        <v>382</v>
      </c>
      <c r="C61" t="s">
        <v>358</v>
      </c>
      <c r="D61" t="s">
        <v>383</v>
      </c>
      <c r="E61">
        <v>38</v>
      </c>
      <c r="F61">
        <v>11.8</v>
      </c>
      <c r="G61">
        <v>3.4</v>
      </c>
      <c r="H61">
        <v>32</v>
      </c>
      <c r="I61">
        <v>1</v>
      </c>
    </row>
    <row r="62" spans="1:9">
      <c r="A62" t="s">
        <v>421</v>
      </c>
      <c r="B62" t="s">
        <v>382</v>
      </c>
      <c r="C62" t="s">
        <v>358</v>
      </c>
      <c r="D62" t="s">
        <v>383</v>
      </c>
      <c r="E62">
        <v>39</v>
      </c>
      <c r="F62">
        <v>11.5</v>
      </c>
      <c r="G62">
        <v>3.3</v>
      </c>
      <c r="H62">
        <v>28</v>
      </c>
      <c r="I62">
        <v>1</v>
      </c>
    </row>
    <row r="63" spans="1:9">
      <c r="A63" t="s">
        <v>422</v>
      </c>
      <c r="B63" t="s">
        <v>382</v>
      </c>
      <c r="C63" t="s">
        <v>358</v>
      </c>
      <c r="D63" t="s">
        <v>383</v>
      </c>
      <c r="E63">
        <v>40</v>
      </c>
      <c r="F63">
        <v>11.5</v>
      </c>
      <c r="G63">
        <v>3.4</v>
      </c>
      <c r="H63">
        <v>33</v>
      </c>
      <c r="I63">
        <v>1</v>
      </c>
    </row>
    <row r="64" spans="1:9">
      <c r="A64" t="s">
        <v>423</v>
      </c>
      <c r="B64" t="s">
        <v>382</v>
      </c>
      <c r="C64" t="s">
        <v>358</v>
      </c>
      <c r="D64" t="s">
        <v>383</v>
      </c>
      <c r="E64">
        <v>41</v>
      </c>
      <c r="F64">
        <v>10.9</v>
      </c>
      <c r="G64">
        <v>3.2</v>
      </c>
      <c r="H64">
        <v>27</v>
      </c>
      <c r="I64">
        <v>1</v>
      </c>
    </row>
    <row r="65" spans="1:9">
      <c r="A65" t="s">
        <v>424</v>
      </c>
      <c r="B65" t="s">
        <v>382</v>
      </c>
      <c r="C65" t="s">
        <v>358</v>
      </c>
      <c r="D65" t="s">
        <v>383</v>
      </c>
      <c r="E65">
        <v>42</v>
      </c>
      <c r="F65">
        <v>11.5</v>
      </c>
      <c r="G65">
        <v>3.4</v>
      </c>
      <c r="H65">
        <v>27</v>
      </c>
      <c r="I65">
        <v>1</v>
      </c>
    </row>
    <row r="66" spans="1:9">
      <c r="A66" t="s">
        <v>425</v>
      </c>
      <c r="B66" t="s">
        <v>382</v>
      </c>
      <c r="C66" t="s">
        <v>358</v>
      </c>
      <c r="D66" t="s">
        <v>383</v>
      </c>
      <c r="E66">
        <v>43</v>
      </c>
      <c r="F66">
        <v>4</v>
      </c>
      <c r="G66">
        <v>1.3</v>
      </c>
      <c r="H66">
        <v>1</v>
      </c>
      <c r="I66">
        <v>1</v>
      </c>
    </row>
    <row r="67" spans="1:9">
      <c r="A67" t="s">
        <v>426</v>
      </c>
      <c r="B67" t="s">
        <v>382</v>
      </c>
      <c r="C67" t="s">
        <v>358</v>
      </c>
      <c r="D67" t="s">
        <v>383</v>
      </c>
      <c r="E67">
        <v>44</v>
      </c>
      <c r="F67">
        <v>6.4</v>
      </c>
      <c r="G67">
        <v>2.1</v>
      </c>
      <c r="H67">
        <v>6</v>
      </c>
      <c r="I67">
        <v>0</v>
      </c>
    </row>
    <row r="68" spans="1:9">
      <c r="A68" t="s">
        <v>427</v>
      </c>
      <c r="B68" t="s">
        <v>382</v>
      </c>
      <c r="C68" t="s">
        <v>358</v>
      </c>
      <c r="D68" t="s">
        <v>383</v>
      </c>
      <c r="E68">
        <v>45</v>
      </c>
      <c r="F68">
        <v>11</v>
      </c>
      <c r="G68">
        <v>3.2</v>
      </c>
      <c r="H68">
        <v>28</v>
      </c>
      <c r="I68">
        <v>0</v>
      </c>
    </row>
    <row r="69" spans="1:9">
      <c r="A69" t="s">
        <v>428</v>
      </c>
      <c r="B69" t="s">
        <v>382</v>
      </c>
      <c r="C69" t="s">
        <v>358</v>
      </c>
      <c r="D69" t="s">
        <v>383</v>
      </c>
      <c r="E69">
        <v>46</v>
      </c>
      <c r="F69">
        <v>11.8</v>
      </c>
      <c r="G69">
        <v>3.5</v>
      </c>
      <c r="H69">
        <v>36</v>
      </c>
      <c r="I69">
        <v>1</v>
      </c>
    </row>
    <row r="70" spans="1:9">
      <c r="A70" t="s">
        <v>429</v>
      </c>
      <c r="B70" t="s">
        <v>382</v>
      </c>
      <c r="C70" t="s">
        <v>358</v>
      </c>
      <c r="D70" t="s">
        <v>383</v>
      </c>
      <c r="E70">
        <v>47</v>
      </c>
      <c r="F70">
        <v>11.5</v>
      </c>
      <c r="G70">
        <v>3.4</v>
      </c>
      <c r="H70">
        <v>35</v>
      </c>
      <c r="I70">
        <v>1</v>
      </c>
    </row>
    <row r="71" spans="1:9">
      <c r="A71" t="s">
        <v>430</v>
      </c>
      <c r="B71" t="s">
        <v>382</v>
      </c>
      <c r="C71" t="s">
        <v>358</v>
      </c>
      <c r="D71" t="s">
        <v>383</v>
      </c>
      <c r="E71">
        <v>48</v>
      </c>
      <c r="F71">
        <v>11.7</v>
      </c>
      <c r="G71">
        <v>3.3</v>
      </c>
      <c r="H71">
        <v>36</v>
      </c>
      <c r="I71">
        <v>1</v>
      </c>
    </row>
    <row r="72" spans="1:9">
      <c r="A72" t="s">
        <v>431</v>
      </c>
      <c r="B72" t="s">
        <v>382</v>
      </c>
      <c r="C72" t="s">
        <v>358</v>
      </c>
      <c r="D72" t="s">
        <v>383</v>
      </c>
      <c r="E72">
        <v>49</v>
      </c>
      <c r="F72">
        <v>11.2</v>
      </c>
      <c r="G72">
        <v>3.2</v>
      </c>
      <c r="H72">
        <v>31</v>
      </c>
      <c r="I72">
        <v>1</v>
      </c>
    </row>
    <row r="73" spans="1:9">
      <c r="A73" t="s">
        <v>432</v>
      </c>
      <c r="B73" t="s">
        <v>382</v>
      </c>
      <c r="C73" t="s">
        <v>358</v>
      </c>
      <c r="D73" t="s">
        <v>383</v>
      </c>
      <c r="E73">
        <v>50</v>
      </c>
      <c r="F73">
        <v>11.4</v>
      </c>
      <c r="G73">
        <v>3.3</v>
      </c>
      <c r="H73">
        <v>28</v>
      </c>
      <c r="I73">
        <v>1</v>
      </c>
    </row>
    <row r="74" spans="1:9">
      <c r="A74" t="s">
        <v>433</v>
      </c>
      <c r="B74" t="s">
        <v>382</v>
      </c>
      <c r="C74" t="s">
        <v>358</v>
      </c>
      <c r="D74" t="s">
        <v>383</v>
      </c>
      <c r="E74">
        <v>51</v>
      </c>
      <c r="F74">
        <v>11</v>
      </c>
      <c r="G74">
        <v>3.5</v>
      </c>
      <c r="H74">
        <v>29</v>
      </c>
      <c r="I74">
        <v>1</v>
      </c>
    </row>
    <row r="75" spans="1:9">
      <c r="A75" t="s">
        <v>434</v>
      </c>
      <c r="B75" t="s">
        <v>382</v>
      </c>
      <c r="C75" t="s">
        <v>358</v>
      </c>
      <c r="D75" t="s">
        <v>383</v>
      </c>
      <c r="E75">
        <v>52</v>
      </c>
      <c r="F75">
        <v>11.6</v>
      </c>
      <c r="G75">
        <v>3.7</v>
      </c>
      <c r="H75">
        <v>33</v>
      </c>
      <c r="I75">
        <v>1</v>
      </c>
    </row>
    <row r="76" spans="1:9">
      <c r="A76" t="s">
        <v>435</v>
      </c>
      <c r="B76" t="s">
        <v>382</v>
      </c>
      <c r="C76" t="s">
        <v>358</v>
      </c>
      <c r="D76" t="s">
        <v>383</v>
      </c>
      <c r="E76">
        <v>53</v>
      </c>
      <c r="F76">
        <v>11.7</v>
      </c>
      <c r="G76">
        <v>3.5</v>
      </c>
      <c r="H76">
        <v>35</v>
      </c>
      <c r="I76">
        <v>1</v>
      </c>
    </row>
    <row r="77" spans="1:9">
      <c r="A77" t="s">
        <v>436</v>
      </c>
      <c r="B77" t="s">
        <v>382</v>
      </c>
      <c r="C77" t="s">
        <v>358</v>
      </c>
      <c r="D77" t="s">
        <v>383</v>
      </c>
      <c r="E77">
        <v>54</v>
      </c>
      <c r="F77">
        <v>11.1</v>
      </c>
      <c r="G77">
        <v>3.4</v>
      </c>
      <c r="H77">
        <v>29</v>
      </c>
      <c r="I77">
        <v>1</v>
      </c>
    </row>
    <row r="78" spans="1:9">
      <c r="A78" t="s">
        <v>437</v>
      </c>
      <c r="B78" t="s">
        <v>382</v>
      </c>
      <c r="C78" t="s">
        <v>358</v>
      </c>
      <c r="D78" t="s">
        <v>383</v>
      </c>
      <c r="E78">
        <v>55</v>
      </c>
      <c r="F78">
        <v>12</v>
      </c>
      <c r="G78">
        <v>3.5</v>
      </c>
      <c r="H78">
        <v>33</v>
      </c>
      <c r="I78">
        <v>1</v>
      </c>
    </row>
    <row r="79" spans="1:9">
      <c r="A79" t="s">
        <v>438</v>
      </c>
      <c r="B79" t="s">
        <v>382</v>
      </c>
      <c r="C79" t="s">
        <v>358</v>
      </c>
      <c r="D79" t="s">
        <v>383</v>
      </c>
      <c r="E79">
        <v>56</v>
      </c>
      <c r="F79">
        <v>10.3</v>
      </c>
      <c r="G79">
        <v>3.3</v>
      </c>
      <c r="H79">
        <v>29</v>
      </c>
      <c r="I79">
        <v>0</v>
      </c>
    </row>
    <row r="80" spans="1:9">
      <c r="A80" t="s">
        <v>439</v>
      </c>
      <c r="B80" t="s">
        <v>382</v>
      </c>
      <c r="C80" t="s">
        <v>358</v>
      </c>
      <c r="D80" t="s">
        <v>383</v>
      </c>
      <c r="E80">
        <v>57</v>
      </c>
      <c r="F80">
        <v>11</v>
      </c>
      <c r="G80">
        <v>3.3</v>
      </c>
      <c r="H80">
        <v>30</v>
      </c>
      <c r="I80">
        <v>0</v>
      </c>
    </row>
    <row r="81" spans="1:9">
      <c r="A81" t="s">
        <v>440</v>
      </c>
      <c r="B81" t="s">
        <v>382</v>
      </c>
      <c r="C81" t="s">
        <v>358</v>
      </c>
      <c r="D81" t="s">
        <v>383</v>
      </c>
      <c r="E81">
        <v>58</v>
      </c>
      <c r="F81">
        <v>11.5</v>
      </c>
      <c r="G81">
        <v>3.4</v>
      </c>
      <c r="H81">
        <v>35</v>
      </c>
      <c r="I81">
        <v>1</v>
      </c>
    </row>
    <row r="82" spans="1:9">
      <c r="A82" t="s">
        <v>441</v>
      </c>
      <c r="B82" t="s">
        <v>442</v>
      </c>
      <c r="C82" t="s">
        <v>358</v>
      </c>
      <c r="D82" t="s">
        <v>443</v>
      </c>
      <c r="E82">
        <v>1</v>
      </c>
      <c r="F82">
        <v>12.5</v>
      </c>
      <c r="G82">
        <v>3.84</v>
      </c>
      <c r="H82">
        <v>37</v>
      </c>
      <c r="I82">
        <v>1</v>
      </c>
    </row>
    <row r="83" spans="1:9">
      <c r="A83" t="s">
        <v>444</v>
      </c>
      <c r="B83" t="s">
        <v>442</v>
      </c>
      <c r="C83" t="s">
        <v>358</v>
      </c>
      <c r="D83" t="s">
        <v>443</v>
      </c>
      <c r="E83">
        <v>2</v>
      </c>
      <c r="F83">
        <v>11.5</v>
      </c>
      <c r="G83">
        <v>3.64</v>
      </c>
      <c r="H83">
        <v>31</v>
      </c>
      <c r="I83">
        <v>0</v>
      </c>
    </row>
    <row r="84" spans="1:9">
      <c r="A84" t="s">
        <v>445</v>
      </c>
      <c r="B84" t="s">
        <v>442</v>
      </c>
      <c r="C84" t="s">
        <v>358</v>
      </c>
      <c r="D84" t="s">
        <v>443</v>
      </c>
      <c r="E84">
        <v>3</v>
      </c>
      <c r="F84">
        <v>11.5</v>
      </c>
      <c r="G84">
        <v>3.59</v>
      </c>
      <c r="H84">
        <v>36.5</v>
      </c>
      <c r="I84">
        <v>1</v>
      </c>
    </row>
    <row r="85" spans="1:9">
      <c r="A85" t="s">
        <v>446</v>
      </c>
      <c r="B85" t="s">
        <v>442</v>
      </c>
      <c r="C85" t="s">
        <v>358</v>
      </c>
      <c r="D85" t="s">
        <v>443</v>
      </c>
      <c r="E85">
        <v>4</v>
      </c>
      <c r="F85">
        <v>10.6</v>
      </c>
      <c r="G85">
        <v>3.12</v>
      </c>
      <c r="H85">
        <v>25</v>
      </c>
      <c r="I85">
        <v>1</v>
      </c>
    </row>
    <row r="86" spans="1:9">
      <c r="A86" t="s">
        <v>447</v>
      </c>
      <c r="B86" t="s">
        <v>442</v>
      </c>
      <c r="C86" t="s">
        <v>358</v>
      </c>
      <c r="D86" t="s">
        <v>443</v>
      </c>
      <c r="E86">
        <v>5</v>
      </c>
      <c r="F86">
        <v>11.3</v>
      </c>
      <c r="G86">
        <v>3.31</v>
      </c>
      <c r="H86">
        <v>29</v>
      </c>
      <c r="I86">
        <v>1</v>
      </c>
    </row>
    <row r="87" spans="1:9">
      <c r="A87" t="s">
        <v>448</v>
      </c>
      <c r="B87" t="s">
        <v>442</v>
      </c>
      <c r="C87" t="s">
        <v>358</v>
      </c>
      <c r="D87" t="s">
        <v>443</v>
      </c>
      <c r="E87">
        <v>6</v>
      </c>
      <c r="F87">
        <v>12</v>
      </c>
      <c r="G87">
        <v>3.58</v>
      </c>
      <c r="H87">
        <v>35</v>
      </c>
      <c r="I87">
        <v>1</v>
      </c>
    </row>
    <row r="88" spans="1:9">
      <c r="A88" t="s">
        <v>449</v>
      </c>
      <c r="B88" t="s">
        <v>442</v>
      </c>
      <c r="C88" t="s">
        <v>358</v>
      </c>
      <c r="D88" t="s">
        <v>443</v>
      </c>
      <c r="E88">
        <v>7</v>
      </c>
      <c r="F88">
        <v>10.5</v>
      </c>
      <c r="G88">
        <v>3.23</v>
      </c>
      <c r="H88">
        <v>27</v>
      </c>
      <c r="I88">
        <v>1</v>
      </c>
    </row>
    <row r="89" spans="1:9">
      <c r="A89" t="s">
        <v>450</v>
      </c>
      <c r="B89" t="s">
        <v>442</v>
      </c>
      <c r="C89" t="s">
        <v>358</v>
      </c>
      <c r="D89" t="s">
        <v>443</v>
      </c>
      <c r="E89">
        <v>8</v>
      </c>
      <c r="F89">
        <v>11.5</v>
      </c>
      <c r="G89">
        <v>3.62</v>
      </c>
      <c r="H89">
        <v>33</v>
      </c>
      <c r="I89">
        <v>1</v>
      </c>
    </row>
    <row r="90" spans="1:9">
      <c r="A90" t="s">
        <v>451</v>
      </c>
      <c r="B90" t="s">
        <v>442</v>
      </c>
      <c r="C90" t="s">
        <v>358</v>
      </c>
      <c r="D90" t="s">
        <v>443</v>
      </c>
      <c r="E90">
        <v>9</v>
      </c>
      <c r="F90">
        <v>9.4</v>
      </c>
      <c r="G90">
        <v>2.95</v>
      </c>
      <c r="H90">
        <v>17</v>
      </c>
      <c r="I90">
        <v>1</v>
      </c>
    </row>
    <row r="91" spans="1:9">
      <c r="A91" t="s">
        <v>452</v>
      </c>
      <c r="B91" t="s">
        <v>442</v>
      </c>
      <c r="C91" t="s">
        <v>358</v>
      </c>
      <c r="D91" t="s">
        <v>443</v>
      </c>
      <c r="E91">
        <v>10</v>
      </c>
      <c r="F91">
        <v>11.7</v>
      </c>
      <c r="G91">
        <v>3.44</v>
      </c>
      <c r="H91">
        <v>28</v>
      </c>
      <c r="I91">
        <v>0</v>
      </c>
    </row>
    <row r="92" spans="1:9">
      <c r="A92" t="s">
        <v>453</v>
      </c>
      <c r="B92" t="s">
        <v>442</v>
      </c>
      <c r="C92" t="s">
        <v>358</v>
      </c>
      <c r="D92" t="s">
        <v>443</v>
      </c>
      <c r="E92">
        <v>11</v>
      </c>
      <c r="F92">
        <v>11.8</v>
      </c>
      <c r="G92">
        <v>3.63</v>
      </c>
      <c r="H92">
        <v>36</v>
      </c>
      <c r="I92">
        <v>1</v>
      </c>
    </row>
    <row r="93" spans="1:9">
      <c r="A93" t="s">
        <v>454</v>
      </c>
      <c r="B93" t="s">
        <v>442</v>
      </c>
      <c r="C93" t="s">
        <v>358</v>
      </c>
      <c r="D93" t="s">
        <v>443</v>
      </c>
      <c r="E93">
        <v>12</v>
      </c>
      <c r="F93">
        <v>11</v>
      </c>
      <c r="G93">
        <v>3.51</v>
      </c>
      <c r="H93">
        <v>32</v>
      </c>
      <c r="I93">
        <v>1</v>
      </c>
    </row>
    <row r="94" spans="1:9">
      <c r="A94" t="s">
        <v>455</v>
      </c>
      <c r="B94" t="s">
        <v>442</v>
      </c>
      <c r="C94" t="s">
        <v>358</v>
      </c>
      <c r="D94" t="s">
        <v>443</v>
      </c>
      <c r="E94">
        <v>13</v>
      </c>
      <c r="F94">
        <v>11</v>
      </c>
      <c r="G94">
        <v>3.25</v>
      </c>
      <c r="H94">
        <v>28</v>
      </c>
      <c r="I94">
        <v>1</v>
      </c>
    </row>
    <row r="95" spans="1:9">
      <c r="A95" t="s">
        <v>456</v>
      </c>
      <c r="B95" t="s">
        <v>442</v>
      </c>
      <c r="C95" t="s">
        <v>358</v>
      </c>
      <c r="D95" t="s">
        <v>443</v>
      </c>
      <c r="E95">
        <v>14</v>
      </c>
      <c r="F95">
        <v>10.3</v>
      </c>
      <c r="G95">
        <v>3.28</v>
      </c>
      <c r="H95">
        <v>26</v>
      </c>
      <c r="I95">
        <v>1</v>
      </c>
    </row>
    <row r="96" spans="1:9">
      <c r="A96" t="s">
        <v>457</v>
      </c>
      <c r="B96" t="s">
        <v>442</v>
      </c>
      <c r="C96" t="s">
        <v>358</v>
      </c>
      <c r="D96" t="s">
        <v>443</v>
      </c>
      <c r="E96">
        <v>15</v>
      </c>
      <c r="F96">
        <v>11.3</v>
      </c>
      <c r="G96">
        <v>3.61</v>
      </c>
      <c r="H96">
        <v>32</v>
      </c>
      <c r="I96">
        <v>1</v>
      </c>
    </row>
    <row r="97" spans="1:9">
      <c r="A97" t="s">
        <v>458</v>
      </c>
      <c r="B97" t="s">
        <v>442</v>
      </c>
      <c r="C97" t="s">
        <v>358</v>
      </c>
      <c r="D97" t="s">
        <v>443</v>
      </c>
      <c r="E97">
        <v>16</v>
      </c>
      <c r="F97">
        <v>10.199999999999999</v>
      </c>
      <c r="G97">
        <v>3.27</v>
      </c>
      <c r="H97">
        <v>26</v>
      </c>
      <c r="I97">
        <v>1</v>
      </c>
    </row>
    <row r="98" spans="1:9">
      <c r="A98" t="s">
        <v>459</v>
      </c>
      <c r="B98" t="s">
        <v>442</v>
      </c>
      <c r="C98" t="s">
        <v>358</v>
      </c>
      <c r="D98" t="s">
        <v>443</v>
      </c>
      <c r="E98">
        <v>17</v>
      </c>
      <c r="F98">
        <v>11.3</v>
      </c>
      <c r="G98">
        <v>3.46</v>
      </c>
      <c r="H98">
        <v>33</v>
      </c>
      <c r="I98">
        <v>1</v>
      </c>
    </row>
    <row r="99" spans="1:9">
      <c r="A99" t="s">
        <v>460</v>
      </c>
      <c r="B99" t="s">
        <v>442</v>
      </c>
      <c r="C99" t="s">
        <v>358</v>
      </c>
      <c r="D99" t="s">
        <v>443</v>
      </c>
      <c r="E99">
        <v>18</v>
      </c>
      <c r="F99">
        <v>12</v>
      </c>
      <c r="G99">
        <v>3.61</v>
      </c>
      <c r="H99">
        <v>38</v>
      </c>
      <c r="I99">
        <v>1</v>
      </c>
    </row>
    <row r="100" spans="1:9">
      <c r="A100" t="s">
        <v>461</v>
      </c>
      <c r="B100" t="s">
        <v>442</v>
      </c>
      <c r="C100" t="s">
        <v>358</v>
      </c>
      <c r="D100" t="s">
        <v>443</v>
      </c>
      <c r="E100">
        <v>19</v>
      </c>
      <c r="F100">
        <v>11.6</v>
      </c>
      <c r="G100">
        <v>3.38</v>
      </c>
      <c r="H100">
        <v>34</v>
      </c>
      <c r="I100">
        <v>0</v>
      </c>
    </row>
    <row r="101" spans="1:9">
      <c r="A101" t="s">
        <v>462</v>
      </c>
      <c r="B101" t="s">
        <v>442</v>
      </c>
      <c r="C101" t="s">
        <v>358</v>
      </c>
      <c r="D101" t="s">
        <v>443</v>
      </c>
      <c r="E101">
        <v>20</v>
      </c>
      <c r="F101">
        <v>11.1</v>
      </c>
      <c r="G101">
        <v>3.32</v>
      </c>
      <c r="H101">
        <v>30</v>
      </c>
      <c r="I101">
        <v>1</v>
      </c>
    </row>
    <row r="102" spans="1:9">
      <c r="A102" t="s">
        <v>463</v>
      </c>
      <c r="B102" t="s">
        <v>442</v>
      </c>
      <c r="C102" t="s">
        <v>358</v>
      </c>
      <c r="D102" t="s">
        <v>443</v>
      </c>
      <c r="E102">
        <v>21</v>
      </c>
      <c r="F102">
        <v>11.5</v>
      </c>
      <c r="G102">
        <v>3.3</v>
      </c>
      <c r="H102">
        <v>36</v>
      </c>
      <c r="I102">
        <v>1</v>
      </c>
    </row>
    <row r="103" spans="1:9">
      <c r="A103" t="s">
        <v>464</v>
      </c>
      <c r="B103" t="s">
        <v>442</v>
      </c>
      <c r="C103" t="s">
        <v>358</v>
      </c>
      <c r="D103" t="s">
        <v>443</v>
      </c>
      <c r="E103">
        <v>22</v>
      </c>
      <c r="F103">
        <v>11.3</v>
      </c>
      <c r="G103">
        <v>3</v>
      </c>
      <c r="H103">
        <v>36</v>
      </c>
      <c r="I103">
        <v>0</v>
      </c>
    </row>
    <row r="104" spans="1:9">
      <c r="A104" t="s">
        <v>465</v>
      </c>
      <c r="B104" t="s">
        <v>442</v>
      </c>
      <c r="C104" t="s">
        <v>358</v>
      </c>
      <c r="D104" t="s">
        <v>443</v>
      </c>
      <c r="E104">
        <v>23</v>
      </c>
      <c r="F104">
        <v>11.5</v>
      </c>
      <c r="G104">
        <v>3.37</v>
      </c>
      <c r="H104">
        <v>30</v>
      </c>
      <c r="I104">
        <v>1</v>
      </c>
    </row>
    <row r="105" spans="1:9">
      <c r="A105" t="s">
        <v>466</v>
      </c>
      <c r="B105" t="s">
        <v>442</v>
      </c>
      <c r="C105" t="s">
        <v>358</v>
      </c>
      <c r="D105" t="s">
        <v>443</v>
      </c>
      <c r="E105">
        <v>24</v>
      </c>
      <c r="F105">
        <v>11.2</v>
      </c>
      <c r="G105">
        <v>3.62</v>
      </c>
      <c r="H105">
        <v>28</v>
      </c>
      <c r="I105">
        <v>1</v>
      </c>
    </row>
    <row r="106" spans="1:9">
      <c r="A106" t="s">
        <v>467</v>
      </c>
      <c r="B106" t="s">
        <v>442</v>
      </c>
      <c r="C106" t="s">
        <v>358</v>
      </c>
      <c r="D106" t="s">
        <v>443</v>
      </c>
      <c r="E106">
        <v>25</v>
      </c>
      <c r="F106">
        <v>11.3</v>
      </c>
      <c r="G106">
        <v>3.28</v>
      </c>
      <c r="H106">
        <v>30</v>
      </c>
      <c r="I106">
        <v>0</v>
      </c>
    </row>
    <row r="107" spans="1:9">
      <c r="A107" t="s">
        <v>468</v>
      </c>
      <c r="B107" t="s">
        <v>442</v>
      </c>
      <c r="C107" t="s">
        <v>358</v>
      </c>
      <c r="D107" t="s">
        <v>443</v>
      </c>
      <c r="E107">
        <v>26</v>
      </c>
      <c r="F107">
        <v>11.4</v>
      </c>
      <c r="G107">
        <v>3.35</v>
      </c>
      <c r="H107">
        <v>28</v>
      </c>
      <c r="I107">
        <v>1</v>
      </c>
    </row>
    <row r="108" spans="1:9">
      <c r="A108" t="s">
        <v>469</v>
      </c>
      <c r="B108" t="s">
        <v>442</v>
      </c>
      <c r="C108" t="s">
        <v>358</v>
      </c>
      <c r="D108" t="s">
        <v>443</v>
      </c>
      <c r="E108">
        <v>27</v>
      </c>
      <c r="F108">
        <v>11.4</v>
      </c>
      <c r="G108">
        <v>3.45</v>
      </c>
      <c r="H108">
        <v>34</v>
      </c>
      <c r="I108">
        <v>1</v>
      </c>
    </row>
    <row r="109" spans="1:9">
      <c r="A109" t="s">
        <v>470</v>
      </c>
      <c r="B109" t="s">
        <v>442</v>
      </c>
      <c r="C109" t="s">
        <v>358</v>
      </c>
      <c r="D109" t="s">
        <v>443</v>
      </c>
      <c r="E109">
        <v>28</v>
      </c>
      <c r="F109">
        <v>11.4</v>
      </c>
      <c r="G109">
        <v>3.47</v>
      </c>
      <c r="H109">
        <v>38</v>
      </c>
      <c r="I109">
        <v>1</v>
      </c>
    </row>
    <row r="110" spans="1:9">
      <c r="A110" t="s">
        <v>471</v>
      </c>
      <c r="B110" t="s">
        <v>442</v>
      </c>
      <c r="C110" t="s">
        <v>358</v>
      </c>
      <c r="D110" t="s">
        <v>443</v>
      </c>
      <c r="E110">
        <v>29</v>
      </c>
      <c r="F110">
        <v>11.7</v>
      </c>
      <c r="G110">
        <v>3.52</v>
      </c>
      <c r="H110">
        <v>33</v>
      </c>
      <c r="I110">
        <v>1</v>
      </c>
    </row>
    <row r="111" spans="1:9">
      <c r="A111" t="s">
        <v>472</v>
      </c>
      <c r="B111" t="s">
        <v>442</v>
      </c>
      <c r="C111" t="s">
        <v>358</v>
      </c>
      <c r="D111" t="s">
        <v>443</v>
      </c>
      <c r="E111">
        <v>30</v>
      </c>
      <c r="F111">
        <v>11.7</v>
      </c>
      <c r="G111">
        <v>3.42</v>
      </c>
      <c r="H111">
        <v>33</v>
      </c>
      <c r="I111">
        <v>0</v>
      </c>
    </row>
    <row r="112" spans="1:9">
      <c r="A112" t="s">
        <v>473</v>
      </c>
      <c r="B112" t="s">
        <v>442</v>
      </c>
      <c r="C112" t="s">
        <v>358</v>
      </c>
      <c r="D112" t="s">
        <v>443</v>
      </c>
      <c r="E112">
        <v>31</v>
      </c>
      <c r="F112">
        <v>11.5</v>
      </c>
      <c r="G112">
        <v>3.32</v>
      </c>
      <c r="H112">
        <v>32</v>
      </c>
      <c r="I112">
        <v>1</v>
      </c>
    </row>
    <row r="113" spans="1:9">
      <c r="A113" t="s">
        <v>474</v>
      </c>
      <c r="B113" t="s">
        <v>442</v>
      </c>
      <c r="C113" t="s">
        <v>358</v>
      </c>
      <c r="D113" t="s">
        <v>443</v>
      </c>
      <c r="E113">
        <v>32</v>
      </c>
      <c r="F113">
        <v>12.5</v>
      </c>
      <c r="G113">
        <v>3.77</v>
      </c>
      <c r="H113">
        <v>30</v>
      </c>
      <c r="I113">
        <v>0</v>
      </c>
    </row>
    <row r="114" spans="1:9">
      <c r="A114" t="s">
        <v>475</v>
      </c>
      <c r="B114" t="s">
        <v>442</v>
      </c>
      <c r="C114" t="s">
        <v>358</v>
      </c>
      <c r="D114" t="s">
        <v>443</v>
      </c>
      <c r="E114">
        <v>33</v>
      </c>
      <c r="F114">
        <v>11</v>
      </c>
      <c r="G114">
        <v>3.2</v>
      </c>
      <c r="H114">
        <v>25</v>
      </c>
      <c r="I114">
        <v>1</v>
      </c>
    </row>
    <row r="115" spans="1:9">
      <c r="A115" t="s">
        <v>476</v>
      </c>
      <c r="B115" t="s">
        <v>442</v>
      </c>
      <c r="C115" t="s">
        <v>358</v>
      </c>
      <c r="D115" t="s">
        <v>443</v>
      </c>
      <c r="E115">
        <v>34</v>
      </c>
      <c r="F115">
        <v>11</v>
      </c>
      <c r="G115">
        <v>3.3</v>
      </c>
      <c r="H115">
        <v>25</v>
      </c>
      <c r="I115">
        <v>1</v>
      </c>
    </row>
    <row r="116" spans="1:9">
      <c r="A116" t="s">
        <v>477</v>
      </c>
      <c r="B116" t="s">
        <v>442</v>
      </c>
      <c r="C116" t="s">
        <v>358</v>
      </c>
      <c r="D116" t="s">
        <v>443</v>
      </c>
      <c r="E116">
        <v>35</v>
      </c>
      <c r="F116">
        <v>11</v>
      </c>
      <c r="G116">
        <v>3.3</v>
      </c>
      <c r="H116">
        <v>29</v>
      </c>
      <c r="I116">
        <v>1</v>
      </c>
    </row>
    <row r="117" spans="1:9">
      <c r="A117" t="s">
        <v>478</v>
      </c>
      <c r="B117" t="s">
        <v>442</v>
      </c>
      <c r="C117" t="s">
        <v>358</v>
      </c>
      <c r="D117" t="s">
        <v>443</v>
      </c>
      <c r="E117">
        <v>36</v>
      </c>
      <c r="F117">
        <v>11.5</v>
      </c>
      <c r="G117">
        <v>3.5</v>
      </c>
      <c r="H117">
        <v>33</v>
      </c>
      <c r="I117">
        <v>1</v>
      </c>
    </row>
    <row r="118" spans="1:9">
      <c r="A118" t="s">
        <v>479</v>
      </c>
      <c r="B118" t="s">
        <v>442</v>
      </c>
      <c r="C118" t="s">
        <v>358</v>
      </c>
      <c r="D118" t="s">
        <v>443</v>
      </c>
      <c r="E118">
        <v>37</v>
      </c>
      <c r="F118">
        <v>11.4</v>
      </c>
      <c r="G118">
        <v>3.3</v>
      </c>
      <c r="H118">
        <v>33</v>
      </c>
      <c r="I118">
        <v>1</v>
      </c>
    </row>
    <row r="119" spans="1:9">
      <c r="A119" t="s">
        <v>480</v>
      </c>
      <c r="B119" t="s">
        <v>442</v>
      </c>
      <c r="C119" t="s">
        <v>358</v>
      </c>
      <c r="D119" t="s">
        <v>443</v>
      </c>
      <c r="E119">
        <v>38</v>
      </c>
      <c r="F119">
        <v>11.5</v>
      </c>
      <c r="G119">
        <v>3.3</v>
      </c>
      <c r="H119">
        <v>30</v>
      </c>
      <c r="I119">
        <v>1</v>
      </c>
    </row>
    <row r="120" spans="1:9">
      <c r="A120" t="s">
        <v>481</v>
      </c>
      <c r="B120" t="s">
        <v>442</v>
      </c>
      <c r="C120" t="s">
        <v>358</v>
      </c>
      <c r="D120" t="s">
        <v>443</v>
      </c>
      <c r="E120">
        <v>39</v>
      </c>
      <c r="F120">
        <v>12</v>
      </c>
      <c r="G120">
        <v>3.7</v>
      </c>
      <c r="H120">
        <v>35</v>
      </c>
      <c r="I120">
        <v>1</v>
      </c>
    </row>
    <row r="121" spans="1:9">
      <c r="A121" t="s">
        <v>482</v>
      </c>
      <c r="B121" t="s">
        <v>442</v>
      </c>
      <c r="C121" t="s">
        <v>358</v>
      </c>
      <c r="D121" t="s">
        <v>443</v>
      </c>
      <c r="E121">
        <v>40</v>
      </c>
      <c r="F121">
        <v>11</v>
      </c>
      <c r="G121">
        <v>3.2</v>
      </c>
      <c r="H121">
        <v>28</v>
      </c>
      <c r="I121">
        <v>1</v>
      </c>
    </row>
    <row r="122" spans="1:9">
      <c r="A122" t="s">
        <v>483</v>
      </c>
      <c r="B122" t="s">
        <v>442</v>
      </c>
      <c r="C122" t="s">
        <v>358</v>
      </c>
      <c r="D122" t="s">
        <v>443</v>
      </c>
      <c r="E122">
        <v>41</v>
      </c>
      <c r="F122">
        <v>11.3</v>
      </c>
      <c r="G122">
        <v>3.3</v>
      </c>
      <c r="H122">
        <v>32</v>
      </c>
      <c r="I122">
        <v>1</v>
      </c>
    </row>
    <row r="123" spans="1:9">
      <c r="A123" t="s">
        <v>484</v>
      </c>
      <c r="B123" t="s">
        <v>442</v>
      </c>
      <c r="C123" t="s">
        <v>358</v>
      </c>
      <c r="D123" t="s">
        <v>443</v>
      </c>
      <c r="E123">
        <v>42</v>
      </c>
      <c r="F123">
        <v>11</v>
      </c>
      <c r="G123">
        <v>3.2</v>
      </c>
      <c r="H123">
        <v>29</v>
      </c>
      <c r="I123">
        <v>1</v>
      </c>
    </row>
    <row r="124" spans="1:9">
      <c r="A124" t="s">
        <v>485</v>
      </c>
      <c r="B124" t="s">
        <v>442</v>
      </c>
      <c r="C124" t="s">
        <v>358</v>
      </c>
      <c r="D124" t="s">
        <v>443</v>
      </c>
      <c r="E124">
        <v>43</v>
      </c>
      <c r="F124">
        <v>10</v>
      </c>
      <c r="G124">
        <v>3</v>
      </c>
      <c r="H124">
        <v>20</v>
      </c>
      <c r="I124">
        <v>1</v>
      </c>
    </row>
    <row r="125" spans="1:9">
      <c r="A125" t="s">
        <v>486</v>
      </c>
      <c r="B125" t="s">
        <v>442</v>
      </c>
      <c r="C125" t="s">
        <v>358</v>
      </c>
      <c r="D125" t="s">
        <v>443</v>
      </c>
      <c r="E125">
        <v>44</v>
      </c>
      <c r="F125">
        <v>12</v>
      </c>
      <c r="G125">
        <v>3.5</v>
      </c>
      <c r="H125">
        <v>33</v>
      </c>
      <c r="I125">
        <v>1</v>
      </c>
    </row>
    <row r="126" spans="1:9">
      <c r="A126" t="s">
        <v>487</v>
      </c>
      <c r="B126" t="s">
        <v>442</v>
      </c>
      <c r="C126" t="s">
        <v>358</v>
      </c>
      <c r="D126" t="s">
        <v>443</v>
      </c>
      <c r="E126">
        <v>45</v>
      </c>
      <c r="F126">
        <v>7.5</v>
      </c>
      <c r="G126">
        <v>2.2000000000000002</v>
      </c>
      <c r="H126">
        <v>9</v>
      </c>
      <c r="I126">
        <v>1</v>
      </c>
    </row>
    <row r="127" spans="1:9">
      <c r="A127" t="s">
        <v>488</v>
      </c>
      <c r="B127" t="s">
        <v>442</v>
      </c>
      <c r="C127" t="s">
        <v>358</v>
      </c>
      <c r="D127" t="s">
        <v>443</v>
      </c>
      <c r="E127">
        <v>46</v>
      </c>
      <c r="F127">
        <v>11.2</v>
      </c>
      <c r="G127">
        <v>3.2</v>
      </c>
      <c r="H127">
        <v>31</v>
      </c>
      <c r="I127">
        <v>1</v>
      </c>
    </row>
    <row r="128" spans="1:9">
      <c r="A128" t="s">
        <v>489</v>
      </c>
      <c r="B128" t="s">
        <v>442</v>
      </c>
      <c r="C128" t="s">
        <v>358</v>
      </c>
      <c r="D128" t="s">
        <v>443</v>
      </c>
      <c r="E128">
        <v>47</v>
      </c>
      <c r="F128">
        <v>11.5</v>
      </c>
      <c r="G128">
        <v>3.5</v>
      </c>
      <c r="H128">
        <v>35</v>
      </c>
      <c r="I128">
        <v>1</v>
      </c>
    </row>
    <row r="129" spans="1:9">
      <c r="A129" t="s">
        <v>490</v>
      </c>
      <c r="B129" t="s">
        <v>442</v>
      </c>
      <c r="C129" t="s">
        <v>358</v>
      </c>
      <c r="D129" t="s">
        <v>443</v>
      </c>
      <c r="E129">
        <v>48</v>
      </c>
      <c r="F129">
        <v>12</v>
      </c>
      <c r="G129">
        <v>3.6</v>
      </c>
      <c r="H129">
        <v>36</v>
      </c>
      <c r="I129">
        <v>1</v>
      </c>
    </row>
    <row r="130" spans="1:9">
      <c r="A130" t="s">
        <v>491</v>
      </c>
      <c r="B130" t="s">
        <v>442</v>
      </c>
      <c r="C130" t="s">
        <v>358</v>
      </c>
      <c r="D130" t="s">
        <v>443</v>
      </c>
      <c r="E130">
        <v>49</v>
      </c>
      <c r="F130">
        <v>11.4</v>
      </c>
      <c r="G130">
        <v>3.2</v>
      </c>
      <c r="H130">
        <v>30</v>
      </c>
      <c r="I130">
        <v>1</v>
      </c>
    </row>
    <row r="131" spans="1:9">
      <c r="A131" t="s">
        <v>492</v>
      </c>
      <c r="B131" t="s">
        <v>442</v>
      </c>
      <c r="C131" t="s">
        <v>358</v>
      </c>
      <c r="D131" t="s">
        <v>443</v>
      </c>
      <c r="E131">
        <v>50</v>
      </c>
      <c r="F131">
        <v>11.6</v>
      </c>
      <c r="G131">
        <v>3.4</v>
      </c>
      <c r="H131">
        <v>30</v>
      </c>
      <c r="I131">
        <v>1</v>
      </c>
    </row>
    <row r="132" spans="1:9">
      <c r="A132" t="s">
        <v>493</v>
      </c>
      <c r="B132" t="s">
        <v>494</v>
      </c>
      <c r="C132" t="s">
        <v>495</v>
      </c>
      <c r="D132" t="s">
        <v>496</v>
      </c>
      <c r="E132">
        <v>1</v>
      </c>
      <c r="F132">
        <v>8.5</v>
      </c>
      <c r="G132">
        <v>3</v>
      </c>
      <c r="H132">
        <v>9</v>
      </c>
      <c r="I132">
        <v>1</v>
      </c>
    </row>
    <row r="133" spans="1:9">
      <c r="A133" t="s">
        <v>497</v>
      </c>
      <c r="B133" t="s">
        <v>494</v>
      </c>
      <c r="C133" t="s">
        <v>495</v>
      </c>
      <c r="D133" t="s">
        <v>496</v>
      </c>
      <c r="E133">
        <v>2</v>
      </c>
      <c r="F133">
        <v>8.1999999999999993</v>
      </c>
      <c r="G133">
        <v>3.2</v>
      </c>
      <c r="H133">
        <v>9</v>
      </c>
      <c r="I133">
        <v>1</v>
      </c>
    </row>
    <row r="134" spans="1:9">
      <c r="A134" t="s">
        <v>498</v>
      </c>
      <c r="B134" t="s">
        <v>494</v>
      </c>
      <c r="C134" t="s">
        <v>495</v>
      </c>
      <c r="D134" t="s">
        <v>496</v>
      </c>
      <c r="E134">
        <v>3</v>
      </c>
      <c r="F134">
        <v>8.1</v>
      </c>
      <c r="G134">
        <v>3.3</v>
      </c>
      <c r="H134">
        <v>8</v>
      </c>
      <c r="I134">
        <v>1</v>
      </c>
    </row>
    <row r="135" spans="1:9">
      <c r="A135" t="s">
        <v>499</v>
      </c>
      <c r="B135" t="s">
        <v>494</v>
      </c>
      <c r="C135" t="s">
        <v>495</v>
      </c>
      <c r="D135" t="s">
        <v>496</v>
      </c>
      <c r="E135">
        <v>4</v>
      </c>
      <c r="F135">
        <v>9</v>
      </c>
      <c r="G135">
        <v>3.3</v>
      </c>
      <c r="H135">
        <v>12</v>
      </c>
      <c r="I135">
        <v>1</v>
      </c>
    </row>
    <row r="136" spans="1:9">
      <c r="A136" t="s">
        <v>500</v>
      </c>
      <c r="B136" t="s">
        <v>494</v>
      </c>
      <c r="C136" t="s">
        <v>495</v>
      </c>
      <c r="D136" t="s">
        <v>496</v>
      </c>
      <c r="E136">
        <v>5</v>
      </c>
      <c r="F136">
        <v>8.5</v>
      </c>
      <c r="G136">
        <v>3</v>
      </c>
      <c r="H136">
        <v>10</v>
      </c>
      <c r="I136">
        <v>1</v>
      </c>
    </row>
    <row r="137" spans="1:9">
      <c r="A137" t="s">
        <v>501</v>
      </c>
      <c r="B137" t="s">
        <v>494</v>
      </c>
      <c r="C137" t="s">
        <v>495</v>
      </c>
      <c r="D137" t="s">
        <v>496</v>
      </c>
      <c r="E137">
        <v>6</v>
      </c>
      <c r="F137">
        <v>9</v>
      </c>
      <c r="G137">
        <v>3.3</v>
      </c>
      <c r="H137">
        <v>12</v>
      </c>
      <c r="I137">
        <v>1</v>
      </c>
    </row>
    <row r="138" spans="1:9">
      <c r="A138" t="s">
        <v>502</v>
      </c>
      <c r="B138" t="s">
        <v>494</v>
      </c>
      <c r="C138" t="s">
        <v>495</v>
      </c>
      <c r="D138" t="s">
        <v>496</v>
      </c>
      <c r="E138">
        <v>7</v>
      </c>
      <c r="F138">
        <v>7.9</v>
      </c>
      <c r="G138">
        <v>2.9</v>
      </c>
      <c r="H138">
        <v>8</v>
      </c>
      <c r="I138">
        <v>1</v>
      </c>
    </row>
    <row r="139" spans="1:9">
      <c r="A139" t="s">
        <v>503</v>
      </c>
      <c r="B139" t="s">
        <v>494</v>
      </c>
      <c r="C139" t="s">
        <v>495</v>
      </c>
      <c r="D139" t="s">
        <v>496</v>
      </c>
      <c r="E139">
        <v>8</v>
      </c>
      <c r="F139">
        <v>8.1</v>
      </c>
      <c r="G139">
        <v>2.9</v>
      </c>
      <c r="H139">
        <v>9</v>
      </c>
      <c r="I139">
        <v>1</v>
      </c>
    </row>
    <row r="140" spans="1:9">
      <c r="A140" t="s">
        <v>504</v>
      </c>
      <c r="B140" t="s">
        <v>494</v>
      </c>
      <c r="C140" t="s">
        <v>495</v>
      </c>
      <c r="D140" t="s">
        <v>496</v>
      </c>
      <c r="E140">
        <v>9</v>
      </c>
      <c r="F140">
        <v>8.1</v>
      </c>
      <c r="G140">
        <v>2.9</v>
      </c>
      <c r="H140">
        <v>8</v>
      </c>
      <c r="I140">
        <v>1</v>
      </c>
    </row>
    <row r="141" spans="1:9">
      <c r="A141" t="s">
        <v>505</v>
      </c>
      <c r="B141" t="s">
        <v>494</v>
      </c>
      <c r="C141" t="s">
        <v>495</v>
      </c>
      <c r="D141" t="s">
        <v>496</v>
      </c>
      <c r="E141">
        <v>10</v>
      </c>
      <c r="F141">
        <v>8.44</v>
      </c>
      <c r="G141">
        <v>3.01</v>
      </c>
      <c r="H141">
        <v>9</v>
      </c>
      <c r="I141">
        <v>1</v>
      </c>
    </row>
    <row r="142" spans="1:9">
      <c r="A142" t="s">
        <v>506</v>
      </c>
      <c r="B142" t="s">
        <v>494</v>
      </c>
      <c r="C142" t="s">
        <v>495</v>
      </c>
      <c r="D142" t="s">
        <v>496</v>
      </c>
      <c r="E142">
        <v>11</v>
      </c>
      <c r="F142">
        <v>8.36</v>
      </c>
      <c r="G142">
        <v>3.08</v>
      </c>
      <c r="H142">
        <v>10</v>
      </c>
      <c r="I142">
        <v>1</v>
      </c>
    </row>
    <row r="143" spans="1:9">
      <c r="A143" t="s">
        <v>507</v>
      </c>
      <c r="B143" t="s">
        <v>494</v>
      </c>
      <c r="C143" t="s">
        <v>495</v>
      </c>
      <c r="D143" t="s">
        <v>496</v>
      </c>
      <c r="E143">
        <v>12</v>
      </c>
      <c r="F143">
        <v>8.18</v>
      </c>
      <c r="G143">
        <v>2.89</v>
      </c>
      <c r="H143">
        <v>9</v>
      </c>
      <c r="I143">
        <v>1</v>
      </c>
    </row>
    <row r="144" spans="1:9">
      <c r="A144" t="s">
        <v>508</v>
      </c>
      <c r="B144" t="s">
        <v>494</v>
      </c>
      <c r="C144" t="s">
        <v>495</v>
      </c>
      <c r="D144" t="s">
        <v>496</v>
      </c>
      <c r="E144">
        <v>13</v>
      </c>
      <c r="F144">
        <v>8.6300000000000008</v>
      </c>
      <c r="G144">
        <v>3.07</v>
      </c>
      <c r="H144">
        <v>10</v>
      </c>
      <c r="I144">
        <v>1</v>
      </c>
    </row>
    <row r="145" spans="1:9">
      <c r="A145" t="s">
        <v>509</v>
      </c>
      <c r="B145" t="s">
        <v>494</v>
      </c>
      <c r="C145" t="s">
        <v>495</v>
      </c>
      <c r="D145" t="s">
        <v>496</v>
      </c>
      <c r="E145">
        <v>14</v>
      </c>
      <c r="F145">
        <v>7.87</v>
      </c>
      <c r="G145">
        <v>2.89</v>
      </c>
      <c r="H145">
        <v>7</v>
      </c>
      <c r="I145">
        <v>1</v>
      </c>
    </row>
    <row r="146" spans="1:9">
      <c r="A146" t="s">
        <v>510</v>
      </c>
      <c r="B146" t="s">
        <v>494</v>
      </c>
      <c r="C146" t="s">
        <v>495</v>
      </c>
      <c r="D146" t="s">
        <v>496</v>
      </c>
      <c r="E146">
        <v>15</v>
      </c>
      <c r="F146">
        <v>7.36</v>
      </c>
      <c r="G146">
        <v>2.56</v>
      </c>
      <c r="H146">
        <v>7</v>
      </c>
      <c r="I146">
        <v>1</v>
      </c>
    </row>
    <row r="147" spans="1:9">
      <c r="A147" t="s">
        <v>511</v>
      </c>
      <c r="B147" t="s">
        <v>494</v>
      </c>
      <c r="C147" t="s">
        <v>495</v>
      </c>
      <c r="D147" t="s">
        <v>496</v>
      </c>
      <c r="E147">
        <v>16</v>
      </c>
      <c r="F147">
        <v>7.36</v>
      </c>
      <c r="G147">
        <v>2.75</v>
      </c>
      <c r="H147">
        <v>7</v>
      </c>
      <c r="I147">
        <v>1</v>
      </c>
    </row>
    <row r="148" spans="1:9">
      <c r="A148" t="s">
        <v>512</v>
      </c>
      <c r="B148" t="s">
        <v>494</v>
      </c>
      <c r="C148" t="s">
        <v>495</v>
      </c>
      <c r="D148" t="s">
        <v>496</v>
      </c>
      <c r="E148">
        <v>17</v>
      </c>
      <c r="F148">
        <v>8.5</v>
      </c>
      <c r="G148">
        <v>3.1</v>
      </c>
      <c r="H148">
        <v>10</v>
      </c>
      <c r="I148">
        <v>1</v>
      </c>
    </row>
    <row r="149" spans="1:9">
      <c r="A149" t="s">
        <v>513</v>
      </c>
      <c r="B149" t="s">
        <v>494</v>
      </c>
      <c r="C149" t="s">
        <v>495</v>
      </c>
      <c r="D149" t="s">
        <v>496</v>
      </c>
      <c r="E149">
        <v>18</v>
      </c>
      <c r="F149">
        <v>7.56</v>
      </c>
      <c r="G149">
        <v>2.58</v>
      </c>
      <c r="H149">
        <v>7</v>
      </c>
      <c r="I149">
        <v>1</v>
      </c>
    </row>
    <row r="150" spans="1:9">
      <c r="A150" t="s">
        <v>514</v>
      </c>
      <c r="B150" t="s">
        <v>494</v>
      </c>
      <c r="C150" t="s">
        <v>495</v>
      </c>
      <c r="D150" t="s">
        <v>496</v>
      </c>
      <c r="E150">
        <v>19</v>
      </c>
      <c r="F150">
        <v>7.95</v>
      </c>
      <c r="G150">
        <v>2.75</v>
      </c>
      <c r="H150">
        <v>9</v>
      </c>
      <c r="I150">
        <v>1</v>
      </c>
    </row>
    <row r="151" spans="1:9">
      <c r="A151" t="s">
        <v>515</v>
      </c>
      <c r="B151" t="s">
        <v>494</v>
      </c>
      <c r="C151" t="s">
        <v>495</v>
      </c>
      <c r="D151" t="s">
        <v>496</v>
      </c>
      <c r="E151">
        <v>20</v>
      </c>
      <c r="F151">
        <v>8.5</v>
      </c>
      <c r="G151">
        <v>3.04</v>
      </c>
      <c r="H151">
        <v>9</v>
      </c>
      <c r="I151">
        <v>1</v>
      </c>
    </row>
    <row r="152" spans="1:9">
      <c r="A152" t="s">
        <v>516</v>
      </c>
      <c r="B152" t="s">
        <v>517</v>
      </c>
      <c r="C152" t="s">
        <v>495</v>
      </c>
      <c r="D152" t="s">
        <v>518</v>
      </c>
      <c r="E152">
        <v>1</v>
      </c>
      <c r="F152">
        <v>8.26</v>
      </c>
      <c r="G152">
        <v>2.85</v>
      </c>
      <c r="H152">
        <v>9</v>
      </c>
      <c r="I152">
        <v>1</v>
      </c>
    </row>
    <row r="153" spans="1:9">
      <c r="A153" t="s">
        <v>519</v>
      </c>
      <c r="B153" t="s">
        <v>517</v>
      </c>
      <c r="C153" t="s">
        <v>495</v>
      </c>
      <c r="D153" t="s">
        <v>518</v>
      </c>
      <c r="E153">
        <v>2</v>
      </c>
      <c r="F153">
        <v>8.1</v>
      </c>
      <c r="G153">
        <v>2.78</v>
      </c>
      <c r="H153">
        <v>8</v>
      </c>
      <c r="I153">
        <v>1</v>
      </c>
    </row>
    <row r="154" spans="1:9">
      <c r="A154" t="s">
        <v>520</v>
      </c>
      <c r="B154" t="s">
        <v>517</v>
      </c>
      <c r="C154" t="s">
        <v>495</v>
      </c>
      <c r="D154" t="s">
        <v>518</v>
      </c>
      <c r="E154">
        <v>3</v>
      </c>
      <c r="F154">
        <v>8.73</v>
      </c>
      <c r="G154">
        <v>3.08</v>
      </c>
      <c r="H154">
        <v>11</v>
      </c>
      <c r="I154">
        <v>1</v>
      </c>
    </row>
    <row r="155" spans="1:9">
      <c r="A155" t="s">
        <v>521</v>
      </c>
      <c r="B155" t="s">
        <v>517</v>
      </c>
      <c r="C155" t="s">
        <v>495</v>
      </c>
      <c r="D155" t="s">
        <v>518</v>
      </c>
      <c r="E155">
        <v>4</v>
      </c>
      <c r="F155">
        <v>7.96</v>
      </c>
      <c r="G155">
        <v>2.69</v>
      </c>
      <c r="H155">
        <v>7</v>
      </c>
      <c r="I155">
        <v>1</v>
      </c>
    </row>
    <row r="156" spans="1:9">
      <c r="A156" t="s">
        <v>522</v>
      </c>
      <c r="B156" t="s">
        <v>517</v>
      </c>
      <c r="C156" t="s">
        <v>495</v>
      </c>
      <c r="D156" t="s">
        <v>518</v>
      </c>
      <c r="E156">
        <v>5</v>
      </c>
      <c r="F156">
        <v>8.34</v>
      </c>
      <c r="G156">
        <v>3.01</v>
      </c>
      <c r="H156">
        <v>6</v>
      </c>
      <c r="I156">
        <v>1</v>
      </c>
    </row>
    <row r="157" spans="1:9">
      <c r="A157" t="s">
        <v>523</v>
      </c>
      <c r="B157" t="s">
        <v>517</v>
      </c>
      <c r="C157" t="s">
        <v>495</v>
      </c>
      <c r="D157" t="s">
        <v>518</v>
      </c>
      <c r="E157">
        <v>6</v>
      </c>
      <c r="F157">
        <v>8.14</v>
      </c>
      <c r="G157">
        <v>2.96</v>
      </c>
      <c r="H157">
        <v>9</v>
      </c>
      <c r="I157">
        <v>1</v>
      </c>
    </row>
    <row r="158" spans="1:9">
      <c r="A158" t="s">
        <v>524</v>
      </c>
      <c r="B158" t="s">
        <v>517</v>
      </c>
      <c r="C158" t="s">
        <v>495</v>
      </c>
      <c r="D158" t="s">
        <v>518</v>
      </c>
      <c r="E158">
        <v>7</v>
      </c>
      <c r="F158">
        <v>8.5</v>
      </c>
      <c r="G158">
        <v>3.05</v>
      </c>
      <c r="H158">
        <v>10</v>
      </c>
      <c r="I158">
        <v>1</v>
      </c>
    </row>
    <row r="159" spans="1:9">
      <c r="A159" t="s">
        <v>525</v>
      </c>
      <c r="B159" t="s">
        <v>517</v>
      </c>
      <c r="C159" t="s">
        <v>495</v>
      </c>
      <c r="D159" t="s">
        <v>518</v>
      </c>
      <c r="E159">
        <v>8</v>
      </c>
      <c r="F159">
        <v>8.2899999999999991</v>
      </c>
      <c r="G159">
        <v>3</v>
      </c>
      <c r="H159">
        <v>9</v>
      </c>
      <c r="I159">
        <v>1</v>
      </c>
    </row>
    <row r="160" spans="1:9">
      <c r="A160" t="s">
        <v>526</v>
      </c>
      <c r="B160" t="s">
        <v>517</v>
      </c>
      <c r="C160" t="s">
        <v>495</v>
      </c>
      <c r="D160" t="s">
        <v>518</v>
      </c>
      <c r="E160">
        <v>9</v>
      </c>
      <c r="F160">
        <v>8.11</v>
      </c>
      <c r="G160">
        <v>3.02</v>
      </c>
      <c r="H160">
        <v>9</v>
      </c>
      <c r="I160">
        <v>1</v>
      </c>
    </row>
    <row r="161" spans="1:9">
      <c r="A161" t="s">
        <v>527</v>
      </c>
      <c r="B161" t="s">
        <v>517</v>
      </c>
      <c r="C161" t="s">
        <v>495</v>
      </c>
      <c r="D161" t="s">
        <v>518</v>
      </c>
      <c r="E161">
        <v>10</v>
      </c>
      <c r="F161">
        <v>8.2799999999999994</v>
      </c>
      <c r="G161">
        <v>2.82</v>
      </c>
      <c r="H161">
        <v>9</v>
      </c>
      <c r="I161">
        <v>1</v>
      </c>
    </row>
    <row r="162" spans="1:9">
      <c r="A162" t="s">
        <v>528</v>
      </c>
      <c r="B162" t="s">
        <v>517</v>
      </c>
      <c r="C162" t="s">
        <v>495</v>
      </c>
      <c r="D162" t="s">
        <v>518</v>
      </c>
      <c r="E162">
        <v>11</v>
      </c>
      <c r="F162">
        <v>8.4700000000000006</v>
      </c>
      <c r="G162">
        <v>2.98</v>
      </c>
      <c r="H162">
        <v>10</v>
      </c>
      <c r="I162">
        <v>1</v>
      </c>
    </row>
    <row r="163" spans="1:9">
      <c r="A163" t="s">
        <v>529</v>
      </c>
      <c r="B163" t="s">
        <v>517</v>
      </c>
      <c r="C163" t="s">
        <v>495</v>
      </c>
      <c r="D163" t="s">
        <v>518</v>
      </c>
      <c r="E163">
        <v>12</v>
      </c>
      <c r="F163">
        <v>7.25</v>
      </c>
      <c r="G163">
        <v>2.59</v>
      </c>
      <c r="H163">
        <v>7</v>
      </c>
      <c r="I163">
        <v>1</v>
      </c>
    </row>
    <row r="164" spans="1:9">
      <c r="A164" t="s">
        <v>530</v>
      </c>
      <c r="B164" t="s">
        <v>517</v>
      </c>
      <c r="C164" t="s">
        <v>495</v>
      </c>
      <c r="D164" t="s">
        <v>518</v>
      </c>
      <c r="E164">
        <v>13</v>
      </c>
      <c r="F164">
        <v>8.98</v>
      </c>
      <c r="G164">
        <v>3.17</v>
      </c>
      <c r="H164">
        <v>11</v>
      </c>
      <c r="I164">
        <v>1</v>
      </c>
    </row>
    <row r="165" spans="1:9">
      <c r="A165" t="s">
        <v>531</v>
      </c>
      <c r="B165" t="s">
        <v>517</v>
      </c>
      <c r="C165" t="s">
        <v>495</v>
      </c>
      <c r="D165" t="s">
        <v>518</v>
      </c>
      <c r="E165">
        <v>14</v>
      </c>
      <c r="F165">
        <v>7.94</v>
      </c>
      <c r="G165">
        <v>2.9</v>
      </c>
      <c r="H165">
        <v>8</v>
      </c>
      <c r="I165">
        <v>1</v>
      </c>
    </row>
    <row r="166" spans="1:9">
      <c r="A166" t="s">
        <v>532</v>
      </c>
      <c r="B166" t="s">
        <v>517</v>
      </c>
      <c r="C166" t="s">
        <v>495</v>
      </c>
      <c r="D166" t="s">
        <v>518</v>
      </c>
      <c r="E166">
        <v>15</v>
      </c>
      <c r="F166">
        <v>8.9700000000000006</v>
      </c>
      <c r="G166">
        <v>3.35</v>
      </c>
      <c r="H166">
        <v>11</v>
      </c>
      <c r="I166">
        <v>1</v>
      </c>
    </row>
    <row r="167" spans="1:9">
      <c r="A167" t="s">
        <v>533</v>
      </c>
      <c r="B167" t="s">
        <v>517</v>
      </c>
      <c r="C167" t="s">
        <v>495</v>
      </c>
      <c r="D167" t="s">
        <v>518</v>
      </c>
      <c r="E167">
        <v>16</v>
      </c>
      <c r="F167">
        <v>8.25</v>
      </c>
      <c r="G167">
        <v>3</v>
      </c>
      <c r="H167">
        <v>9</v>
      </c>
      <c r="I167">
        <v>1</v>
      </c>
    </row>
    <row r="168" spans="1:9">
      <c r="A168" t="s">
        <v>534</v>
      </c>
      <c r="B168" t="s">
        <v>517</v>
      </c>
      <c r="C168" t="s">
        <v>495</v>
      </c>
      <c r="D168" t="s">
        <v>518</v>
      </c>
      <c r="E168">
        <v>17</v>
      </c>
      <c r="F168">
        <v>8.34</v>
      </c>
      <c r="G168">
        <v>3.05</v>
      </c>
      <c r="H168">
        <v>10</v>
      </c>
      <c r="I168">
        <v>1</v>
      </c>
    </row>
    <row r="169" spans="1:9">
      <c r="A169" t="s">
        <v>535</v>
      </c>
      <c r="B169" t="s">
        <v>517</v>
      </c>
      <c r="C169" t="s">
        <v>495</v>
      </c>
      <c r="D169" t="s">
        <v>518</v>
      </c>
      <c r="E169">
        <v>18</v>
      </c>
      <c r="F169">
        <v>8.85</v>
      </c>
      <c r="G169">
        <v>3.23</v>
      </c>
      <c r="H169">
        <v>11</v>
      </c>
      <c r="I169">
        <v>1</v>
      </c>
    </row>
    <row r="170" spans="1:9">
      <c r="A170" t="s">
        <v>536</v>
      </c>
      <c r="B170" t="s">
        <v>517</v>
      </c>
      <c r="C170" t="s">
        <v>495</v>
      </c>
      <c r="D170" t="s">
        <v>518</v>
      </c>
      <c r="E170">
        <v>19</v>
      </c>
      <c r="F170">
        <v>8.07</v>
      </c>
      <c r="G170">
        <v>2.87</v>
      </c>
      <c r="H170">
        <v>9</v>
      </c>
      <c r="I170">
        <v>1</v>
      </c>
    </row>
    <row r="171" spans="1:9">
      <c r="A171" t="s">
        <v>537</v>
      </c>
      <c r="B171" t="s">
        <v>517</v>
      </c>
      <c r="C171" t="s">
        <v>495</v>
      </c>
      <c r="D171" t="s">
        <v>518</v>
      </c>
      <c r="E171">
        <v>20</v>
      </c>
      <c r="F171">
        <v>7.56</v>
      </c>
      <c r="G171">
        <v>2.76</v>
      </c>
      <c r="H171">
        <v>7</v>
      </c>
      <c r="I171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Índice</vt:lpstr>
      <vt:lpstr>1_bezerro_1am</vt:lpstr>
      <vt:lpstr>2_bezero_2am</vt:lpstr>
      <vt:lpstr>4_raca_isop</vt:lpstr>
      <vt:lpstr>5_cult_tilapia</vt:lpstr>
      <vt:lpstr>6_crabs</vt:lpstr>
      <vt:lpstr>7_dens_tilap</vt:lpstr>
      <vt:lpstr>10_caranguejos</vt:lpstr>
      <vt:lpstr>11_leite_tuber</vt:lpstr>
      <vt:lpstr>12_caixa_lagosta</vt:lpstr>
      <vt:lpstr>13_amost_dic</vt:lpstr>
      <vt:lpstr>14_cangulo_regs</vt:lpstr>
      <vt:lpstr>15_demo_tlc</vt:lpstr>
      <vt:lpstr>16_pulgoes</vt:lpstr>
      <vt:lpstr>17_qui2_camar</vt:lpstr>
      <vt:lpstr>19_cvf</vt:lpstr>
      <vt:lpstr>20_ira</vt:lpstr>
      <vt:lpstr>21_banana_larva_chi2</vt:lpstr>
      <vt:lpstr>22_moscas</vt:lpstr>
      <vt:lpstr>23_pardais</vt:lpstr>
      <vt:lpstr>24_Bagres</vt:lpstr>
      <vt:lpstr>src_caranguejos</vt:lpstr>
      <vt:lpstr>src_cangulo</vt:lpstr>
      <vt:lpstr>src_camaroes_sexo</vt:lpstr>
      <vt:lpstr>src_artemia</vt:lpstr>
      <vt:lpstr>src_isoproteica</vt:lpstr>
      <vt:lpstr>brine_carbonatos</vt:lpstr>
      <vt:lpstr>cabritos_fa_coltro</vt:lpstr>
      <vt:lpstr>captura_pescada_amarela_bruta</vt:lpstr>
      <vt:lpstr>camarao_vannamei_biometria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Evaldo Silva</dc:creator>
  <cp:lastModifiedBy>evaldoms</cp:lastModifiedBy>
  <dcterms:created xsi:type="dcterms:W3CDTF">2020-02-05T14:27:00Z</dcterms:created>
  <dcterms:modified xsi:type="dcterms:W3CDTF">2026-06-26T16:58:04Z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091A998D25DF493C8C294764EE52A651</vt:lpwstr>
  </property>
  <property fmtid="{D5CDD505-2E9C-101B-9397-08002B2CF9AE}" pid="3" name="KSOProductBuildVer">
    <vt:lpwstr>1046-12.2.0.13489</vt:lpwstr>
  </property>
</Properties>
</file>