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bosch\"/>
    </mc:Choice>
  </mc:AlternateContent>
  <xr:revisionPtr revIDLastSave="0" documentId="13_ncr:1_{E30A7EF2-B6C3-4023-AF72-B07EB815B8AF}" xr6:coauthVersionLast="47" xr6:coauthVersionMax="47" xr10:uidLastSave="{00000000-0000-0000-0000-000000000000}"/>
  <bookViews>
    <workbookView xWindow="-9108" yWindow="1272" windowWidth="17280" windowHeight="8964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H47" i="2" s="1"/>
  <c r="H47" i="3" l="1"/>
  <c r="E47" i="1" l="1"/>
  <c r="P17" i="4"/>
  <c r="O17" i="4"/>
  <c r="N17" i="4"/>
  <c r="M17" i="4"/>
  <c r="P16" i="4"/>
  <c r="O16" i="4"/>
  <c r="N16" i="4"/>
  <c r="M16" i="4"/>
  <c r="P15" i="4"/>
  <c r="O15" i="4"/>
  <c r="N15" i="4"/>
  <c r="M15" i="4"/>
  <c r="R11" i="4"/>
  <c r="P11" i="4"/>
  <c r="O11" i="4"/>
  <c r="N11" i="4"/>
  <c r="M11" i="4"/>
  <c r="M10" i="4"/>
  <c r="N10" i="4"/>
  <c r="O10" i="4"/>
  <c r="P10" i="4"/>
  <c r="R10" i="4"/>
  <c r="R9" i="4"/>
  <c r="P9" i="4"/>
  <c r="O9" i="4"/>
  <c r="N9" i="4"/>
  <c r="M9" i="4"/>
  <c r="K16" i="1" l="1"/>
  <c r="K32" i="1"/>
  <c r="L32" i="1" s="1"/>
  <c r="K18" i="1"/>
  <c r="L18" i="1" s="1"/>
  <c r="K17" i="1"/>
  <c r="L17" i="1" s="1"/>
  <c r="K33" i="1"/>
  <c r="L33" i="1" s="1"/>
  <c r="K34" i="1"/>
  <c r="L34" i="1" s="1"/>
  <c r="K3" i="1"/>
  <c r="L3" i="1" s="1"/>
  <c r="K19" i="1"/>
  <c r="L19" i="1" s="1"/>
  <c r="K35" i="1"/>
  <c r="L35" i="1" s="1"/>
  <c r="K4" i="1"/>
  <c r="L4" i="1" s="1"/>
  <c r="K20" i="1"/>
  <c r="L20" i="1" s="1"/>
  <c r="K36" i="1"/>
  <c r="L36" i="1" s="1"/>
  <c r="K38" i="1"/>
  <c r="L38" i="1" s="1"/>
  <c r="K7" i="1"/>
  <c r="L7" i="1" s="1"/>
  <c r="K39" i="1"/>
  <c r="L39" i="1" s="1"/>
  <c r="K25" i="1"/>
  <c r="L25" i="1" s="1"/>
  <c r="K41" i="1"/>
  <c r="L41" i="1" s="1"/>
  <c r="K14" i="1"/>
  <c r="K5" i="1"/>
  <c r="L5" i="1" s="1"/>
  <c r="K21" i="1"/>
  <c r="L21" i="1" s="1"/>
  <c r="K37" i="1"/>
  <c r="L37" i="1" s="1"/>
  <c r="K22" i="1"/>
  <c r="L22" i="1" s="1"/>
  <c r="K45" i="1"/>
  <c r="L45" i="1" s="1"/>
  <c r="K6" i="1"/>
  <c r="L6" i="1" s="1"/>
  <c r="K23" i="1"/>
  <c r="L23" i="1" s="1"/>
  <c r="K8" i="1"/>
  <c r="L8" i="1" s="1"/>
  <c r="K24" i="1"/>
  <c r="L24" i="1" s="1"/>
  <c r="K40" i="1"/>
  <c r="L40" i="1" s="1"/>
  <c r="K2" i="1"/>
  <c r="L2" i="1" s="1"/>
  <c r="K9" i="1"/>
  <c r="L9" i="1" s="1"/>
  <c r="K31" i="1"/>
  <c r="L31" i="1" s="1"/>
  <c r="K10" i="1"/>
  <c r="L10" i="1" s="1"/>
  <c r="K26" i="1"/>
  <c r="K42" i="1"/>
  <c r="L42" i="1" s="1"/>
  <c r="K13" i="1"/>
  <c r="K30" i="1"/>
  <c r="L30" i="1" s="1"/>
  <c r="K11" i="1"/>
  <c r="L11" i="1" s="1"/>
  <c r="K27" i="1"/>
  <c r="L27" i="1" s="1"/>
  <c r="K43" i="1"/>
  <c r="L43" i="1" s="1"/>
  <c r="K29" i="1"/>
  <c r="L29" i="1" s="1"/>
  <c r="K12" i="1"/>
  <c r="L12" i="1" s="1"/>
  <c r="K28" i="1"/>
  <c r="L28" i="1" s="1"/>
  <c r="K44" i="1"/>
  <c r="L44" i="1" s="1"/>
  <c r="K15" i="1"/>
  <c r="L15" i="1" s="1"/>
  <c r="L14" i="1"/>
  <c r="L13" i="1"/>
  <c r="E47" i="2"/>
  <c r="L16" i="1"/>
  <c r="L26" i="1"/>
  <c r="E47" i="3"/>
  <c r="K3" i="3" l="1"/>
  <c r="L3" i="3" s="1"/>
  <c r="K21" i="3"/>
  <c r="K39" i="3"/>
  <c r="K4" i="3"/>
  <c r="L4" i="3" s="1"/>
  <c r="K22" i="3"/>
  <c r="K40" i="3"/>
  <c r="L40" i="3" s="1"/>
  <c r="K18" i="3"/>
  <c r="L18" i="3" s="1"/>
  <c r="K20" i="3"/>
  <c r="L20" i="3" s="1"/>
  <c r="K6" i="3"/>
  <c r="L6" i="3" s="1"/>
  <c r="K23" i="3"/>
  <c r="L23" i="3" s="1"/>
  <c r="K41" i="3"/>
  <c r="L41" i="3" s="1"/>
  <c r="K7" i="3"/>
  <c r="L7" i="3" s="1"/>
  <c r="K24" i="3"/>
  <c r="L24" i="3" s="1"/>
  <c r="K42" i="3"/>
  <c r="L42" i="3" s="1"/>
  <c r="K8" i="3"/>
  <c r="L8" i="3" s="1"/>
  <c r="K25" i="3"/>
  <c r="L25" i="3" s="1"/>
  <c r="K43" i="3"/>
  <c r="K19" i="3"/>
  <c r="K38" i="3"/>
  <c r="K10" i="3"/>
  <c r="L10" i="3" s="1"/>
  <c r="K26" i="3"/>
  <c r="K44" i="3"/>
  <c r="L44" i="3" s="1"/>
  <c r="K36" i="3"/>
  <c r="L36" i="3" s="1"/>
  <c r="K11" i="3"/>
  <c r="L11" i="3" s="1"/>
  <c r="K27" i="3"/>
  <c r="L27" i="3" s="1"/>
  <c r="K45" i="3"/>
  <c r="L45" i="3" s="1"/>
  <c r="K37" i="3"/>
  <c r="L37" i="3" s="1"/>
  <c r="K12" i="3"/>
  <c r="L12" i="3" s="1"/>
  <c r="K28" i="3"/>
  <c r="L28" i="3" s="1"/>
  <c r="K2" i="3"/>
  <c r="L2" i="3" s="1"/>
  <c r="K13" i="3"/>
  <c r="L13" i="3" s="1"/>
  <c r="K30" i="3"/>
  <c r="L30" i="3" s="1"/>
  <c r="K14" i="3"/>
  <c r="K31" i="3"/>
  <c r="K15" i="3"/>
  <c r="L15" i="3" s="1"/>
  <c r="K32" i="3"/>
  <c r="L32" i="3" s="1"/>
  <c r="K16" i="3"/>
  <c r="L16" i="3" s="1"/>
  <c r="K34" i="3"/>
  <c r="L34" i="3" s="1"/>
  <c r="K17" i="3"/>
  <c r="L17" i="3" s="1"/>
  <c r="K35" i="3"/>
  <c r="L35" i="3" s="1"/>
  <c r="K11" i="2"/>
  <c r="L11" i="2" s="1"/>
  <c r="K27" i="2"/>
  <c r="L27" i="2" s="1"/>
  <c r="K44" i="2"/>
  <c r="L44" i="2" s="1"/>
  <c r="K12" i="2"/>
  <c r="L12" i="2" s="1"/>
  <c r="K28" i="2"/>
  <c r="L28" i="2" s="1"/>
  <c r="K45" i="2"/>
  <c r="L45" i="2" s="1"/>
  <c r="K13" i="2"/>
  <c r="L13" i="2" s="1"/>
  <c r="K29" i="2"/>
  <c r="L29" i="2" s="1"/>
  <c r="K2" i="2"/>
  <c r="L2" i="2" s="1"/>
  <c r="K24" i="2"/>
  <c r="K26" i="2"/>
  <c r="L26" i="2" s="1"/>
  <c r="K14" i="2"/>
  <c r="L14" i="2" s="1"/>
  <c r="K30" i="2"/>
  <c r="L30" i="2" s="1"/>
  <c r="K9" i="2"/>
  <c r="L9" i="2" s="1"/>
  <c r="K15" i="2"/>
  <c r="L15" i="2" s="1"/>
  <c r="K31" i="2"/>
  <c r="L31" i="2" s="1"/>
  <c r="K41" i="2"/>
  <c r="L41" i="2" s="1"/>
  <c r="K16" i="2"/>
  <c r="L16" i="2" s="1"/>
  <c r="K32" i="2"/>
  <c r="L32" i="2" s="1"/>
  <c r="K35" i="2"/>
  <c r="L35" i="2" s="1"/>
  <c r="K25" i="2"/>
  <c r="L25" i="2" s="1"/>
  <c r="K43" i="2"/>
  <c r="L43" i="2" s="1"/>
  <c r="K17" i="2"/>
  <c r="L17" i="2" s="1"/>
  <c r="K34" i="2"/>
  <c r="L34" i="2" s="1"/>
  <c r="K8" i="2"/>
  <c r="K18" i="2"/>
  <c r="L18" i="2" s="1"/>
  <c r="K42" i="2"/>
  <c r="L42" i="2" s="1"/>
  <c r="K3" i="2"/>
  <c r="L3" i="2" s="1"/>
  <c r="K19" i="2"/>
  <c r="L19" i="2" s="1"/>
  <c r="K36" i="2"/>
  <c r="L36" i="2" s="1"/>
  <c r="K4" i="2"/>
  <c r="L4" i="2" s="1"/>
  <c r="K20" i="2"/>
  <c r="L20" i="2" s="1"/>
  <c r="K37" i="2"/>
  <c r="L37" i="2" s="1"/>
  <c r="K5" i="2"/>
  <c r="L5" i="2" s="1"/>
  <c r="K21" i="2"/>
  <c r="L21" i="2" s="1"/>
  <c r="K38" i="2"/>
  <c r="L38" i="2" s="1"/>
  <c r="K10" i="2"/>
  <c r="L10" i="2" s="1"/>
  <c r="K6" i="2"/>
  <c r="L6" i="2" s="1"/>
  <c r="K22" i="2"/>
  <c r="L22" i="2" s="1"/>
  <c r="K39" i="2"/>
  <c r="L39" i="2" s="1"/>
  <c r="K7" i="2"/>
  <c r="K23" i="2"/>
  <c r="K40" i="2"/>
  <c r="B15" i="4"/>
  <c r="L19" i="3"/>
  <c r="L21" i="3"/>
  <c r="L26" i="3"/>
  <c r="L22" i="3"/>
  <c r="E9" i="4"/>
  <c r="L39" i="3"/>
  <c r="L23" i="2"/>
  <c r="L24" i="2"/>
  <c r="L7" i="2"/>
  <c r="L40" i="2"/>
  <c r="L8" i="2"/>
  <c r="L38" i="3"/>
  <c r="L14" i="3"/>
  <c r="L31" i="3"/>
  <c r="L43" i="3"/>
  <c r="D15" i="4"/>
  <c r="E15" i="4"/>
  <c r="C15" i="4"/>
  <c r="C9" i="4"/>
  <c r="D9" i="4"/>
  <c r="G9" i="4"/>
  <c r="B9" i="4"/>
  <c r="E11" i="4" l="1"/>
  <c r="C16" i="4"/>
  <c r="D10" i="4"/>
  <c r="B10" i="4"/>
  <c r="E10" i="4"/>
  <c r="E16" i="4"/>
  <c r="B17" i="4"/>
  <c r="D17" i="4"/>
  <c r="C17" i="4"/>
  <c r="C10" i="4"/>
  <c r="D11" i="4"/>
  <c r="E17" i="4"/>
  <c r="C11" i="4"/>
  <c r="G10" i="4"/>
  <c r="B11" i="4"/>
  <c r="G11" i="4"/>
  <c r="B16" i="4"/>
  <c r="D16" i="4"/>
</calcChain>
</file>

<file path=xl/sharedStrings.xml><?xml version="1.0" encoding="utf-8"?>
<sst xmlns="http://schemas.openxmlformats.org/spreadsheetml/2006/main" count="331" uniqueCount="30">
  <si>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</si>
  <si>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</si>
  <si>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</si>
  <si>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</si>
  <si>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</si>
  <si>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</si>
  <si>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</si>
  <si>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</si>
  <si>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</si>
  <si>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</si>
  <si>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xgboost</t>
  </si>
  <si>
    <t>HummingbirdPytorchGPU</t>
  </si>
  <si>
    <t>HummingbirdTorchScriptGPU</t>
  </si>
  <si>
    <t>ONNXGPU</t>
  </si>
  <si>
    <t>HummingbirdTVMGPU</t>
  </si>
  <si>
    <t>NvidiaFILGPU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</si>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</sst>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212.05902099609301</c:v>
                </c:pt>
                <c:pt idx="1">
                  <c:v>685.26220321655205</c:v>
                </c:pt>
                <c:pt idx="2">
                  <c:v>1796.6933250427201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3-49FA-8C7F-B816C6C4FF49}"/>
            </c:ext>
          </c:extLst>
        </c:ser>
        <c:ser>
          <c:idx val="1"/>
          <c:order val="1"/>
          <c:tx>
            <c:strRef>
              <c:f>final!$N$8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1234.35497283935</c:v>
                </c:pt>
                <c:pt idx="1">
                  <c:v>1126.6036033630301</c:v>
                </c:pt>
                <c:pt idx="2">
                  <c:v>2095.4642295837398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3-49FA-8C7F-B816C6C4FF49}"/>
            </c:ext>
          </c:extLst>
        </c:ser>
        <c:ser>
          <c:idx val="2"/>
          <c:order val="2"/>
          <c:tx>
            <c:strRef>
              <c:f>final!$O$8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715.94667434692303</c:v>
                </c:pt>
                <c:pt idx="1">
                  <c:v>863.25693130493096</c:v>
                </c:pt>
                <c:pt idx="2">
                  <c:v>1065.7627582550001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3-49FA-8C7F-B816C6C4FF49}"/>
            </c:ext>
          </c:extLst>
        </c:ser>
        <c:ser>
          <c:idx val="3"/>
          <c:order val="3"/>
          <c:tx>
            <c:strRef>
              <c:f>final!$P$8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857.46645927429199</c:v>
                </c:pt>
                <c:pt idx="1">
                  <c:v>904.21175956725995</c:v>
                </c:pt>
                <c:pt idx="2">
                  <c:v>933.32934379577603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3-49FA-8C7F-B816C6C4FF49}"/>
            </c:ext>
          </c:extLst>
        </c:ser>
        <c:ser>
          <c:idx val="5"/>
          <c:order val="5"/>
          <c:tx>
            <c:strRef>
              <c:f>final!$R$8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5402.0972251891999</c:v>
                </c:pt>
                <c:pt idx="1">
                  <c:v>7239.9168014526304</c:v>
                </c:pt>
                <c:pt idx="2">
                  <c:v>7559.5235824584897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3-49FA-8C7F-B816C6C4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40511"/>
        <c:axId val="4288388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final!$Q$8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final!$L$9:$L$11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final!$Q$9:$Q$11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73-49FA-8C7F-B816C6C4FF49}"/>
                  </c:ext>
                </c:extLst>
              </c15:ser>
            </c15:filteredBarSeries>
          </c:ext>
        </c:extLst>
      </c:barChart>
      <c:catAx>
        <c:axId val="4288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8847"/>
        <c:crosses val="autoZero"/>
        <c:auto val="1"/>
        <c:lblAlgn val="ctr"/>
        <c:lblOffset val="100"/>
        <c:noMultiLvlLbl val="0"/>
      </c:catAx>
      <c:valAx>
        <c:axId val="428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final!$M$13:$M$14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216.752529144287</c:v>
                </c:pt>
                <c:pt idx="1">
                  <c:v>682.71160125732399</c:v>
                </c:pt>
                <c:pt idx="2">
                  <c:v>1795.1977252960201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44BE-9E05-8CB6B71A449A}"/>
            </c:ext>
          </c:extLst>
        </c:ser>
        <c:ser>
          <c:idx val="1"/>
          <c:order val="1"/>
          <c:tx>
            <c:strRef>
              <c:f>final!$N$13:$N$14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1120.81384658813</c:v>
                </c:pt>
                <c:pt idx="1">
                  <c:v>1564.9278163909901</c:v>
                </c:pt>
                <c:pt idx="2">
                  <c:v>2149.8351097106902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C-44BE-9E05-8CB6B71A449A}"/>
            </c:ext>
          </c:extLst>
        </c:ser>
        <c:ser>
          <c:idx val="2"/>
          <c:order val="2"/>
          <c:tx>
            <c:strRef>
              <c:f>final!$O$13:$O$14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710.74366569518997</c:v>
                </c:pt>
                <c:pt idx="1">
                  <c:v>774.75810050964299</c:v>
                </c:pt>
                <c:pt idx="2">
                  <c:v>1063.0600452423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C-44BE-9E05-8CB6B71A449A}"/>
            </c:ext>
          </c:extLst>
        </c:ser>
        <c:ser>
          <c:idx val="3"/>
          <c:order val="3"/>
          <c:tx>
            <c:strRef>
              <c:f>final!$P$13:$P$14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1186.31029129028</c:v>
                </c:pt>
                <c:pt idx="1">
                  <c:v>1213.6414051055899</c:v>
                </c:pt>
                <c:pt idx="2">
                  <c:v>1370.55492401123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C-44BE-9E05-8CB6B71A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38031"/>
        <c:axId val="450223055"/>
      </c:barChart>
      <c:catAx>
        <c:axId val="4502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055"/>
        <c:crosses val="autoZero"/>
        <c:auto val="1"/>
        <c:lblAlgn val="ctr"/>
        <c:lblOffset val="100"/>
        <c:noMultiLvlLbl val="0"/>
      </c:catAx>
      <c:valAx>
        <c:axId val="4502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18.968970189180794</c:v>
                </c:pt>
                <c:pt idx="1">
                  <c:v>19.442173371401253</c:v>
                </c:pt>
                <c:pt idx="2">
                  <c:v>20.553604493227422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439D-ADD0-35CE36A89E5B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19.991266141024052</c:v>
                </c:pt>
                <c:pt idx="1">
                  <c:v>19.883514771547731</c:v>
                </c:pt>
                <c:pt idx="2">
                  <c:v>20.852375397768441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3-439D-ADD0-35CE36A89E5B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19.472857842531624</c:v>
                </c:pt>
                <c:pt idx="1">
                  <c:v>19.620168099489632</c:v>
                </c:pt>
                <c:pt idx="2">
                  <c:v>19.822673926439702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3-439D-ADD0-35CE36A89E5B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19.614377627458992</c:v>
                </c:pt>
                <c:pt idx="1">
                  <c:v>19.661122927751961</c:v>
                </c:pt>
                <c:pt idx="2">
                  <c:v>19.690240511980477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3-439D-ADD0-35CE36A89E5B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24.159008393373899</c:v>
                </c:pt>
                <c:pt idx="1">
                  <c:v>25.99682796963733</c:v>
                </c:pt>
                <c:pt idx="2">
                  <c:v>26.316434750643189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3-439D-ADD0-35CE36A89E5B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22.6</c:v>
                </c:pt>
                <c:pt idx="1">
                  <c:v>23.4</c:v>
                </c:pt>
                <c:pt idx="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83-439D-ADD0-35CE36A89E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436879"/>
        <c:axId val="5974410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683-439D-ADD0-35CE36A89E5B}"/>
                  </c:ext>
                </c:extLst>
              </c15:ser>
            </c15:filteredBarSeries>
          </c:ext>
        </c:extLst>
      </c:barChart>
      <c:catAx>
        <c:axId val="5974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41039"/>
        <c:crosses val="autoZero"/>
        <c:auto val="1"/>
        <c:lblAlgn val="ctr"/>
        <c:lblOffset val="100"/>
        <c:noMultiLvlLbl val="0"/>
      </c:catAx>
      <c:valAx>
        <c:axId val="59744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 lightGBM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18.973663697328988</c:v>
                </c:pt>
                <c:pt idx="1">
                  <c:v>19.439622769442025</c:v>
                </c:pt>
                <c:pt idx="2">
                  <c:v>20.552108893480721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1-4BC5-951D-903825FA9806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19.877725014772832</c:v>
                </c:pt>
                <c:pt idx="1">
                  <c:v>20.321838984575692</c:v>
                </c:pt>
                <c:pt idx="2">
                  <c:v>20.90674627789539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1-4BC5-951D-903825FA9806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19.467654833879891</c:v>
                </c:pt>
                <c:pt idx="1">
                  <c:v>19.531669268694344</c:v>
                </c:pt>
                <c:pt idx="2">
                  <c:v>19.819971213426999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1-4BC5-951D-903825FA9806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19.94322145947498</c:v>
                </c:pt>
                <c:pt idx="1">
                  <c:v>19.970552573290291</c:v>
                </c:pt>
                <c:pt idx="2">
                  <c:v>20.127466092195931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1-4BC5-951D-903825FA9806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22.6</c:v>
                </c:pt>
                <c:pt idx="1">
                  <c:v>24.4</c:v>
                </c:pt>
                <c:pt idx="2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51-4BC5-951D-903825FA9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4089567"/>
        <c:axId val="71408831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051-4BC5-951D-903825FA980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51-4BC5-951D-903825FA9806}"/>
                  </c:ext>
                </c:extLst>
              </c15:ser>
            </c15:filteredBarSeries>
          </c:ext>
        </c:extLst>
      </c:barChart>
      <c:catAx>
        <c:axId val="7140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8319"/>
        <c:crosses val="autoZero"/>
        <c:auto val="1"/>
        <c:lblAlgn val="ctr"/>
        <c:lblOffset val="100"/>
        <c:noMultiLvlLbl val="0"/>
      </c:catAx>
      <c:valAx>
        <c:axId val="7140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18</xdr:row>
      <xdr:rowOff>53340</xdr:rowOff>
    </xdr:from>
    <xdr:to>
      <xdr:col>18</xdr:col>
      <xdr:colOff>106680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81F7F-9988-C214-2A4D-6C95AC71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35</xdr:row>
      <xdr:rowOff>99060</xdr:rowOff>
    </xdr:from>
    <xdr:to>
      <xdr:col>17</xdr:col>
      <xdr:colOff>579120</xdr:colOff>
      <xdr:row>50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CEBF38-9EC6-8D4C-C085-115D630A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487680</xdr:colOff>
      <xdr:row>18</xdr:row>
      <xdr:rowOff>60960</xdr:rowOff>
    </xdr:from>
    <xdr:to>
      <xdr:col>8</xdr:col>
      <xdr:colOff>182880</xdr:colOff>
      <xdr:row>33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6BDE5-6353-F231-7E5B-D06DFE012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594360</xdr:colOff>
      <xdr:row>35</xdr:row>
      <xdr:rowOff>68580</xdr:rowOff>
    </xdr:from>
    <xdr:to>
      <xdr:col>8</xdr:col>
      <xdr:colOff>289560</xdr:colOff>
      <xdr:row>50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639D19-ABC1-46FF-941F-6A868DCD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workbookViewId="0">
      <selection activeCell="H2" sqref="H2:H45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18691.956758499098</v>
      </c>
      <c r="F2">
        <v>203.44662666320801</v>
      </c>
      <c r="G2">
        <v>5193.3977603912299</v>
      </c>
      <c r="H2">
        <v>119.236230850219</v>
      </c>
      <c r="I2">
        <v>161063.338518142</v>
      </c>
      <c r="J2">
        <v>166376.04093551601</v>
      </c>
      <c r="K2">
        <f>SUM($E$47,G2,$H$47)</f>
        <v>23950.308928575931</v>
      </c>
      <c r="L2">
        <f>PRODUCT(K2,0.001)</f>
        <v>23.950308928575932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18675.507307052601</v>
      </c>
      <c r="F3">
        <v>207.54456520080501</v>
      </c>
      <c r="G3">
        <v>609.18116569518997</v>
      </c>
      <c r="H3">
        <v>127.08210945129299</v>
      </c>
      <c r="I3">
        <v>4404.13355827331</v>
      </c>
      <c r="J3">
        <v>5140.46144485473</v>
      </c>
      <c r="K3">
        <f t="shared" ref="K3:K45" si="0">SUM($E$47,G3,$H$47)</f>
        <v>19366.092333879889</v>
      </c>
      <c r="L3">
        <f t="shared" ref="L3:L45" si="1">PRODUCT(K3,0.001)</f>
        <v>19.366092333879891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18608.671426772999</v>
      </c>
      <c r="F4">
        <v>205.942869186401</v>
      </c>
      <c r="G4">
        <v>478.71851921081497</v>
      </c>
      <c r="H4">
        <v>117.24305152893</v>
      </c>
      <c r="I4">
        <v>4368.0081367492603</v>
      </c>
      <c r="J4">
        <v>4964.0319347381501</v>
      </c>
      <c r="K4">
        <f t="shared" si="0"/>
        <v>19235.629687395514</v>
      </c>
      <c r="L4">
        <f t="shared" si="1"/>
        <v>19.235629687395516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18738.023996353098</v>
      </c>
      <c r="F5">
        <v>206.08115196227999</v>
      </c>
      <c r="G5">
        <v>212.05902099609301</v>
      </c>
      <c r="H5">
        <v>116.47772789001399</v>
      </c>
      <c r="I5">
        <v>4393.7962055206299</v>
      </c>
      <c r="J5">
        <v>4722.3947048187201</v>
      </c>
      <c r="K5">
        <f t="shared" si="0"/>
        <v>18968.970189180793</v>
      </c>
      <c r="L5">
        <f t="shared" si="1"/>
        <v>18.968970189180794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18687.257051467801</v>
      </c>
      <c r="F6">
        <v>206.70437812805099</v>
      </c>
      <c r="G6">
        <v>12016.9484615325</v>
      </c>
      <c r="H6">
        <v>117.836236953735</v>
      </c>
      <c r="I6">
        <v>3892.3225402831999</v>
      </c>
      <c r="J6">
        <v>16027.1782875061</v>
      </c>
      <c r="K6">
        <f t="shared" si="0"/>
        <v>30773.859629717201</v>
      </c>
      <c r="L6">
        <f t="shared" si="1"/>
        <v>30.773859629717201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18527.637243270801</v>
      </c>
      <c r="F7">
        <v>208.48417282104401</v>
      </c>
      <c r="G7">
        <v>1480.57031631469</v>
      </c>
      <c r="H7">
        <v>116.975545883178</v>
      </c>
      <c r="I7">
        <v>3168.53809356689</v>
      </c>
      <c r="J7">
        <v>4766.1452293395996</v>
      </c>
      <c r="K7">
        <f t="shared" si="0"/>
        <v>20237.481484499389</v>
      </c>
      <c r="L7">
        <f t="shared" si="1"/>
        <v>20.237481484499391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18716.037273406899</v>
      </c>
      <c r="F8">
        <v>206.858873367309</v>
      </c>
      <c r="G8">
        <v>1869.6074485778799</v>
      </c>
      <c r="H8">
        <v>122.315645217895</v>
      </c>
      <c r="I8">
        <v>3255.2640438079802</v>
      </c>
      <c r="J8">
        <v>5247.2517490386899</v>
      </c>
      <c r="K8">
        <f t="shared" si="0"/>
        <v>20626.51861676258</v>
      </c>
      <c r="L8">
        <f t="shared" si="1"/>
        <v>20.626518616762581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18572.75390625</v>
      </c>
      <c r="F9">
        <v>205.072879791259</v>
      </c>
      <c r="G9">
        <v>1234.35497283935</v>
      </c>
      <c r="H9">
        <v>121.48380279541</v>
      </c>
      <c r="I9">
        <v>4968.52612495422</v>
      </c>
      <c r="J9">
        <v>6324.4376182556098</v>
      </c>
      <c r="K9">
        <f t="shared" si="0"/>
        <v>19991.266141024051</v>
      </c>
      <c r="L9">
        <f t="shared" si="1"/>
        <v>19.991266141024052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18691.893815994201</v>
      </c>
      <c r="F10">
        <v>206.91752433776799</v>
      </c>
      <c r="G10">
        <v>83140.093088149995</v>
      </c>
      <c r="H10">
        <v>131.20198249816801</v>
      </c>
      <c r="I10">
        <v>36994.253873825</v>
      </c>
      <c r="J10">
        <v>120265.623569488</v>
      </c>
      <c r="K10">
        <f t="shared" si="0"/>
        <v>101897.00425633469</v>
      </c>
      <c r="L10">
        <f t="shared" si="1"/>
        <v>101.8970042563347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18705.593347549398</v>
      </c>
      <c r="F11">
        <v>210.13164520263601</v>
      </c>
      <c r="G11">
        <v>1523.1955051422101</v>
      </c>
      <c r="H11">
        <v>128.31187248229901</v>
      </c>
      <c r="I11">
        <v>469.35677528381302</v>
      </c>
      <c r="J11">
        <v>2120.9266185760498</v>
      </c>
      <c r="K11">
        <f t="shared" si="0"/>
        <v>20280.106673326907</v>
      </c>
      <c r="L11">
        <f t="shared" si="1"/>
        <v>20.280106673326909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18626.685857772802</v>
      </c>
      <c r="F12">
        <v>211.16280555725001</v>
      </c>
      <c r="G12">
        <v>1735.1615428924499</v>
      </c>
      <c r="H12">
        <v>136.57617568969701</v>
      </c>
      <c r="I12">
        <v>475.26621818542401</v>
      </c>
      <c r="J12">
        <v>2347.06687927246</v>
      </c>
      <c r="K12">
        <f t="shared" si="0"/>
        <v>20492.072711077148</v>
      </c>
      <c r="L12">
        <f t="shared" si="1"/>
        <v>20.492072711077149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18728.6720275878</v>
      </c>
      <c r="F13">
        <v>210.3111743927</v>
      </c>
      <c r="G13">
        <v>1651.9804000854399</v>
      </c>
      <c r="H13">
        <v>117.799520492553</v>
      </c>
      <c r="I13">
        <v>473.98257255554199</v>
      </c>
      <c r="J13">
        <v>2243.8280582427901</v>
      </c>
      <c r="K13">
        <f t="shared" si="0"/>
        <v>20408.891568270137</v>
      </c>
      <c r="L13">
        <f t="shared" si="1"/>
        <v>20.408891568270139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18690.090417861898</v>
      </c>
      <c r="F14">
        <v>209.36012268066401</v>
      </c>
      <c r="G14">
        <v>1465.04664421081</v>
      </c>
      <c r="H14">
        <v>118.699550628662</v>
      </c>
      <c r="I14">
        <v>39209.713935852</v>
      </c>
      <c r="J14">
        <v>40793.544530868501</v>
      </c>
      <c r="K14">
        <f t="shared" si="0"/>
        <v>20221.957812395511</v>
      </c>
      <c r="L14">
        <f t="shared" si="1"/>
        <v>20.221957812395512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19152.9850959777</v>
      </c>
      <c r="F15">
        <v>210.98613739013601</v>
      </c>
      <c r="G15">
        <v>715.94667434692303</v>
      </c>
      <c r="H15">
        <v>117.048025131225</v>
      </c>
      <c r="I15">
        <v>28640.6157016754</v>
      </c>
      <c r="J15">
        <v>29473.6893177032</v>
      </c>
      <c r="K15">
        <f t="shared" si="0"/>
        <v>19472.857842531623</v>
      </c>
      <c r="L15">
        <f t="shared" si="1"/>
        <v>19.472857842531624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18940.1953220367</v>
      </c>
      <c r="F16">
        <v>208.53662490844701</v>
      </c>
      <c r="G16">
        <v>814.05138969421296</v>
      </c>
      <c r="H16">
        <v>118.018627166748</v>
      </c>
      <c r="I16">
        <v>29170.920133590698</v>
      </c>
      <c r="J16">
        <v>30103.067398071202</v>
      </c>
      <c r="K16">
        <f t="shared" si="0"/>
        <v>19570.962557878913</v>
      </c>
      <c r="L16">
        <f t="shared" si="1"/>
        <v>19.570962557878914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18792.433738708402</v>
      </c>
      <c r="F17">
        <v>210.826158523559</v>
      </c>
      <c r="G17">
        <v>793.936729431152</v>
      </c>
      <c r="H17">
        <v>117.409706115722</v>
      </c>
      <c r="I17">
        <v>21027.4531841278</v>
      </c>
      <c r="J17">
        <v>21938.883543014501</v>
      </c>
      <c r="K17">
        <f t="shared" si="0"/>
        <v>19550.847897615851</v>
      </c>
      <c r="L17">
        <f t="shared" si="1"/>
        <v>19.550847897615853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18790.854692459099</v>
      </c>
      <c r="F18">
        <v>212.89467811584399</v>
      </c>
      <c r="G18">
        <v>4802.6504516601499</v>
      </c>
      <c r="H18">
        <v>57.477951049804602</v>
      </c>
      <c r="I18">
        <v>170670.48716545099</v>
      </c>
      <c r="J18">
        <v>175530.685663223</v>
      </c>
      <c r="K18">
        <f t="shared" si="0"/>
        <v>23559.561619844848</v>
      </c>
      <c r="L18">
        <f t="shared" si="1"/>
        <v>23.55956161984485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18738.1503582</v>
      </c>
      <c r="F19">
        <v>212.08190917968699</v>
      </c>
      <c r="G19">
        <v>915.19403457641602</v>
      </c>
      <c r="H19">
        <v>57.404756546020501</v>
      </c>
      <c r="I19">
        <v>2628.97777557373</v>
      </c>
      <c r="J19">
        <v>3601.6464233398401</v>
      </c>
      <c r="K19">
        <f t="shared" si="0"/>
        <v>19672.105202761115</v>
      </c>
      <c r="L19">
        <f t="shared" si="1"/>
        <v>19.672105202761117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18825.9344100952</v>
      </c>
      <c r="F20">
        <v>215.303182601928</v>
      </c>
      <c r="G20">
        <v>1114.7325038909901</v>
      </c>
      <c r="H20">
        <v>57.6922893524169</v>
      </c>
      <c r="I20">
        <v>2656.7513942718501</v>
      </c>
      <c r="J20">
        <v>3829.2422294616699</v>
      </c>
      <c r="K20">
        <f t="shared" si="0"/>
        <v>19871.64367207569</v>
      </c>
      <c r="L20">
        <f t="shared" si="1"/>
        <v>19.871643672075692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18766.525983810399</v>
      </c>
      <c r="F21">
        <v>210.97970008850001</v>
      </c>
      <c r="G21">
        <v>857.46645927429199</v>
      </c>
      <c r="H21">
        <v>57.440042495727504</v>
      </c>
      <c r="I21">
        <v>2657.22680091857</v>
      </c>
      <c r="J21">
        <v>3572.2057819366401</v>
      </c>
      <c r="K21">
        <f t="shared" si="0"/>
        <v>19614.377627458991</v>
      </c>
      <c r="L21">
        <f t="shared" si="1"/>
        <v>19.614377627458992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18761.4383697509</v>
      </c>
      <c r="F22">
        <v>211.46416664123501</v>
      </c>
      <c r="G22">
        <v>30938.048839569001</v>
      </c>
      <c r="H22">
        <v>118.067979812622</v>
      </c>
      <c r="I22">
        <v>0</v>
      </c>
      <c r="J22">
        <v>31058.112382888699</v>
      </c>
      <c r="K22">
        <f t="shared" si="0"/>
        <v>49694.960007753703</v>
      </c>
      <c r="L22">
        <f t="shared" si="1"/>
        <v>49.694960007753707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18787.3260974884</v>
      </c>
      <c r="F23">
        <v>209.85889434814399</v>
      </c>
      <c r="G23">
        <v>5907.2737693786603</v>
      </c>
      <c r="H23">
        <v>118.396282196044</v>
      </c>
      <c r="I23">
        <v>0</v>
      </c>
      <c r="J23">
        <v>6027.6405811309796</v>
      </c>
      <c r="K23">
        <f t="shared" si="0"/>
        <v>24664.184937563357</v>
      </c>
      <c r="L23">
        <f t="shared" si="1"/>
        <v>24.664184937563359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18807.319879531799</v>
      </c>
      <c r="F24">
        <v>211.56859397888101</v>
      </c>
      <c r="G24">
        <v>5402.0972251891999</v>
      </c>
      <c r="H24">
        <v>116.66750907897899</v>
      </c>
      <c r="I24">
        <v>0</v>
      </c>
      <c r="J24">
        <v>5520.7667350768997</v>
      </c>
      <c r="K24">
        <f t="shared" si="0"/>
        <v>24159.008393373897</v>
      </c>
      <c r="L24">
        <f t="shared" si="1"/>
        <v>24.159008393373899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18820.939064025799</v>
      </c>
      <c r="F25">
        <v>208.96792411804199</v>
      </c>
      <c r="G25">
        <v>5475.3124713897696</v>
      </c>
      <c r="H25">
        <v>115.08703231811501</v>
      </c>
      <c r="I25">
        <v>0</v>
      </c>
      <c r="J25">
        <v>5592.3290252685501</v>
      </c>
      <c r="K25">
        <f t="shared" si="0"/>
        <v>24232.223639574469</v>
      </c>
      <c r="L25">
        <f t="shared" si="1"/>
        <v>24.232223639574471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18829.0200233459</v>
      </c>
      <c r="F26">
        <v>951.14254951477005</v>
      </c>
      <c r="G26">
        <v>3240.0548458099302</v>
      </c>
      <c r="H26">
        <v>119.95649337768501</v>
      </c>
      <c r="I26">
        <v>3990.8697605133002</v>
      </c>
      <c r="J26">
        <v>7350.9545326232901</v>
      </c>
      <c r="K26">
        <f t="shared" si="0"/>
        <v>21996.966013994628</v>
      </c>
      <c r="L26">
        <f t="shared" si="1"/>
        <v>21.99696601399463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18960.402488708402</v>
      </c>
      <c r="F27">
        <v>630.11050224304199</v>
      </c>
      <c r="G27">
        <v>618.71671676635697</v>
      </c>
      <c r="H27">
        <v>120.824098587036</v>
      </c>
      <c r="I27">
        <v>3974.4389057159401</v>
      </c>
      <c r="J27">
        <v>4714.0464782714798</v>
      </c>
      <c r="K27">
        <f t="shared" si="0"/>
        <v>19375.627884951056</v>
      </c>
      <c r="L27">
        <f t="shared" si="1"/>
        <v>19.375627884951058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18747.2074031829</v>
      </c>
      <c r="F28">
        <v>629.55141067504803</v>
      </c>
      <c r="G28">
        <v>477.511167526245</v>
      </c>
      <c r="H28">
        <v>115.592002868652</v>
      </c>
      <c r="I28">
        <v>3969.0937995910599</v>
      </c>
      <c r="J28">
        <v>4562.2570514678901</v>
      </c>
      <c r="K28">
        <f t="shared" si="0"/>
        <v>19234.422335710944</v>
      </c>
      <c r="L28">
        <f t="shared" si="1"/>
        <v>19.234422335710946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18815.800189971898</v>
      </c>
      <c r="F29">
        <v>640.32340049743596</v>
      </c>
      <c r="G29">
        <v>216.752529144287</v>
      </c>
      <c r="H29">
        <v>118.858337402343</v>
      </c>
      <c r="I29">
        <v>4010.15186309814</v>
      </c>
      <c r="J29">
        <v>4345.8285331726001</v>
      </c>
      <c r="K29">
        <f t="shared" si="0"/>
        <v>18973.663697328986</v>
      </c>
      <c r="L29">
        <f t="shared" si="1"/>
        <v>18.973663697328988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19057.5902462005</v>
      </c>
      <c r="F30">
        <v>627.11262702941895</v>
      </c>
      <c r="G30">
        <v>3224.1837978363001</v>
      </c>
      <c r="H30">
        <v>120.108842849731</v>
      </c>
      <c r="I30">
        <v>3397.2086906433101</v>
      </c>
      <c r="J30">
        <v>6741.5730953216498</v>
      </c>
      <c r="K30">
        <f t="shared" si="0"/>
        <v>21981.094966020999</v>
      </c>
      <c r="L30">
        <f t="shared" si="1"/>
        <v>21.981094966021001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18856.972932815501</v>
      </c>
      <c r="F31">
        <v>617.98954010009697</v>
      </c>
      <c r="G31">
        <v>1410.38489341735</v>
      </c>
      <c r="H31">
        <v>117.96164512634201</v>
      </c>
      <c r="I31">
        <v>3397.11546897888</v>
      </c>
      <c r="J31">
        <v>4925.5280494689896</v>
      </c>
      <c r="K31">
        <f t="shared" si="0"/>
        <v>20167.29606160205</v>
      </c>
      <c r="L31">
        <f t="shared" si="1"/>
        <v>20.167296061602052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18995.613098144499</v>
      </c>
      <c r="F32">
        <v>630.19537925720203</v>
      </c>
      <c r="G32">
        <v>1781.8181514739899</v>
      </c>
      <c r="H32">
        <v>117.497444152832</v>
      </c>
      <c r="I32">
        <v>3462.74781227111</v>
      </c>
      <c r="J32">
        <v>5362.1273040771403</v>
      </c>
      <c r="K32">
        <f t="shared" si="0"/>
        <v>20538.729319658687</v>
      </c>
      <c r="L32">
        <f t="shared" si="1"/>
        <v>20.538729319658689</v>
      </c>
    </row>
    <row r="33" spans="1:12" x14ac:dyDescent="0.3">
      <c r="A33">
        <v>236750</v>
      </c>
      <c r="B33">
        <v>236750</v>
      </c>
      <c r="C33" t="s">
        <v>17</v>
      </c>
      <c r="D33" t="s">
        <v>12</v>
      </c>
      <c r="E33">
        <v>18781.5587520599</v>
      </c>
      <c r="F33">
        <v>622.69878387451104</v>
      </c>
      <c r="G33">
        <v>1120.81384658813</v>
      </c>
      <c r="H33">
        <v>118.169784545898</v>
      </c>
      <c r="I33">
        <v>5204.9100399017298</v>
      </c>
      <c r="J33">
        <v>6443.9718723297101</v>
      </c>
      <c r="K33">
        <f t="shared" si="0"/>
        <v>19877.72501477283</v>
      </c>
      <c r="L33">
        <f t="shared" si="1"/>
        <v>19.877725014772832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18918.520927429199</v>
      </c>
      <c r="F34">
        <v>624.33958053588799</v>
      </c>
      <c r="G34">
        <v>893.70203018188397</v>
      </c>
      <c r="H34">
        <v>119.722366333007</v>
      </c>
      <c r="I34">
        <v>1427.2985458374001</v>
      </c>
      <c r="J34">
        <v>2440.7773017883301</v>
      </c>
      <c r="K34">
        <f t="shared" si="0"/>
        <v>19650.613198366584</v>
      </c>
      <c r="L34">
        <f t="shared" si="1"/>
        <v>19.650613198366585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18757.1926116943</v>
      </c>
      <c r="F35">
        <v>631.04605674743596</v>
      </c>
      <c r="G35">
        <v>702.43239402770996</v>
      </c>
      <c r="H35">
        <v>117.376565933227</v>
      </c>
      <c r="I35">
        <v>1436.92469596862</v>
      </c>
      <c r="J35">
        <v>2256.7882537841701</v>
      </c>
      <c r="K35">
        <f t="shared" si="0"/>
        <v>19459.343562212409</v>
      </c>
      <c r="L35">
        <f t="shared" si="1"/>
        <v>19.45934356221241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18704.869985580401</v>
      </c>
      <c r="F36">
        <v>623.19993972778298</v>
      </c>
      <c r="G36">
        <v>920.42446136474598</v>
      </c>
      <c r="H36">
        <v>128.45563888549799</v>
      </c>
      <c r="I36">
        <v>1426.9578456878601</v>
      </c>
      <c r="J36">
        <v>2475.8961200714102</v>
      </c>
      <c r="K36">
        <f t="shared" si="0"/>
        <v>19677.335629549445</v>
      </c>
      <c r="L36">
        <f t="shared" si="1"/>
        <v>19.677335629549447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18981.364488601601</v>
      </c>
      <c r="F37">
        <v>632.95316696166901</v>
      </c>
      <c r="G37">
        <v>816.774606704711</v>
      </c>
      <c r="H37">
        <v>116.24813079833901</v>
      </c>
      <c r="I37">
        <v>1425.3103733062701</v>
      </c>
      <c r="J37">
        <v>2358.3912849426201</v>
      </c>
      <c r="K37">
        <f t="shared" si="0"/>
        <v>19573.685774889411</v>
      </c>
      <c r="L37">
        <f t="shared" si="1"/>
        <v>19.573685774889412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19056.7216873168</v>
      </c>
      <c r="F38">
        <v>630.10048866271904</v>
      </c>
      <c r="G38">
        <v>1469.72584724426</v>
      </c>
      <c r="H38">
        <v>133.45456123352</v>
      </c>
      <c r="I38">
        <v>11623.367071151701</v>
      </c>
      <c r="J38">
        <v>13226.6285419464</v>
      </c>
      <c r="K38">
        <f t="shared" si="0"/>
        <v>20226.637015428958</v>
      </c>
      <c r="L38">
        <f t="shared" si="1"/>
        <v>20.22663701542896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19053.2293319702</v>
      </c>
      <c r="F39">
        <v>634.91988182067803</v>
      </c>
      <c r="G39">
        <v>710.74366569518997</v>
      </c>
      <c r="H39">
        <v>118.55673789978</v>
      </c>
      <c r="I39">
        <v>28565.988302230799</v>
      </c>
      <c r="J39">
        <v>29395.3688144683</v>
      </c>
      <c r="K39">
        <f t="shared" si="0"/>
        <v>19467.654833879889</v>
      </c>
      <c r="L39">
        <f t="shared" si="1"/>
        <v>19.467654833879891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19098.413944244301</v>
      </c>
      <c r="F40">
        <v>624.94254112243596</v>
      </c>
      <c r="G40">
        <v>781.88800811767499</v>
      </c>
      <c r="H40">
        <v>119.571208953857</v>
      </c>
      <c r="I40">
        <v>28994.225502014098</v>
      </c>
      <c r="J40">
        <v>29895.760774612401</v>
      </c>
      <c r="K40">
        <f t="shared" si="0"/>
        <v>19538.799176302375</v>
      </c>
      <c r="L40">
        <f t="shared" si="1"/>
        <v>19.538799176302376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18877.446174621498</v>
      </c>
      <c r="F41">
        <v>625.53119659423805</v>
      </c>
      <c r="G41">
        <v>808.86769294738701</v>
      </c>
      <c r="H41">
        <v>117.384672164916</v>
      </c>
      <c r="I41">
        <v>20777.5883674621</v>
      </c>
      <c r="J41">
        <v>21703.922271728501</v>
      </c>
      <c r="K41">
        <f t="shared" si="0"/>
        <v>19565.778861132087</v>
      </c>
      <c r="L41">
        <f t="shared" si="1"/>
        <v>19.565778861132088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18912.428379058802</v>
      </c>
      <c r="F42">
        <v>626.87683105468705</v>
      </c>
      <c r="G42">
        <v>1899.6393680572501</v>
      </c>
      <c r="H42">
        <v>61.853408813476499</v>
      </c>
      <c r="I42">
        <v>2455.1312923431301</v>
      </c>
      <c r="J42">
        <v>4416.6936874389603</v>
      </c>
      <c r="K42">
        <f t="shared" si="0"/>
        <v>20656.55053624195</v>
      </c>
      <c r="L42">
        <f t="shared" si="1"/>
        <v>20.656550536241951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18705.402135848999</v>
      </c>
      <c r="F43">
        <v>627.26736068725495</v>
      </c>
      <c r="G43">
        <v>1186.31029129028</v>
      </c>
      <c r="H43">
        <v>61.991214752197202</v>
      </c>
      <c r="I43">
        <v>2496.32787704467</v>
      </c>
      <c r="J43">
        <v>3744.6982860565099</v>
      </c>
      <c r="K43">
        <f t="shared" si="0"/>
        <v>19943.221459474978</v>
      </c>
      <c r="L43">
        <f t="shared" si="1"/>
        <v>19.94322145947498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18811.356067657402</v>
      </c>
      <c r="F44">
        <v>631.21843338012695</v>
      </c>
      <c r="G44">
        <v>1554.1603565216001</v>
      </c>
      <c r="H44">
        <v>62.0388984680175</v>
      </c>
      <c r="I44">
        <v>2474.4884967803901</v>
      </c>
      <c r="J44">
        <v>4090.7564163207999</v>
      </c>
      <c r="K44">
        <f t="shared" si="0"/>
        <v>20311.071524706298</v>
      </c>
      <c r="L44">
        <f t="shared" si="1"/>
        <v>20.3110715247063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18843.2621955871</v>
      </c>
      <c r="F45">
        <v>639.79983329772904</v>
      </c>
      <c r="G45">
        <v>2212.73899078369</v>
      </c>
      <c r="H45">
        <v>62.251806259155202</v>
      </c>
      <c r="I45">
        <v>2493.6699867248499</v>
      </c>
      <c r="J45">
        <v>4768.73779296875</v>
      </c>
      <c r="K45">
        <f t="shared" si="0"/>
        <v>20969.65015896839</v>
      </c>
      <c r="L45">
        <f t="shared" si="1"/>
        <v>20.969650158968392</v>
      </c>
    </row>
    <row r="47" spans="1:12" x14ac:dyDescent="0.3">
      <c r="D47" t="s">
        <v>29</v>
      </c>
      <c r="E47">
        <f>AVERAGE(E2:E45,'500_trees'!E2:E45,'10_trees'!E2:E45)</f>
        <v>18648.306213262407</v>
      </c>
      <c r="G47" t="s">
        <v>29</v>
      </c>
      <c r="H47">
        <f>AVERAGE(H2:H45,'500_trees'!H2:H45,'1600_trees'!H2:H45)</f>
        <v>108.60495492229285</v>
      </c>
    </row>
  </sheetData>
  <conditionalFormatting sqref="L2:L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47"/>
  <sheetViews>
    <sheetView topLeftCell="A25" workbookViewId="0">
      <selection activeCell="K45" sqref="K45"/>
    </sheetView>
  </sheetViews>
  <sheetFormatPr defaultRowHeight="14.4" x14ac:dyDescent="0.3"/>
  <cols>
    <col min="4" max="4" width="19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18084.582805633501</v>
      </c>
      <c r="F2">
        <v>228.56187820434499</v>
      </c>
      <c r="G2">
        <v>3274.8503684997499</v>
      </c>
      <c r="H2">
        <v>118.56365203857401</v>
      </c>
      <c r="I2">
        <v>11204.2636871337</v>
      </c>
      <c r="J2">
        <v>14597.7523326873</v>
      </c>
      <c r="K2">
        <f>SUM($E$47,G2,$H$47)</f>
        <v>22031.761536684447</v>
      </c>
      <c r="L2">
        <f>PRODUCT(K2,0.001)</f>
        <v>22.031761536684449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18108.599424362099</v>
      </c>
      <c r="F3">
        <v>222.683668136596</v>
      </c>
      <c r="G3">
        <v>859.64488983154297</v>
      </c>
      <c r="H3">
        <v>119.224548339843</v>
      </c>
      <c r="I3">
        <v>6455.54518699646</v>
      </c>
      <c r="J3">
        <v>7434.4809055328296</v>
      </c>
      <c r="K3">
        <f t="shared" ref="K3:K45" si="0">SUM($E$47,G3,$H$47)</f>
        <v>19616.556058016242</v>
      </c>
      <c r="L3">
        <f t="shared" ref="L3:L45" si="1">PRODUCT(K3,0.001)</f>
        <v>19.616556058016243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18090.0797843933</v>
      </c>
      <c r="F4">
        <v>226.42111778259201</v>
      </c>
      <c r="G4">
        <v>880.41496276855401</v>
      </c>
      <c r="H4">
        <v>116.96171760559</v>
      </c>
      <c r="I4">
        <v>6438.0636215209897</v>
      </c>
      <c r="J4">
        <v>7435.5089664459201</v>
      </c>
      <c r="K4">
        <f t="shared" si="0"/>
        <v>19637.326130953254</v>
      </c>
      <c r="L4">
        <f t="shared" si="1"/>
        <v>19.637326130953255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17947.105646133401</v>
      </c>
      <c r="F5">
        <v>222.79930114746</v>
      </c>
      <c r="G5">
        <v>685.26220321655205</v>
      </c>
      <c r="H5">
        <v>129.29749488830501</v>
      </c>
      <c r="I5">
        <v>6440.4149055480902</v>
      </c>
      <c r="J5">
        <v>7255.0499439239502</v>
      </c>
      <c r="K5">
        <f t="shared" si="0"/>
        <v>19442.173371401252</v>
      </c>
      <c r="L5">
        <f t="shared" si="1"/>
        <v>19.442173371401253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17959.9039554595</v>
      </c>
      <c r="F6">
        <v>225.80027580261199</v>
      </c>
      <c r="G6">
        <v>3244.8985576629598</v>
      </c>
      <c r="H6">
        <v>126.556873321533</v>
      </c>
      <c r="I6">
        <v>5248.4705448150598</v>
      </c>
      <c r="J6">
        <v>8619.9896335601807</v>
      </c>
      <c r="K6">
        <f t="shared" si="0"/>
        <v>22001.809725847659</v>
      </c>
      <c r="L6">
        <f t="shared" si="1"/>
        <v>22.001809725847661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18010.8950138092</v>
      </c>
      <c r="F7">
        <v>224.50137138366699</v>
      </c>
      <c r="G7">
        <v>1732.73205757141</v>
      </c>
      <c r="H7">
        <v>118.312358856201</v>
      </c>
      <c r="I7">
        <v>5175.1737594604401</v>
      </c>
      <c r="J7">
        <v>7026.2763500213596</v>
      </c>
      <c r="K7">
        <f t="shared" si="0"/>
        <v>20489.64322575611</v>
      </c>
      <c r="L7">
        <f t="shared" si="1"/>
        <v>20.489643225756112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17780.042886734002</v>
      </c>
      <c r="F8">
        <v>225.24237632751399</v>
      </c>
      <c r="G8">
        <v>2037.0860099792401</v>
      </c>
      <c r="H8">
        <v>115.484476089477</v>
      </c>
      <c r="I8">
        <v>5320.6689357757496</v>
      </c>
      <c r="J8">
        <v>7473.3018875121998</v>
      </c>
      <c r="K8">
        <f t="shared" si="0"/>
        <v>20793.99717816394</v>
      </c>
      <c r="L8">
        <f t="shared" si="1"/>
        <v>20.793997178163941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17589.680433273301</v>
      </c>
      <c r="F9">
        <v>224.16567802429199</v>
      </c>
      <c r="G9">
        <v>1126.6036033630301</v>
      </c>
      <c r="H9">
        <v>123.896360397338</v>
      </c>
      <c r="I9">
        <v>8681.3642978668195</v>
      </c>
      <c r="J9">
        <v>9931.9379329681396</v>
      </c>
      <c r="K9">
        <f t="shared" si="0"/>
        <v>19883.514771547729</v>
      </c>
      <c r="L9">
        <f t="shared" si="1"/>
        <v>19.883514771547731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17892.7147388458</v>
      </c>
      <c r="F10">
        <v>226.27210617065401</v>
      </c>
      <c r="G10">
        <v>4668.2236194610596</v>
      </c>
      <c r="H10">
        <v>114.860534667968</v>
      </c>
      <c r="I10">
        <v>1654.97422218322</v>
      </c>
      <c r="J10">
        <v>6438.1296634674</v>
      </c>
      <c r="K10">
        <f t="shared" si="0"/>
        <v>23425.134787645758</v>
      </c>
      <c r="L10">
        <f t="shared" si="1"/>
        <v>23.42513478764576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18223.280429840001</v>
      </c>
      <c r="F11">
        <v>224.825620651245</v>
      </c>
      <c r="G11">
        <v>3632.6329708099302</v>
      </c>
      <c r="H11">
        <v>139.975547790527</v>
      </c>
      <c r="I11">
        <v>653.74946594238202</v>
      </c>
      <c r="J11">
        <v>4426.4149665832501</v>
      </c>
      <c r="K11">
        <f t="shared" si="0"/>
        <v>22389.544138994628</v>
      </c>
      <c r="L11">
        <f t="shared" si="1"/>
        <v>22.38954413899463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18068.182229995698</v>
      </c>
      <c r="F12">
        <v>224.98965263366699</v>
      </c>
      <c r="G12">
        <v>3583.01711082458</v>
      </c>
      <c r="H12">
        <v>115.94080924987701</v>
      </c>
      <c r="I12">
        <v>651.83711051940895</v>
      </c>
      <c r="J12">
        <v>4350.8491516113199</v>
      </c>
      <c r="K12">
        <f t="shared" si="0"/>
        <v>22339.92827900928</v>
      </c>
      <c r="L12">
        <f t="shared" si="1"/>
        <v>22.339928279009282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17968.140602111798</v>
      </c>
      <c r="F13">
        <v>228.34777832031199</v>
      </c>
      <c r="G13">
        <v>6878.66115570068</v>
      </c>
      <c r="H13">
        <v>133.841514587402</v>
      </c>
      <c r="I13">
        <v>656.26692771911598</v>
      </c>
      <c r="J13">
        <v>7668.8351631164496</v>
      </c>
      <c r="K13">
        <f t="shared" si="0"/>
        <v>25635.572323885379</v>
      </c>
      <c r="L13">
        <f t="shared" si="1"/>
        <v>25.635572323885381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18141.286373138399</v>
      </c>
      <c r="F14">
        <v>226.933002471923</v>
      </c>
      <c r="G14">
        <v>1607.9740524291899</v>
      </c>
      <c r="H14">
        <v>119.526386260986</v>
      </c>
      <c r="I14">
        <v>34311.964511871302</v>
      </c>
      <c r="J14">
        <v>36039.5414829254</v>
      </c>
      <c r="K14">
        <f t="shared" si="0"/>
        <v>20364.885220613887</v>
      </c>
      <c r="L14">
        <f t="shared" si="1"/>
        <v>20.364885220613889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18386.698961257898</v>
      </c>
      <c r="F15">
        <v>226.02677345275799</v>
      </c>
      <c r="G15">
        <v>863.25693130493096</v>
      </c>
      <c r="H15">
        <v>122.349023818969</v>
      </c>
      <c r="I15">
        <v>30161.394357681202</v>
      </c>
      <c r="J15">
        <v>31147.082805633501</v>
      </c>
      <c r="K15">
        <f t="shared" si="0"/>
        <v>19620.168099489631</v>
      </c>
      <c r="L15">
        <f t="shared" si="1"/>
        <v>19.620168099489632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18454.658746719299</v>
      </c>
      <c r="F16">
        <v>225.70180892944299</v>
      </c>
      <c r="G16">
        <v>934.18645858764603</v>
      </c>
      <c r="H16">
        <v>118.27135086059501</v>
      </c>
      <c r="I16">
        <v>33901.631832122803</v>
      </c>
      <c r="J16">
        <v>34954.164743423396</v>
      </c>
      <c r="K16">
        <f t="shared" si="0"/>
        <v>19691.097626772345</v>
      </c>
      <c r="L16">
        <f t="shared" si="1"/>
        <v>19.691097626772347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18309.434890747001</v>
      </c>
      <c r="F17">
        <v>229.63261604309</v>
      </c>
      <c r="G17">
        <v>888.24510574340798</v>
      </c>
      <c r="H17">
        <v>117.68627166748</v>
      </c>
      <c r="I17">
        <v>89100.786447524995</v>
      </c>
      <c r="J17">
        <v>90106.800556182803</v>
      </c>
      <c r="K17">
        <f t="shared" si="0"/>
        <v>19645.156273928107</v>
      </c>
      <c r="L17">
        <f t="shared" si="1"/>
        <v>19.645156273928109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17912.986278533899</v>
      </c>
      <c r="F18">
        <v>227.893590927124</v>
      </c>
      <c r="G18">
        <v>2501.1396408081</v>
      </c>
      <c r="H18">
        <v>54.308414459228501</v>
      </c>
      <c r="I18">
        <v>6414.0129089355396</v>
      </c>
      <c r="J18">
        <v>8969.5329666137695</v>
      </c>
      <c r="K18">
        <f t="shared" si="0"/>
        <v>21258.050808992801</v>
      </c>
      <c r="L18">
        <f t="shared" si="1"/>
        <v>21.258050808992802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18052.579164505001</v>
      </c>
      <c r="F19">
        <v>228.44099998474101</v>
      </c>
      <c r="G19">
        <v>931.24628067016602</v>
      </c>
      <c r="H19">
        <v>54.3212890625</v>
      </c>
      <c r="I19">
        <v>2626.5830993652298</v>
      </c>
      <c r="J19">
        <v>3612.2133731842</v>
      </c>
      <c r="K19">
        <f t="shared" si="0"/>
        <v>19688.157448854865</v>
      </c>
      <c r="L19">
        <f t="shared" si="1"/>
        <v>19.688157448854867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18524.1558551788</v>
      </c>
      <c r="F20">
        <v>227.19740867614701</v>
      </c>
      <c r="G20">
        <v>1112.3070716857901</v>
      </c>
      <c r="H20">
        <v>54.559469223022397</v>
      </c>
      <c r="I20">
        <v>2616.77980422973</v>
      </c>
      <c r="J20">
        <v>3783.7140560150101</v>
      </c>
      <c r="K20">
        <f t="shared" si="0"/>
        <v>19869.21823987049</v>
      </c>
      <c r="L20">
        <f t="shared" si="1"/>
        <v>19.869218239870492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18443.134784698399</v>
      </c>
      <c r="F21">
        <v>228.77812385559</v>
      </c>
      <c r="G21">
        <v>904.21175956725995</v>
      </c>
      <c r="H21">
        <v>54.321765899658203</v>
      </c>
      <c r="I21">
        <v>2638.07129859924</v>
      </c>
      <c r="J21">
        <v>3596.6780185699399</v>
      </c>
      <c r="K21">
        <f t="shared" si="0"/>
        <v>19661.12292775196</v>
      </c>
      <c r="L21">
        <f t="shared" si="1"/>
        <v>19.661122927751961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18379.191398620598</v>
      </c>
      <c r="F22">
        <v>229.75468635559</v>
      </c>
      <c r="G22">
        <v>56498.576879501299</v>
      </c>
      <c r="H22">
        <v>118.134021759033</v>
      </c>
      <c r="I22">
        <v>0</v>
      </c>
      <c r="J22">
        <v>56618.654012680003</v>
      </c>
      <c r="K22">
        <f t="shared" si="0"/>
        <v>75255.488047685998</v>
      </c>
      <c r="L22">
        <f t="shared" si="1"/>
        <v>75.255488047686001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20944.9694156646</v>
      </c>
      <c r="F23">
        <v>229.038715362548</v>
      </c>
      <c r="G23">
        <v>10908.2341194152</v>
      </c>
      <c r="H23">
        <v>115.55075645446701</v>
      </c>
      <c r="I23">
        <v>0</v>
      </c>
      <c r="J23">
        <v>11025.6979465484</v>
      </c>
      <c r="K23">
        <f t="shared" si="0"/>
        <v>29665.145287599898</v>
      </c>
      <c r="L23">
        <f t="shared" si="1"/>
        <v>29.665145287599898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18199.603796005202</v>
      </c>
      <c r="F24">
        <v>226.95088386535599</v>
      </c>
      <c r="G24">
        <v>7239.9168014526304</v>
      </c>
      <c r="H24">
        <v>114.106655120849</v>
      </c>
      <c r="I24">
        <v>0</v>
      </c>
      <c r="J24">
        <v>7356.0202121734601</v>
      </c>
      <c r="K24">
        <f t="shared" si="0"/>
        <v>25996.827969637328</v>
      </c>
      <c r="L24">
        <f t="shared" si="1"/>
        <v>25.99682796963733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18378.674507141099</v>
      </c>
      <c r="F25">
        <v>227.32567787170399</v>
      </c>
      <c r="G25">
        <v>7463.3555412292399</v>
      </c>
      <c r="H25">
        <v>115.737676620483</v>
      </c>
      <c r="I25">
        <v>0</v>
      </c>
      <c r="J25">
        <v>7581.0024738311704</v>
      </c>
      <c r="K25">
        <f t="shared" si="0"/>
        <v>26220.26670941394</v>
      </c>
      <c r="L25">
        <f t="shared" si="1"/>
        <v>26.220266709413941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18390.957355499198</v>
      </c>
      <c r="F26">
        <v>653.73539924621502</v>
      </c>
      <c r="G26">
        <v>3171.7705726623499</v>
      </c>
      <c r="H26">
        <v>119.968652725219</v>
      </c>
      <c r="I26">
        <v>5652.5783538818296</v>
      </c>
      <c r="J26">
        <v>8944.4015026092493</v>
      </c>
      <c r="K26">
        <f t="shared" si="0"/>
        <v>21928.681740847049</v>
      </c>
      <c r="L26">
        <f t="shared" si="1"/>
        <v>21.92868174084705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18261.126756668</v>
      </c>
      <c r="F27">
        <v>641.49403572082497</v>
      </c>
      <c r="G27">
        <v>873.03900718688897</v>
      </c>
      <c r="H27">
        <v>124.334812164306</v>
      </c>
      <c r="I27">
        <v>5696.6660022735596</v>
      </c>
      <c r="J27">
        <v>6694.1211223602204</v>
      </c>
      <c r="K27">
        <f t="shared" si="0"/>
        <v>19629.950175371589</v>
      </c>
      <c r="L27">
        <f t="shared" si="1"/>
        <v>19.62995017537159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18431.943655014002</v>
      </c>
      <c r="F28">
        <v>626.65557861328102</v>
      </c>
      <c r="G28">
        <v>879.47988510131802</v>
      </c>
      <c r="H28">
        <v>116.509437561035</v>
      </c>
      <c r="I28">
        <v>5694.0732002258301</v>
      </c>
      <c r="J28">
        <v>6690.1412010192798</v>
      </c>
      <c r="K28">
        <f t="shared" si="0"/>
        <v>19636.391053286017</v>
      </c>
      <c r="L28">
        <f t="shared" si="1"/>
        <v>19.636391053286019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18319.7813034057</v>
      </c>
      <c r="F29">
        <v>642.46845245361305</v>
      </c>
      <c r="G29">
        <v>682.71160125732399</v>
      </c>
      <c r="H29">
        <v>127.392768859863</v>
      </c>
      <c r="I29">
        <v>5692.8200721740704</v>
      </c>
      <c r="J29">
        <v>6503.0035972595197</v>
      </c>
      <c r="K29">
        <f t="shared" si="0"/>
        <v>19439.622769442023</v>
      </c>
      <c r="L29">
        <f t="shared" si="1"/>
        <v>19.439622769442025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18329.504728317199</v>
      </c>
      <c r="F30">
        <v>638.76676559448197</v>
      </c>
      <c r="G30">
        <v>3100.73947906494</v>
      </c>
      <c r="H30">
        <v>121.52385711669901</v>
      </c>
      <c r="I30">
        <v>5166.6922569274902</v>
      </c>
      <c r="J30">
        <v>8389.0230655670093</v>
      </c>
      <c r="K30">
        <f t="shared" si="0"/>
        <v>21857.65064724964</v>
      </c>
      <c r="L30">
        <f t="shared" si="1"/>
        <v>21.857650647249642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18554.252624511701</v>
      </c>
      <c r="F31">
        <v>647.04895019531205</v>
      </c>
      <c r="G31">
        <v>1564.9278163909901</v>
      </c>
      <c r="H31">
        <v>117.063283920288</v>
      </c>
      <c r="I31">
        <v>5149.1823196411096</v>
      </c>
      <c r="J31">
        <v>6831.2401771545401</v>
      </c>
      <c r="K31">
        <f t="shared" si="0"/>
        <v>20321.83898457569</v>
      </c>
      <c r="L31">
        <f t="shared" si="1"/>
        <v>20.321838984575692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18332.999229431101</v>
      </c>
      <c r="F32">
        <v>629.80580329894997</v>
      </c>
      <c r="G32">
        <v>1935.6939792633</v>
      </c>
      <c r="H32">
        <v>125.92315673828099</v>
      </c>
      <c r="I32">
        <v>5261.6333961486798</v>
      </c>
      <c r="J32">
        <v>7323.3180046081497</v>
      </c>
      <c r="K32">
        <f t="shared" si="0"/>
        <v>20692.605147447997</v>
      </c>
      <c r="L32">
        <f t="shared" si="1"/>
        <v>20.692605147447999</v>
      </c>
    </row>
    <row r="33" spans="1:12" x14ac:dyDescent="0.3">
      <c r="A33">
        <v>236750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18472.731590270902</v>
      </c>
      <c r="F34">
        <v>626.90854072570801</v>
      </c>
      <c r="G34">
        <v>3044.50464248657</v>
      </c>
      <c r="H34">
        <v>136.284589767456</v>
      </c>
      <c r="I34">
        <v>1638.22412490844</v>
      </c>
      <c r="J34">
        <v>4819.07081604003</v>
      </c>
      <c r="K34">
        <f t="shared" si="0"/>
        <v>21801.415810671268</v>
      </c>
      <c r="L34">
        <f t="shared" si="1"/>
        <v>21.801415810671269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18455.0993442535</v>
      </c>
      <c r="F35">
        <v>642.19450950622502</v>
      </c>
      <c r="G35">
        <v>2972.63646125793</v>
      </c>
      <c r="H35">
        <v>128.09491157531701</v>
      </c>
      <c r="I35">
        <v>1634.6573829650799</v>
      </c>
      <c r="J35">
        <v>4735.4485988616898</v>
      </c>
      <c r="K35">
        <f t="shared" si="0"/>
        <v>21729.54762944263</v>
      </c>
      <c r="L35">
        <f t="shared" si="1"/>
        <v>21.729547629442632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18359.297752380298</v>
      </c>
      <c r="F36">
        <v>633.00800323486305</v>
      </c>
      <c r="G36">
        <v>2852.0014286041201</v>
      </c>
      <c r="H36">
        <v>115.526437759399</v>
      </c>
      <c r="I36">
        <v>1651.79848670959</v>
      </c>
      <c r="J36">
        <v>4619.3809509277298</v>
      </c>
      <c r="K36">
        <f t="shared" si="0"/>
        <v>21608.912596788818</v>
      </c>
      <c r="L36">
        <f t="shared" si="1"/>
        <v>21.608912596788819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18496.319293975801</v>
      </c>
      <c r="F37">
        <v>637.70127296447697</v>
      </c>
      <c r="G37">
        <v>6002.2306442260697</v>
      </c>
      <c r="H37">
        <v>116.425991058349</v>
      </c>
      <c r="I37">
        <v>1626.3148784637399</v>
      </c>
      <c r="J37">
        <v>7745.0318336486798</v>
      </c>
      <c r="K37">
        <f t="shared" si="0"/>
        <v>24759.141812410769</v>
      </c>
      <c r="L37">
        <f t="shared" si="1"/>
        <v>24.759141812410771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18447.725296020501</v>
      </c>
      <c r="F38">
        <v>633.45670700073197</v>
      </c>
      <c r="G38">
        <v>1580.3697109222401</v>
      </c>
      <c r="H38">
        <v>127.477645874023</v>
      </c>
      <c r="I38">
        <v>31909.117221832199</v>
      </c>
      <c r="J38">
        <v>33617.044210433902</v>
      </c>
      <c r="K38">
        <f t="shared" si="0"/>
        <v>20337.28087910694</v>
      </c>
      <c r="L38">
        <f t="shared" si="1"/>
        <v>20.337280879106942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18402.052640914899</v>
      </c>
      <c r="F39">
        <v>632.91263580322197</v>
      </c>
      <c r="G39">
        <v>844.07019615173294</v>
      </c>
      <c r="H39">
        <v>116.420269012451</v>
      </c>
      <c r="I39">
        <v>29583.273887634201</v>
      </c>
      <c r="J39">
        <v>30543.847084045399</v>
      </c>
      <c r="K39">
        <f t="shared" si="0"/>
        <v>19600.981364336432</v>
      </c>
      <c r="L39">
        <f t="shared" si="1"/>
        <v>19.600981364336434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18377.6252269744</v>
      </c>
      <c r="F40">
        <v>624.81188774108796</v>
      </c>
      <c r="G40">
        <v>774.75810050964299</v>
      </c>
      <c r="H40">
        <v>123.207807540893</v>
      </c>
      <c r="I40">
        <v>33050.506830215403</v>
      </c>
      <c r="J40">
        <v>33948.551416397</v>
      </c>
      <c r="K40">
        <f t="shared" si="0"/>
        <v>19531.669268694342</v>
      </c>
      <c r="L40">
        <f t="shared" si="1"/>
        <v>19.531669268694344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18367.360353469801</v>
      </c>
      <c r="F41">
        <v>637.84050941467206</v>
      </c>
      <c r="G41">
        <v>927.46639251708905</v>
      </c>
      <c r="H41">
        <v>131.565570831298</v>
      </c>
      <c r="I41">
        <v>88734.1606616973</v>
      </c>
      <c r="J41">
        <v>89793.275833129796</v>
      </c>
      <c r="K41">
        <f t="shared" si="0"/>
        <v>19684.377560701789</v>
      </c>
      <c r="L41">
        <f t="shared" si="1"/>
        <v>19.68437756070179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18306.964874267502</v>
      </c>
      <c r="F42">
        <v>640.36059379577603</v>
      </c>
      <c r="G42">
        <v>1968.35899353027</v>
      </c>
      <c r="H42">
        <v>56.050539016723597</v>
      </c>
      <c r="I42">
        <v>2558.47120285034</v>
      </c>
      <c r="J42">
        <v>4582.9534530639603</v>
      </c>
      <c r="K42">
        <f t="shared" si="0"/>
        <v>20725.270161714969</v>
      </c>
      <c r="L42">
        <f t="shared" si="1"/>
        <v>20.72527016171497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18452.486753463701</v>
      </c>
      <c r="F43">
        <v>670.72105407714798</v>
      </c>
      <c r="G43">
        <v>1213.6414051055899</v>
      </c>
      <c r="H43">
        <v>55.718421936035099</v>
      </c>
      <c r="I43">
        <v>2532.6094627380298</v>
      </c>
      <c r="J43">
        <v>3802.03247070312</v>
      </c>
      <c r="K43">
        <f t="shared" si="0"/>
        <v>19970.55257329029</v>
      </c>
      <c r="L43">
        <f t="shared" si="1"/>
        <v>19.970552573290291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18547.738552093499</v>
      </c>
      <c r="F44">
        <v>632.20024108886696</v>
      </c>
      <c r="G44">
        <v>1586.8809223175001</v>
      </c>
      <c r="H44">
        <v>56.214809417724602</v>
      </c>
      <c r="I44">
        <v>2550.30393600463</v>
      </c>
      <c r="J44">
        <v>4193.4649944305402</v>
      </c>
      <c r="K44">
        <f t="shared" si="0"/>
        <v>20343.7920905022</v>
      </c>
      <c r="L44">
        <f t="shared" si="1"/>
        <v>20.343792090502202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18553.051471710201</v>
      </c>
      <c r="F45">
        <v>646.86012268066395</v>
      </c>
      <c r="G45">
        <v>2237.2982501983602</v>
      </c>
      <c r="H45">
        <v>56.403398513793903</v>
      </c>
      <c r="I45">
        <v>2510.99729537963</v>
      </c>
      <c r="J45">
        <v>4804.7795295715296</v>
      </c>
      <c r="K45">
        <f t="shared" si="0"/>
        <v>20994.20941838306</v>
      </c>
      <c r="L45">
        <f t="shared" si="1"/>
        <v>20.994209418383061</v>
      </c>
    </row>
    <row r="47" spans="1:12" x14ac:dyDescent="0.3">
      <c r="D47" t="s">
        <v>29</v>
      </c>
      <c r="E47">
        <f>'10_trees'!E47</f>
        <v>18648.306213262407</v>
      </c>
      <c r="G47" t="s">
        <v>29</v>
      </c>
      <c r="H47">
        <f>'10_trees'!H47</f>
        <v>108.60495492229285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47"/>
  <sheetViews>
    <sheetView workbookViewId="0">
      <selection activeCell="K45" sqref="K45"/>
    </sheetView>
  </sheetViews>
  <sheetFormatPr defaultRowHeight="14.4" x14ac:dyDescent="0.3"/>
  <cols>
    <col min="4" max="4" width="2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17323.186635971</v>
      </c>
      <c r="F2">
        <v>252.40492820739701</v>
      </c>
      <c r="G2">
        <v>3227.85425186157</v>
      </c>
      <c r="H2">
        <v>119.632244110107</v>
      </c>
      <c r="I2">
        <v>16704.701662063599</v>
      </c>
      <c r="J2">
        <v>20052.2785186767</v>
      </c>
      <c r="K2">
        <f>SUM($E$47,G2,$H$47)</f>
        <v>21984.765420046268</v>
      </c>
      <c r="L2">
        <f>PRODUCT(K2,0.001)</f>
        <v>21.984765420046269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17293.079137802099</v>
      </c>
      <c r="F3">
        <v>257.505655288696</v>
      </c>
      <c r="G3">
        <v>1796.6933250427201</v>
      </c>
      <c r="H3">
        <v>117.93994903564401</v>
      </c>
      <c r="I3">
        <v>11732.1956157684</v>
      </c>
      <c r="J3">
        <v>13646.9283103942</v>
      </c>
      <c r="K3">
        <f t="shared" ref="K3:K45" si="0">SUM($E$47,G3,$H$47)</f>
        <v>20553.60449322742</v>
      </c>
      <c r="L3">
        <f t="shared" ref="L3:L45" si="1">PRODUCT(K3,0.001)</f>
        <v>20.553604493227422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17270.447254180901</v>
      </c>
      <c r="F4">
        <v>257.713556289672</v>
      </c>
      <c r="G4">
        <v>1823.4169483184801</v>
      </c>
      <c r="H4">
        <v>132.182359695434</v>
      </c>
      <c r="I4">
        <v>11811.4895820617</v>
      </c>
      <c r="J4">
        <v>13767.179727554299</v>
      </c>
      <c r="K4">
        <f t="shared" si="0"/>
        <v>20580.32811650318</v>
      </c>
      <c r="L4">
        <f t="shared" si="1"/>
        <v>20.580328116503182</v>
      </c>
    </row>
    <row r="5" spans="1:12" x14ac:dyDescent="0.3">
      <c r="A5">
        <v>236750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17256.461143493601</v>
      </c>
      <c r="F6">
        <v>264.77956771850501</v>
      </c>
      <c r="G6">
        <v>3139.4283771514802</v>
      </c>
      <c r="H6">
        <v>121.418476104736</v>
      </c>
      <c r="I6">
        <v>10661.799430847101</v>
      </c>
      <c r="J6">
        <v>13922.702550888</v>
      </c>
      <c r="K6">
        <f t="shared" si="0"/>
        <v>21896.339545336177</v>
      </c>
      <c r="L6">
        <f t="shared" si="1"/>
        <v>21.896339545336179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17321.3276863098</v>
      </c>
      <c r="F7">
        <v>254.45055961608799</v>
      </c>
      <c r="G7">
        <v>2095.4642295837398</v>
      </c>
      <c r="H7">
        <v>117.581844329833</v>
      </c>
      <c r="I7">
        <v>10505.588054656901</v>
      </c>
      <c r="J7">
        <v>12718.6911106109</v>
      </c>
      <c r="K7">
        <f t="shared" si="0"/>
        <v>20852.375397768439</v>
      </c>
      <c r="L7">
        <f t="shared" si="1"/>
        <v>20.852375397768441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17270.067214965798</v>
      </c>
      <c r="F8">
        <v>255.76376914977999</v>
      </c>
      <c r="G8">
        <v>2444.0131187438901</v>
      </c>
      <c r="H8">
        <v>117.030143737792</v>
      </c>
      <c r="I8">
        <v>10847.8960990905</v>
      </c>
      <c r="J8">
        <v>13408.997535705499</v>
      </c>
      <c r="K8">
        <f t="shared" si="0"/>
        <v>21200.924286928588</v>
      </c>
      <c r="L8">
        <f t="shared" si="1"/>
        <v>21.20092428692859</v>
      </c>
    </row>
    <row r="9" spans="1:12" x14ac:dyDescent="0.3">
      <c r="A9">
        <v>236750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17291.570663452101</v>
      </c>
      <c r="F10">
        <v>265.47598838806101</v>
      </c>
      <c r="G10">
        <v>8402.8027057647705</v>
      </c>
      <c r="H10">
        <v>118.19553375244099</v>
      </c>
      <c r="I10">
        <v>2374.7279644012401</v>
      </c>
      <c r="J10">
        <v>10895.792722702001</v>
      </c>
      <c r="K10">
        <f t="shared" si="0"/>
        <v>27159.713873949469</v>
      </c>
      <c r="L10">
        <f t="shared" si="1"/>
        <v>27.159713873949471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17209.715127944899</v>
      </c>
      <c r="F11">
        <v>256.863355636596</v>
      </c>
      <c r="G11">
        <v>8352.2620201110803</v>
      </c>
      <c r="H11">
        <v>129.60934638977</v>
      </c>
      <c r="I11">
        <v>1130.93161582946</v>
      </c>
      <c r="J11">
        <v>9612.8578186035102</v>
      </c>
      <c r="K11">
        <f t="shared" si="0"/>
        <v>27109.173188295779</v>
      </c>
      <c r="L11">
        <f t="shared" si="1"/>
        <v>27.109173188295781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17215.6360149383</v>
      </c>
      <c r="F12">
        <v>260.917901992797</v>
      </c>
      <c r="G12">
        <v>8174.9970912933304</v>
      </c>
      <c r="H12">
        <v>114.689111709594</v>
      </c>
      <c r="I12">
        <v>1135.4913711547799</v>
      </c>
      <c r="J12">
        <v>9425.2338409423792</v>
      </c>
      <c r="K12">
        <f t="shared" si="0"/>
        <v>26931.90825947803</v>
      </c>
      <c r="L12">
        <f t="shared" si="1"/>
        <v>26.931908259478032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17383.325576782201</v>
      </c>
      <c r="F13">
        <v>261.54232025146399</v>
      </c>
      <c r="G13">
        <v>14243.110656738199</v>
      </c>
      <c r="H13">
        <v>114.596843719482</v>
      </c>
      <c r="I13">
        <v>1130.00464439392</v>
      </c>
      <c r="J13">
        <v>15487.7688884735</v>
      </c>
      <c r="K13">
        <f t="shared" si="0"/>
        <v>33000.0218249229</v>
      </c>
      <c r="L13">
        <f t="shared" si="1"/>
        <v>33.000021824922904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17228.843450546199</v>
      </c>
      <c r="F14">
        <v>260.01262664794899</v>
      </c>
      <c r="G14">
        <v>1886.4359855651801</v>
      </c>
      <c r="H14">
        <v>118.515253067016</v>
      </c>
      <c r="I14">
        <v>31802.988767623901</v>
      </c>
      <c r="J14">
        <v>33808.0027103424</v>
      </c>
      <c r="K14">
        <f t="shared" si="0"/>
        <v>20643.347153749881</v>
      </c>
      <c r="L14">
        <f t="shared" si="1"/>
        <v>20.643347153749882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17187.697172164899</v>
      </c>
      <c r="F15">
        <v>259.26852226257301</v>
      </c>
      <c r="G15">
        <v>1065.7627582550001</v>
      </c>
      <c r="H15">
        <v>119.11654472351</v>
      </c>
      <c r="I15">
        <v>41030.304193496697</v>
      </c>
      <c r="J15">
        <v>42215.2523994445</v>
      </c>
      <c r="K15">
        <f t="shared" si="0"/>
        <v>19822.6739264397</v>
      </c>
      <c r="L15">
        <f t="shared" si="1"/>
        <v>19.822673926439702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17353.251934051499</v>
      </c>
      <c r="F16">
        <v>257.64513015747002</v>
      </c>
      <c r="G16">
        <v>1149.9035358428901</v>
      </c>
      <c r="H16">
        <v>118.961334228515</v>
      </c>
      <c r="I16">
        <v>55577.6274204254</v>
      </c>
      <c r="J16">
        <v>56846.565008163401</v>
      </c>
      <c r="K16">
        <f t="shared" si="0"/>
        <v>19906.814704027591</v>
      </c>
      <c r="L16">
        <f t="shared" si="1"/>
        <v>19.906814704027592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17316.904067993099</v>
      </c>
      <c r="F17">
        <v>260.44654846191401</v>
      </c>
      <c r="G17">
        <v>1175.3816604614201</v>
      </c>
      <c r="H17">
        <v>116.91594123840299</v>
      </c>
      <c r="I17">
        <v>239562.51931190401</v>
      </c>
      <c r="J17">
        <v>240854.89821434001</v>
      </c>
      <c r="K17">
        <f t="shared" si="0"/>
        <v>19932.292828646117</v>
      </c>
      <c r="L17">
        <f t="shared" si="1"/>
        <v>19.932292828646119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17377.863883972099</v>
      </c>
      <c r="F18">
        <v>267.196416854858</v>
      </c>
      <c r="G18">
        <v>2164.1194820403998</v>
      </c>
      <c r="H18">
        <v>53.766965866088803</v>
      </c>
      <c r="I18">
        <v>6933.6671829223596</v>
      </c>
      <c r="J18">
        <v>9151.6289710998499</v>
      </c>
      <c r="K18">
        <f t="shared" si="0"/>
        <v>20921.030650225101</v>
      </c>
      <c r="L18">
        <f t="shared" si="1"/>
        <v>20.921030650225102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17220.968008041302</v>
      </c>
      <c r="F19">
        <v>261.680841445922</v>
      </c>
      <c r="G19">
        <v>1063.5795593261701</v>
      </c>
      <c r="H19">
        <v>53.550004959106403</v>
      </c>
      <c r="I19">
        <v>2656.9745540618801</v>
      </c>
      <c r="J19">
        <v>3774.1680145263599</v>
      </c>
      <c r="K19">
        <f t="shared" si="0"/>
        <v>19820.490727510867</v>
      </c>
      <c r="L19">
        <f t="shared" si="1"/>
        <v>19.820490727510869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17296.297788619901</v>
      </c>
      <c r="F20">
        <v>260.077238082885</v>
      </c>
      <c r="G20">
        <v>1241.3353919982901</v>
      </c>
      <c r="H20">
        <v>53.488254547119098</v>
      </c>
      <c r="I20">
        <v>2625.35667419433</v>
      </c>
      <c r="J20">
        <v>3920.25685310363</v>
      </c>
      <c r="K20">
        <f t="shared" si="0"/>
        <v>19998.24656018299</v>
      </c>
      <c r="L20">
        <f t="shared" si="1"/>
        <v>19.998246560182992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17394.497394561698</v>
      </c>
      <c r="F21">
        <v>259.98258590698202</v>
      </c>
      <c r="G21">
        <v>933.32934379577603</v>
      </c>
      <c r="H21">
        <v>53.5070896148681</v>
      </c>
      <c r="I21">
        <v>2630.40113449096</v>
      </c>
      <c r="J21">
        <v>3617.3107624053901</v>
      </c>
      <c r="K21">
        <f t="shared" si="0"/>
        <v>19690.240511980475</v>
      </c>
      <c r="L21">
        <f t="shared" si="1"/>
        <v>19.690240511980477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17288.002014160102</v>
      </c>
      <c r="F22">
        <v>258.93330574035599</v>
      </c>
      <c r="G22">
        <v>165063.156604766</v>
      </c>
      <c r="H22">
        <v>118.1640625</v>
      </c>
      <c r="I22">
        <v>0</v>
      </c>
      <c r="J22">
        <v>165183.17341804499</v>
      </c>
      <c r="K22">
        <f t="shared" si="0"/>
        <v>183820.06777295069</v>
      </c>
      <c r="L22">
        <f t="shared" si="1"/>
        <v>183.82006777295069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17131.476640701199</v>
      </c>
      <c r="F23">
        <v>257.11250305175702</v>
      </c>
      <c r="G23">
        <v>19674.597024917599</v>
      </c>
      <c r="H23">
        <v>113.437414169311</v>
      </c>
      <c r="I23">
        <v>0</v>
      </c>
      <c r="J23">
        <v>19789.9074554443</v>
      </c>
      <c r="K23">
        <f t="shared" si="0"/>
        <v>38431.508193102301</v>
      </c>
      <c r="L23">
        <f t="shared" si="1"/>
        <v>38.431508193102303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17149.045228958101</v>
      </c>
      <c r="F24">
        <v>260.05005836486799</v>
      </c>
      <c r="G24">
        <v>7559.5235824584897</v>
      </c>
      <c r="H24">
        <v>121.980190277099</v>
      </c>
      <c r="I24">
        <v>0</v>
      </c>
      <c r="J24">
        <v>7683.3946704864502</v>
      </c>
      <c r="K24">
        <f t="shared" si="0"/>
        <v>26316.434750643188</v>
      </c>
      <c r="L24">
        <f t="shared" si="1"/>
        <v>26.316434750643189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17131.488800048799</v>
      </c>
      <c r="F25">
        <v>257.07435607910099</v>
      </c>
      <c r="G25">
        <v>9019.1824436187708</v>
      </c>
      <c r="H25">
        <v>115.135431289672</v>
      </c>
      <c r="I25">
        <v>0</v>
      </c>
      <c r="J25">
        <v>9136.2526416778492</v>
      </c>
      <c r="K25">
        <f t="shared" si="0"/>
        <v>27776.09361180347</v>
      </c>
      <c r="L25">
        <f t="shared" si="1"/>
        <v>27.776093611803471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17463.215589523301</v>
      </c>
      <c r="F26">
        <v>712.55683898925702</v>
      </c>
      <c r="G26">
        <v>3232.1503162384001</v>
      </c>
      <c r="H26">
        <v>118.95751953125</v>
      </c>
      <c r="I26">
        <v>9517.8604125976508</v>
      </c>
      <c r="J26">
        <v>12869.0619468688</v>
      </c>
      <c r="K26">
        <f t="shared" si="0"/>
        <v>21989.061484423099</v>
      </c>
      <c r="L26">
        <f t="shared" si="1"/>
        <v>21.9890614844231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18411.387681961001</v>
      </c>
      <c r="F27">
        <v>649.30796623229901</v>
      </c>
      <c r="G27">
        <v>1795.1977252960201</v>
      </c>
      <c r="H27">
        <v>130.584239959716</v>
      </c>
      <c r="I27">
        <v>9587.6889228820801</v>
      </c>
      <c r="J27">
        <v>11513.5238170623</v>
      </c>
      <c r="K27">
        <f t="shared" si="0"/>
        <v>20552.108893480719</v>
      </c>
      <c r="L27">
        <f t="shared" si="1"/>
        <v>20.552108893480721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17576.075077056801</v>
      </c>
      <c r="F28">
        <v>651.13544464111305</v>
      </c>
      <c r="G28">
        <v>1839.4808769225999</v>
      </c>
      <c r="H28">
        <v>127.965211868286</v>
      </c>
      <c r="I28">
        <v>9596.1050987243598</v>
      </c>
      <c r="J28">
        <v>11563.6420249938</v>
      </c>
      <c r="K28">
        <f t="shared" si="0"/>
        <v>20596.392045107299</v>
      </c>
      <c r="L28">
        <f t="shared" si="1"/>
        <v>20.596392045107301</v>
      </c>
    </row>
    <row r="29" spans="1:12" x14ac:dyDescent="0.3">
      <c r="A29">
        <v>236750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19257.731676101601</v>
      </c>
      <c r="F30">
        <v>696.40040397643997</v>
      </c>
      <c r="G30">
        <v>2961.0936641693102</v>
      </c>
      <c r="H30">
        <v>122.990608215332</v>
      </c>
      <c r="I30">
        <v>9182.2867393493598</v>
      </c>
      <c r="J30">
        <v>12266.4422988891</v>
      </c>
      <c r="K30">
        <f t="shared" si="0"/>
        <v>21718.00483235401</v>
      </c>
      <c r="L30">
        <f t="shared" si="1"/>
        <v>21.718004832354012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19163.799285888599</v>
      </c>
      <c r="F31">
        <v>696.33102416992097</v>
      </c>
      <c r="G31">
        <v>2149.8351097106902</v>
      </c>
      <c r="H31">
        <v>119.55165863037099</v>
      </c>
      <c r="I31">
        <v>9135.3955268859809</v>
      </c>
      <c r="J31">
        <v>11404.853105545</v>
      </c>
      <c r="K31">
        <f t="shared" si="0"/>
        <v>20906.746277895389</v>
      </c>
      <c r="L31">
        <f t="shared" si="1"/>
        <v>20.90674627789539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19170.925140380801</v>
      </c>
      <c r="F32">
        <v>695.06120681762695</v>
      </c>
      <c r="G32">
        <v>2488.3682727813698</v>
      </c>
      <c r="H32">
        <v>120.079755783081</v>
      </c>
      <c r="I32">
        <v>9444.4026947021393</v>
      </c>
      <c r="J32">
        <v>12052.9205799102</v>
      </c>
      <c r="K32">
        <f t="shared" si="0"/>
        <v>21245.279440966067</v>
      </c>
      <c r="L32">
        <f t="shared" si="1"/>
        <v>21.245279440966069</v>
      </c>
    </row>
    <row r="33" spans="1:12" x14ac:dyDescent="0.3">
      <c r="A33">
        <v>236750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19320.214748382499</v>
      </c>
      <c r="F34">
        <v>702.37660408019997</v>
      </c>
      <c r="G34">
        <v>5806.5049648284903</v>
      </c>
      <c r="H34">
        <v>117.716789245605</v>
      </c>
      <c r="I34">
        <v>2134.6383094787502</v>
      </c>
      <c r="J34">
        <v>8058.9146614074698</v>
      </c>
      <c r="K34">
        <f t="shared" si="0"/>
        <v>24563.41613301319</v>
      </c>
      <c r="L34">
        <f t="shared" si="1"/>
        <v>24.563416133013192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19150.065660476601</v>
      </c>
      <c r="F35">
        <v>699.65267181396405</v>
      </c>
      <c r="G35">
        <v>5050.8272647857602</v>
      </c>
      <c r="H35">
        <v>116.395711898803</v>
      </c>
      <c r="I35">
        <v>2099.0657806396398</v>
      </c>
      <c r="J35">
        <v>7266.3478851318296</v>
      </c>
      <c r="K35">
        <f t="shared" si="0"/>
        <v>23807.738432970458</v>
      </c>
      <c r="L35">
        <f t="shared" si="1"/>
        <v>23.80773843297046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19152.746438980099</v>
      </c>
      <c r="F36">
        <v>704.93698120117097</v>
      </c>
      <c r="G36">
        <v>9469.9709415435791</v>
      </c>
      <c r="H36">
        <v>116.98293685913001</v>
      </c>
      <c r="I36">
        <v>2097.2273349761899</v>
      </c>
      <c r="J36">
        <v>11684.2370033264</v>
      </c>
      <c r="K36">
        <f t="shared" si="0"/>
        <v>28226.882109728278</v>
      </c>
      <c r="L36">
        <f t="shared" si="1"/>
        <v>28.22688210972828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19198.776721954298</v>
      </c>
      <c r="F37">
        <v>697.86310195922795</v>
      </c>
      <c r="G37">
        <v>12587.159872054999</v>
      </c>
      <c r="H37">
        <v>120.42331695556599</v>
      </c>
      <c r="I37">
        <v>2091.9759273528998</v>
      </c>
      <c r="J37">
        <v>14799.620151519701</v>
      </c>
      <c r="K37">
        <f t="shared" si="0"/>
        <v>31344.071040239698</v>
      </c>
      <c r="L37">
        <f t="shared" si="1"/>
        <v>31.344071040239697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19289.943218231201</v>
      </c>
      <c r="F38">
        <v>695.32203674316395</v>
      </c>
      <c r="G38">
        <v>1908.3926677703801</v>
      </c>
      <c r="H38">
        <v>119.101762771606</v>
      </c>
      <c r="I38">
        <v>27366.858720779401</v>
      </c>
      <c r="J38">
        <v>29394.447088241501</v>
      </c>
      <c r="K38">
        <f t="shared" si="0"/>
        <v>20665.303835955077</v>
      </c>
      <c r="L38">
        <f t="shared" si="1"/>
        <v>20.665303835955079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19105.5512428283</v>
      </c>
      <c r="F39">
        <v>695.02329826354901</v>
      </c>
      <c r="G39">
        <v>1063.0600452423</v>
      </c>
      <c r="H39">
        <v>118.233203887939</v>
      </c>
      <c r="I39">
        <v>37907.004117965698</v>
      </c>
      <c r="J39">
        <v>39088.3827209472</v>
      </c>
      <c r="K39">
        <f t="shared" si="0"/>
        <v>19819.971213426998</v>
      </c>
      <c r="L39">
        <f t="shared" si="1"/>
        <v>19.819971213426999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19268.575191497799</v>
      </c>
      <c r="F40">
        <v>693.51840019225995</v>
      </c>
      <c r="G40">
        <v>1200.5195617675699</v>
      </c>
      <c r="H40">
        <v>119.72165107727</v>
      </c>
      <c r="I40">
        <v>52966.340303420999</v>
      </c>
      <c r="J40">
        <v>54286.667823791497</v>
      </c>
      <c r="K40">
        <f t="shared" si="0"/>
        <v>19957.43072995227</v>
      </c>
      <c r="L40">
        <f t="shared" si="1"/>
        <v>19.957430729952272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19468.5170650482</v>
      </c>
      <c r="F41">
        <v>700.369834899902</v>
      </c>
      <c r="G41">
        <v>1161.7977619171099</v>
      </c>
      <c r="H41">
        <v>128.87454032897901</v>
      </c>
      <c r="I41">
        <v>240208.851575851</v>
      </c>
      <c r="J41">
        <v>241499.608039855</v>
      </c>
      <c r="K41">
        <f t="shared" si="0"/>
        <v>19918.70893010181</v>
      </c>
      <c r="L41">
        <f t="shared" si="1"/>
        <v>19.918708930101811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19198.0357170104</v>
      </c>
      <c r="F42">
        <v>692.72089004516602</v>
      </c>
      <c r="G42">
        <v>2204.2834758758499</v>
      </c>
      <c r="H42">
        <v>55.134534835815401</v>
      </c>
      <c r="I42">
        <v>2762.5889778137198</v>
      </c>
      <c r="J42">
        <v>5022.0930576324399</v>
      </c>
      <c r="K42">
        <f t="shared" si="0"/>
        <v>20961.19464406055</v>
      </c>
      <c r="L42">
        <f t="shared" si="1"/>
        <v>20.961194644060551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19289.307594299298</v>
      </c>
      <c r="F43">
        <v>694.529771804809</v>
      </c>
      <c r="G43">
        <v>1370.55492401123</v>
      </c>
      <c r="H43">
        <v>55.477142333984297</v>
      </c>
      <c r="I43">
        <v>2700.29687881469</v>
      </c>
      <c r="J43">
        <v>4126.4097690582203</v>
      </c>
      <c r="K43">
        <f t="shared" si="0"/>
        <v>20127.466092195929</v>
      </c>
      <c r="L43">
        <f t="shared" si="1"/>
        <v>20.127466092195931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19223.799228668198</v>
      </c>
      <c r="F44">
        <v>698.01402091979901</v>
      </c>
      <c r="G44">
        <v>1793.3261394500701</v>
      </c>
      <c r="H44">
        <v>55.8917522430419</v>
      </c>
      <c r="I44">
        <v>2718.7948226928702</v>
      </c>
      <c r="J44">
        <v>4568.0925846099799</v>
      </c>
      <c r="K44">
        <f t="shared" si="0"/>
        <v>20550.237307634769</v>
      </c>
      <c r="L44">
        <f t="shared" si="1"/>
        <v>20.55023730763477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19262.845039367599</v>
      </c>
      <c r="F45">
        <v>696.29406929016102</v>
      </c>
      <c r="G45">
        <v>2342.7915573120099</v>
      </c>
      <c r="H45">
        <v>55.613756179809499</v>
      </c>
      <c r="I45">
        <v>2736.70363426208</v>
      </c>
      <c r="J45">
        <v>5135.2078914642298</v>
      </c>
      <c r="K45">
        <f t="shared" si="0"/>
        <v>21099.702725496707</v>
      </c>
      <c r="L45">
        <f t="shared" si="1"/>
        <v>21.099702725496709</v>
      </c>
    </row>
    <row r="47" spans="1:12" x14ac:dyDescent="0.3">
      <c r="D47" t="s">
        <v>29</v>
      </c>
      <c r="E47">
        <f>'10_trees'!E47</f>
        <v>18648.306213262407</v>
      </c>
      <c r="G47" t="s">
        <v>29</v>
      </c>
      <c r="H47">
        <f>'10_trees'!H47</f>
        <v>108.60495492229285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R17"/>
  <sheetViews>
    <sheetView tabSelected="1" workbookViewId="0">
      <selection activeCell="I12" sqref="I12"/>
    </sheetView>
  </sheetViews>
  <sheetFormatPr defaultRowHeight="14.4" x14ac:dyDescent="0.3"/>
  <sheetData>
    <row r="1" spans="1:18" x14ac:dyDescent="0.3">
      <c r="C1" t="s">
        <v>20</v>
      </c>
      <c r="N1" t="s">
        <v>20</v>
      </c>
    </row>
    <row r="2" spans="1:18" x14ac:dyDescent="0.3">
      <c r="B2" t="s">
        <v>21</v>
      </c>
      <c r="C2" t="s">
        <v>22</v>
      </c>
      <c r="D2" t="s">
        <v>23</v>
      </c>
      <c r="E2" t="s">
        <v>24</v>
      </c>
      <c r="H2" t="s">
        <v>28</v>
      </c>
      <c r="M2" t="s">
        <v>21</v>
      </c>
      <c r="N2" t="s">
        <v>22</v>
      </c>
      <c r="O2" t="s">
        <v>23</v>
      </c>
      <c r="P2" t="s">
        <v>24</v>
      </c>
    </row>
    <row r="3" spans="1:18" x14ac:dyDescent="0.3">
      <c r="A3">
        <v>10</v>
      </c>
      <c r="L3">
        <v>10</v>
      </c>
    </row>
    <row r="4" spans="1:18" x14ac:dyDescent="0.3">
      <c r="A4">
        <v>500</v>
      </c>
      <c r="L4">
        <v>500</v>
      </c>
    </row>
    <row r="5" spans="1:18" x14ac:dyDescent="0.3">
      <c r="A5">
        <v>1600</v>
      </c>
      <c r="L5">
        <v>1600</v>
      </c>
    </row>
    <row r="7" spans="1:18" x14ac:dyDescent="0.3">
      <c r="C7" t="s">
        <v>25</v>
      </c>
      <c r="N7" t="s">
        <v>25</v>
      </c>
    </row>
    <row r="8" spans="1:18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  <c r="H8" t="s">
        <v>28</v>
      </c>
      <c r="M8" t="s">
        <v>21</v>
      </c>
      <c r="N8" t="s">
        <v>22</v>
      </c>
      <c r="O8" t="s">
        <v>23</v>
      </c>
      <c r="P8" t="s">
        <v>24</v>
      </c>
      <c r="R8" t="s">
        <v>26</v>
      </c>
    </row>
    <row r="9" spans="1:18" x14ac:dyDescent="0.3">
      <c r="A9">
        <v>10</v>
      </c>
      <c r="B9" s="1">
        <f>MIN('10_trees'!L2:'10_trees'!L5)</f>
        <v>18.968970189180794</v>
      </c>
      <c r="C9" s="1">
        <f>MIN('10_trees'!L6:'10_trees'!L9)</f>
        <v>19.991266141024052</v>
      </c>
      <c r="D9" s="1">
        <f>MIN('10_trees'!L14:'10_trees'!L17)</f>
        <v>19.472857842531624</v>
      </c>
      <c r="E9" s="1">
        <f>MIN('10_trees'!L18:'10_trees'!L21)</f>
        <v>19.614377627458992</v>
      </c>
      <c r="F9" s="1"/>
      <c r="G9" s="1">
        <f>MIN('10_trees'!L22:'10_trees'!L25)</f>
        <v>24.159008393373899</v>
      </c>
      <c r="H9">
        <v>22.6</v>
      </c>
      <c r="L9">
        <v>10</v>
      </c>
      <c r="M9" s="1">
        <f>MIN('10_trees'!G2:'10_trees'!G5)</f>
        <v>212.05902099609301</v>
      </c>
      <c r="N9" s="1">
        <f>MIN('10_trees'!G6:'10_trees'!G9)</f>
        <v>1234.35497283935</v>
      </c>
      <c r="O9" s="1">
        <f>MIN('10_trees'!G14:'10_trees'!G17)</f>
        <v>715.94667434692303</v>
      </c>
      <c r="P9" s="1">
        <f>MIN('10_trees'!G18:'10_trees'!G21)</f>
        <v>857.46645927429199</v>
      </c>
      <c r="Q9" s="1"/>
      <c r="R9" s="1">
        <f>MIN('10_trees'!G22:'10_trees'!G25)</f>
        <v>5402.0972251891999</v>
      </c>
    </row>
    <row r="10" spans="1:18" x14ac:dyDescent="0.3">
      <c r="A10">
        <v>500</v>
      </c>
      <c r="B10" s="1">
        <f>MIN('500_trees'!L2:'500_trees'!L5)</f>
        <v>19.442173371401253</v>
      </c>
      <c r="C10" s="1">
        <f>MIN('500_trees'!L6:'500_trees'!L9)</f>
        <v>19.883514771547731</v>
      </c>
      <c r="D10" s="1">
        <f>MIN('500_trees'!L14:'500_trees'!L17)</f>
        <v>19.620168099489632</v>
      </c>
      <c r="E10" s="1">
        <f>MIN('500_trees'!L18:'500_trees'!L21)</f>
        <v>19.661122927751961</v>
      </c>
      <c r="F10" s="1"/>
      <c r="G10" s="1">
        <f>MIN('500_trees'!L22:'500_trees'!L25)</f>
        <v>25.99682796963733</v>
      </c>
      <c r="H10">
        <v>23.4</v>
      </c>
      <c r="L10">
        <v>500</v>
      </c>
      <c r="M10" s="1">
        <f>MIN('500_trees'!G2:'500_trees'!G5)</f>
        <v>685.26220321655205</v>
      </c>
      <c r="N10" s="1">
        <f>MIN('500_trees'!G6:'500_trees'!G9)</f>
        <v>1126.6036033630301</v>
      </c>
      <c r="O10" s="1">
        <f>MIN('500_trees'!G14:'500_trees'!G17)</f>
        <v>863.25693130493096</v>
      </c>
      <c r="P10" s="1">
        <f>MIN('500_trees'!G18:'500_trees'!G21)</f>
        <v>904.21175956725995</v>
      </c>
      <c r="Q10" s="1"/>
      <c r="R10" s="1">
        <f>MIN('500_trees'!G22:'500_trees'!G25)</f>
        <v>7239.9168014526304</v>
      </c>
    </row>
    <row r="11" spans="1:18" x14ac:dyDescent="0.3">
      <c r="A11">
        <v>1600</v>
      </c>
      <c r="B11" s="1">
        <f>MIN('1600_trees'!L2:'1600_trees'!L5)</f>
        <v>20.553604493227422</v>
      </c>
      <c r="C11" s="1">
        <f>MIN('1600_trees'!L6:'1600_trees'!L9)</f>
        <v>20.852375397768441</v>
      </c>
      <c r="D11" s="1">
        <f>MIN('1600_trees'!L14:'1600_trees'!L17)</f>
        <v>19.822673926439702</v>
      </c>
      <c r="E11" s="1">
        <f>MIN('1600_trees'!L18:'1600_trees'!L21)</f>
        <v>19.690240511980477</v>
      </c>
      <c r="F11" s="1"/>
      <c r="G11" s="1">
        <f>MIN('1600_trees'!L22:'1600_trees'!L25)</f>
        <v>26.316434750643189</v>
      </c>
      <c r="H11">
        <v>28.2</v>
      </c>
      <c r="L11">
        <v>1600</v>
      </c>
      <c r="M11" s="1">
        <f>MIN('1600_trees'!G2:'1600_trees'!G5)</f>
        <v>1796.6933250427201</v>
      </c>
      <c r="N11" s="1">
        <f>MIN('1600_trees'!G6:'1600_trees'!G9)</f>
        <v>2095.4642295837398</v>
      </c>
      <c r="O11" s="1">
        <f>MIN('1600_trees'!G14:'1600_trees'!G17)</f>
        <v>1065.7627582550001</v>
      </c>
      <c r="P11" s="1">
        <f>MIN('1600_trees'!G18:'1600_trees'!G21)</f>
        <v>933.32934379577603</v>
      </c>
      <c r="Q11" s="1"/>
      <c r="R11" s="1">
        <f>MIN('1600_trees'!G22:'1600_trees'!G25)</f>
        <v>7559.5235824584897</v>
      </c>
    </row>
    <row r="13" spans="1:18" x14ac:dyDescent="0.3">
      <c r="C13" t="s">
        <v>27</v>
      </c>
      <c r="N13" t="s">
        <v>27</v>
      </c>
    </row>
    <row r="14" spans="1:18" x14ac:dyDescent="0.3">
      <c r="B14" t="s">
        <v>21</v>
      </c>
      <c r="C14" t="s">
        <v>22</v>
      </c>
      <c r="D14" t="s">
        <v>23</v>
      </c>
      <c r="E14" t="s">
        <v>24</v>
      </c>
      <c r="H14" t="s">
        <v>28</v>
      </c>
      <c r="M14" t="s">
        <v>21</v>
      </c>
      <c r="N14" t="s">
        <v>22</v>
      </c>
      <c r="O14" t="s">
        <v>23</v>
      </c>
      <c r="P14" t="s">
        <v>24</v>
      </c>
    </row>
    <row r="15" spans="1:18" x14ac:dyDescent="0.3">
      <c r="A15">
        <v>10</v>
      </c>
      <c r="B15" s="1">
        <f>MIN('10_trees'!L26:'10_trees'!L29)</f>
        <v>18.973663697328988</v>
      </c>
      <c r="C15" s="1">
        <f>MIN('10_trees'!L30:'10_trees'!L33)</f>
        <v>19.877725014772832</v>
      </c>
      <c r="D15" s="1">
        <f>MIN('10_trees'!L38:'10_trees'!L41)</f>
        <v>19.467654833879891</v>
      </c>
      <c r="E15" s="1">
        <f>MIN('10_trees'!L42:'10_trees'!L45)</f>
        <v>19.94322145947498</v>
      </c>
      <c r="H15">
        <v>22.6</v>
      </c>
      <c r="L15">
        <v>10</v>
      </c>
      <c r="M15" s="1">
        <f>MIN('10_trees'!G26:'10_trees'!G29)</f>
        <v>216.752529144287</v>
      </c>
      <c r="N15" s="1">
        <f>MIN('10_trees'!G30:'10_trees'!G33)</f>
        <v>1120.81384658813</v>
      </c>
      <c r="O15" s="1">
        <f>MIN('10_trees'!G38:'10_trees'!G41)</f>
        <v>710.74366569518997</v>
      </c>
      <c r="P15" s="1">
        <f>MIN('10_trees'!G42:'10_trees'!G45)</f>
        <v>1186.31029129028</v>
      </c>
    </row>
    <row r="16" spans="1:18" x14ac:dyDescent="0.3">
      <c r="A16">
        <v>500</v>
      </c>
      <c r="B16" s="1">
        <f>MIN('500_trees'!L26:'500_trees'!L29)</f>
        <v>19.439622769442025</v>
      </c>
      <c r="C16" s="1">
        <f>MIN('500_trees'!L30:'500_trees'!L33)</f>
        <v>20.321838984575692</v>
      </c>
      <c r="D16" s="1">
        <f>MIN('500_trees'!L38:'500_trees'!L41)</f>
        <v>19.531669268694344</v>
      </c>
      <c r="E16" s="1">
        <f>MIN('500_trees'!L42:'500_trees'!L45)</f>
        <v>19.970552573290291</v>
      </c>
      <c r="H16">
        <v>24.4</v>
      </c>
      <c r="L16">
        <v>500</v>
      </c>
      <c r="M16" s="1">
        <f>MIN('500_trees'!G26:'500_trees'!G29)</f>
        <v>682.71160125732399</v>
      </c>
      <c r="N16" s="1">
        <f>MIN('500_trees'!G30:'500_trees'!G33)</f>
        <v>1564.9278163909901</v>
      </c>
      <c r="O16" s="1">
        <f>MIN('500_trees'!G38:'500_trees'!G41)</f>
        <v>774.75810050964299</v>
      </c>
      <c r="P16" s="1">
        <f>MIN('500_trees'!G42:'500_trees'!G45)</f>
        <v>1213.6414051055899</v>
      </c>
    </row>
    <row r="17" spans="1:16" x14ac:dyDescent="0.3">
      <c r="A17">
        <v>1600</v>
      </c>
      <c r="B17" s="1">
        <f>MIN('1600_trees'!L26:'1600_trees'!L29)</f>
        <v>20.552108893480721</v>
      </c>
      <c r="C17" s="1">
        <f>MIN('1600_trees'!L30:'1600_trees'!L33)</f>
        <v>20.90674627789539</v>
      </c>
      <c r="D17" s="1">
        <f>MIN('1600_trees'!L38:'1600_trees'!L41)</f>
        <v>19.819971213426999</v>
      </c>
      <c r="E17" s="1">
        <f>MIN('1600_trees'!L42:'1600_trees'!L45)</f>
        <v>20.127466092195931</v>
      </c>
      <c r="H17">
        <v>27.1</v>
      </c>
      <c r="L17">
        <v>1600</v>
      </c>
      <c r="M17" s="1">
        <f>MIN('1600_trees'!G26:'1600_trees'!G29)</f>
        <v>1795.1977252960201</v>
      </c>
      <c r="N17" s="1">
        <f>MIN('1600_trees'!G30:'1600_trees'!G33)</f>
        <v>2149.8351097106902</v>
      </c>
      <c r="O17" s="1">
        <f>MIN('1600_trees'!G38:'1600_trees'!G41)</f>
        <v>1063.0600452423</v>
      </c>
      <c r="P17" s="1">
        <f>MIN('1600_trees'!G42:'1600_trees'!G45)</f>
        <v>1370.55492401123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2022-10-25T08:52:32Z</dcterms:modified>
</cp:coreProperties>
</file>