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xr:revisionPtr revIDLastSave="0" documentId="13_ncr:1_{E59673A2-4F02-407F-B9C0-1676E43316DE}" xr6:coauthVersionLast="47" xr6:coauthVersionMax="47" xr10:uidLastSave="{00000000-0000-0000-0000-000000000000}"/>
  <bookViews>
    <workbookView xWindow="-108" yWindow="-108" windowWidth="23256" windowHeight="12576" activeTab="1" xr2:uid="{9F12C548-F629-4D8C-A699-CB2BD3C0A083}"/>
  </bookViews>
  <sheets>
    <sheet name="Sheet1" sheetId="1" r:id="rId1"/>
    <sheet name="Sheet2" sheetId="2" r:id="rId2"/>
  </sheets>
  <definedNames>
    <definedName name="_xlnm._FilterDatabase" localSheetId="0" hidden="1">Sheet1!$H$1:$P$33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B10" i="2" l="1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CB5" i="2"/>
  <c r="DE39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5" i="2"/>
  <c r="P6" i="2"/>
  <c r="Q6" i="2" s="1"/>
  <c r="R6" i="2" s="1"/>
  <c r="S6" i="2" s="1"/>
  <c r="U6" i="2" s="1"/>
  <c r="V6" i="2" s="1"/>
  <c r="P7" i="2"/>
  <c r="Q7" i="2" s="1"/>
  <c r="R7" i="2" s="1"/>
  <c r="S7" i="2" s="1"/>
  <c r="U7" i="2" s="1"/>
  <c r="V7" i="2" s="1"/>
  <c r="P8" i="2"/>
  <c r="Q8" i="2" s="1"/>
  <c r="R8" i="2" s="1"/>
  <c r="S8" i="2" s="1"/>
  <c r="U8" i="2" s="1"/>
  <c r="V8" i="2" s="1"/>
  <c r="P9" i="2"/>
  <c r="Q9" i="2" s="1"/>
  <c r="R9" i="2" s="1"/>
  <c r="S9" i="2" s="1"/>
  <c r="U9" i="2" s="1"/>
  <c r="V9" i="2" s="1"/>
  <c r="P10" i="2"/>
  <c r="Q10" i="2" s="1"/>
  <c r="R10" i="2" s="1"/>
  <c r="S10" i="2" s="1"/>
  <c r="U10" i="2" s="1"/>
  <c r="V10" i="2" s="1"/>
  <c r="P11" i="2"/>
  <c r="Q11" i="2" s="1"/>
  <c r="R11" i="2" s="1"/>
  <c r="S11" i="2" s="1"/>
  <c r="U11" i="2" s="1"/>
  <c r="V11" i="2" s="1"/>
  <c r="P12" i="2"/>
  <c r="Q12" i="2" s="1"/>
  <c r="R12" i="2" s="1"/>
  <c r="S12" i="2" s="1"/>
  <c r="U12" i="2" s="1"/>
  <c r="V12" i="2" s="1"/>
  <c r="P13" i="2"/>
  <c r="Q13" i="2" s="1"/>
  <c r="R13" i="2" s="1"/>
  <c r="S13" i="2" s="1"/>
  <c r="U13" i="2" s="1"/>
  <c r="V13" i="2" s="1"/>
  <c r="P14" i="2"/>
  <c r="Q14" i="2" s="1"/>
  <c r="R14" i="2" s="1"/>
  <c r="S14" i="2" s="1"/>
  <c r="U14" i="2" s="1"/>
  <c r="V14" i="2" s="1"/>
  <c r="P15" i="2"/>
  <c r="Q15" i="2" s="1"/>
  <c r="R15" i="2" s="1"/>
  <c r="S15" i="2" s="1"/>
  <c r="U15" i="2" s="1"/>
  <c r="V15" i="2" s="1"/>
  <c r="P16" i="2"/>
  <c r="Q16" i="2" s="1"/>
  <c r="R16" i="2" s="1"/>
  <c r="S16" i="2" s="1"/>
  <c r="U16" i="2" s="1"/>
  <c r="V16" i="2" s="1"/>
  <c r="P17" i="2"/>
  <c r="Q17" i="2" s="1"/>
  <c r="R17" i="2" s="1"/>
  <c r="S17" i="2" s="1"/>
  <c r="U17" i="2" s="1"/>
  <c r="V17" i="2" s="1"/>
  <c r="P18" i="2"/>
  <c r="Q18" i="2" s="1"/>
  <c r="R18" i="2" s="1"/>
  <c r="S18" i="2" s="1"/>
  <c r="U18" i="2" s="1"/>
  <c r="V18" i="2" s="1"/>
  <c r="P19" i="2"/>
  <c r="Q19" i="2" s="1"/>
  <c r="R19" i="2" s="1"/>
  <c r="S19" i="2" s="1"/>
  <c r="U19" i="2" s="1"/>
  <c r="V19" i="2" s="1"/>
  <c r="P20" i="2"/>
  <c r="Q20" i="2" s="1"/>
  <c r="R20" i="2" s="1"/>
  <c r="S20" i="2" s="1"/>
  <c r="U20" i="2" s="1"/>
  <c r="V20" i="2" s="1"/>
  <c r="P21" i="2"/>
  <c r="Q21" i="2" s="1"/>
  <c r="R21" i="2" s="1"/>
  <c r="S21" i="2" s="1"/>
  <c r="U21" i="2" s="1"/>
  <c r="V21" i="2" s="1"/>
  <c r="P22" i="2"/>
  <c r="Q22" i="2" s="1"/>
  <c r="R22" i="2" s="1"/>
  <c r="S22" i="2" s="1"/>
  <c r="U22" i="2" s="1"/>
  <c r="V22" i="2" s="1"/>
  <c r="P23" i="2"/>
  <c r="Q23" i="2" s="1"/>
  <c r="R23" i="2" s="1"/>
  <c r="S23" i="2" s="1"/>
  <c r="U23" i="2" s="1"/>
  <c r="V23" i="2" s="1"/>
  <c r="P24" i="2"/>
  <c r="Q24" i="2" s="1"/>
  <c r="R24" i="2" s="1"/>
  <c r="S24" i="2" s="1"/>
  <c r="U24" i="2" s="1"/>
  <c r="V24" i="2" s="1"/>
  <c r="P25" i="2"/>
  <c r="Q25" i="2" s="1"/>
  <c r="R25" i="2" s="1"/>
  <c r="S25" i="2" s="1"/>
  <c r="U25" i="2" s="1"/>
  <c r="V25" i="2" s="1"/>
  <c r="P26" i="2"/>
  <c r="Q26" i="2" s="1"/>
  <c r="R26" i="2" s="1"/>
  <c r="S26" i="2" s="1"/>
  <c r="U26" i="2" s="1"/>
  <c r="V26" i="2" s="1"/>
  <c r="P27" i="2"/>
  <c r="Q27" i="2" s="1"/>
  <c r="R27" i="2" s="1"/>
  <c r="S27" i="2" s="1"/>
  <c r="U27" i="2" s="1"/>
  <c r="V27" i="2" s="1"/>
  <c r="P28" i="2"/>
  <c r="Q28" i="2" s="1"/>
  <c r="R28" i="2" s="1"/>
  <c r="S28" i="2" s="1"/>
  <c r="U28" i="2" s="1"/>
  <c r="V28" i="2" s="1"/>
  <c r="P29" i="2"/>
  <c r="Q29" i="2" s="1"/>
  <c r="R29" i="2" s="1"/>
  <c r="S29" i="2" s="1"/>
  <c r="U29" i="2" s="1"/>
  <c r="V29" i="2" s="1"/>
  <c r="P30" i="2"/>
  <c r="Q30" i="2" s="1"/>
  <c r="R30" i="2" s="1"/>
  <c r="S30" i="2" s="1"/>
  <c r="U30" i="2" s="1"/>
  <c r="V30" i="2" s="1"/>
  <c r="P31" i="2"/>
  <c r="Q31" i="2" s="1"/>
  <c r="R31" i="2" s="1"/>
  <c r="S31" i="2" s="1"/>
  <c r="U31" i="2" s="1"/>
  <c r="V31" i="2" s="1"/>
  <c r="P32" i="2"/>
  <c r="Q32" i="2" s="1"/>
  <c r="R32" i="2" s="1"/>
  <c r="S32" i="2" s="1"/>
  <c r="U32" i="2" s="1"/>
  <c r="V32" i="2" s="1"/>
  <c r="P33" i="2"/>
  <c r="Q33" i="2" s="1"/>
  <c r="R33" i="2" s="1"/>
  <c r="S33" i="2" s="1"/>
  <c r="U33" i="2" s="1"/>
  <c r="V33" i="2" s="1"/>
  <c r="P34" i="2"/>
  <c r="Q34" i="2" s="1"/>
  <c r="R34" i="2" s="1"/>
  <c r="S34" i="2" s="1"/>
  <c r="U34" i="2" s="1"/>
  <c r="V34" i="2" s="1"/>
  <c r="P35" i="2"/>
  <c r="Q35" i="2" s="1"/>
  <c r="R35" i="2" s="1"/>
  <c r="S35" i="2" s="1"/>
  <c r="U35" i="2" s="1"/>
  <c r="V35" i="2" s="1"/>
  <c r="P36" i="2"/>
  <c r="Q36" i="2" s="1"/>
  <c r="R36" i="2" s="1"/>
  <c r="S36" i="2" s="1"/>
  <c r="U36" i="2" s="1"/>
  <c r="V36" i="2" s="1"/>
  <c r="P5" i="2"/>
  <c r="Q5" i="2" s="1"/>
  <c r="R5" i="2" s="1"/>
  <c r="S5" i="2" s="1"/>
  <c r="U5" i="2" s="1"/>
  <c r="V5" i="2" s="1"/>
  <c r="T6" i="2" l="1"/>
  <c r="W6" i="2" s="1"/>
  <c r="T26" i="2"/>
  <c r="W26" i="2" s="1"/>
  <c r="T22" i="2"/>
  <c r="W22" i="2" s="1"/>
  <c r="T34" i="2"/>
  <c r="W34" i="2" s="1"/>
  <c r="T27" i="2"/>
  <c r="X27" i="2" s="1"/>
  <c r="T21" i="2"/>
  <c r="W21" i="2" s="1"/>
  <c r="T18" i="2"/>
  <c r="W18" i="2" s="1"/>
  <c r="T11" i="2"/>
  <c r="X11" i="2" s="1"/>
  <c r="T10" i="2"/>
  <c r="W10" i="2" s="1"/>
  <c r="T5" i="2"/>
  <c r="W5" i="2" s="1"/>
  <c r="T36" i="2"/>
  <c r="W36" i="2" s="1"/>
  <c r="T20" i="2"/>
  <c r="W20" i="2" s="1"/>
  <c r="T35" i="2"/>
  <c r="W35" i="2" s="1"/>
  <c r="T19" i="2"/>
  <c r="W19" i="2" s="1"/>
  <c r="T33" i="2"/>
  <c r="W33" i="2" s="1"/>
  <c r="T17" i="2"/>
  <c r="W17" i="2" s="1"/>
  <c r="T32" i="2"/>
  <c r="W32" i="2" s="1"/>
  <c r="T16" i="2"/>
  <c r="W16" i="2" s="1"/>
  <c r="T31" i="2"/>
  <c r="W31" i="2" s="1"/>
  <c r="T15" i="2"/>
  <c r="W15" i="2" s="1"/>
  <c r="T30" i="2"/>
  <c r="W30" i="2" s="1"/>
  <c r="T14" i="2"/>
  <c r="W14" i="2" s="1"/>
  <c r="T29" i="2"/>
  <c r="W29" i="2" s="1"/>
  <c r="T13" i="2"/>
  <c r="W13" i="2" s="1"/>
  <c r="T28" i="2"/>
  <c r="W28" i="2" s="1"/>
  <c r="T12" i="2"/>
  <c r="W12" i="2" s="1"/>
  <c r="T25" i="2"/>
  <c r="W25" i="2" s="1"/>
  <c r="T9" i="2"/>
  <c r="W9" i="2" s="1"/>
  <c r="T24" i="2"/>
  <c r="W24" i="2" s="1"/>
  <c r="T8" i="2"/>
  <c r="W8" i="2" s="1"/>
  <c r="T23" i="2"/>
  <c r="W23" i="2" s="1"/>
  <c r="T7" i="2"/>
  <c r="W7" i="2" s="1"/>
  <c r="X31" i="2" l="1"/>
  <c r="Z31" i="2" s="1"/>
  <c r="W27" i="2"/>
  <c r="X5" i="2"/>
  <c r="X28" i="2"/>
  <c r="Y11" i="2"/>
  <c r="AA11" i="2" s="1"/>
  <c r="Z11" i="2"/>
  <c r="AB11" i="2" s="1"/>
  <c r="X34" i="2"/>
  <c r="Y27" i="2"/>
  <c r="AA27" i="2" s="1"/>
  <c r="Z27" i="2"/>
  <c r="AB27" i="2" s="1"/>
  <c r="X6" i="2"/>
  <c r="X22" i="2"/>
  <c r="X26" i="2"/>
  <c r="X18" i="2"/>
  <c r="X13" i="2"/>
  <c r="W11" i="2"/>
  <c r="X21" i="2"/>
  <c r="X33" i="2"/>
  <c r="X10" i="2"/>
  <c r="X25" i="2"/>
  <c r="X12" i="2"/>
  <c r="X19" i="2"/>
  <c r="X35" i="2"/>
  <c r="X20" i="2"/>
  <c r="X29" i="2"/>
  <c r="X36" i="2"/>
  <c r="X14" i="2"/>
  <c r="X7" i="2"/>
  <c r="X30" i="2"/>
  <c r="X23" i="2"/>
  <c r="X8" i="2"/>
  <c r="X15" i="2"/>
  <c r="X24" i="2"/>
  <c r="X9" i="2"/>
  <c r="X16" i="2"/>
  <c r="X32" i="2"/>
  <c r="X17" i="2"/>
  <c r="AB14" i="2" l="1"/>
  <c r="AA14" i="2"/>
  <c r="AB36" i="2"/>
  <c r="AA36" i="2"/>
  <c r="AB20" i="2"/>
  <c r="AB35" i="2"/>
  <c r="AA35" i="2"/>
  <c r="AB34" i="2"/>
  <c r="AA34" i="2"/>
  <c r="AB17" i="2"/>
  <c r="AA17" i="2"/>
  <c r="AA6" i="2"/>
  <c r="AB16" i="2"/>
  <c r="AA16" i="2"/>
  <c r="AB10" i="2"/>
  <c r="AA5" i="2"/>
  <c r="AB15" i="2"/>
  <c r="AA15" i="2"/>
  <c r="AB8" i="2"/>
  <c r="AA8" i="2"/>
  <c r="AB31" i="2"/>
  <c r="AA7" i="2"/>
  <c r="Y31" i="2"/>
  <c r="AC31" i="2" s="1"/>
  <c r="AC11" i="2"/>
  <c r="AC27" i="2"/>
  <c r="BJ31" i="2"/>
  <c r="BG31" i="2"/>
  <c r="BW31" i="2"/>
  <c r="AU31" i="2"/>
  <c r="AO27" i="2"/>
  <c r="BE27" i="2"/>
  <c r="BU27" i="2"/>
  <c r="AP27" i="2"/>
  <c r="BF27" i="2"/>
  <c r="BV27" i="2"/>
  <c r="AF27" i="2"/>
  <c r="AV27" i="2"/>
  <c r="BL27" i="2"/>
  <c r="AG27" i="2"/>
  <c r="AW27" i="2"/>
  <c r="BM27" i="2"/>
  <c r="AH27" i="2"/>
  <c r="AX27" i="2"/>
  <c r="BN27" i="2"/>
  <c r="AJ27" i="2"/>
  <c r="AZ27" i="2"/>
  <c r="BP27" i="2"/>
  <c r="AL27" i="2"/>
  <c r="BB27" i="2"/>
  <c r="BR27" i="2"/>
  <c r="AM27" i="2"/>
  <c r="BC27" i="2"/>
  <c r="BS27" i="2"/>
  <c r="BG27" i="2"/>
  <c r="BH27" i="2"/>
  <c r="BI27" i="2"/>
  <c r="AD27" i="2"/>
  <c r="BJ27" i="2"/>
  <c r="AE27" i="2"/>
  <c r="BK27" i="2"/>
  <c r="AI27" i="2"/>
  <c r="BO27" i="2"/>
  <c r="AK27" i="2"/>
  <c r="BQ27" i="2"/>
  <c r="AN27" i="2"/>
  <c r="BT27" i="2"/>
  <c r="AQ27" i="2"/>
  <c r="BW27" i="2"/>
  <c r="AR27" i="2"/>
  <c r="BX27" i="2"/>
  <c r="AS27" i="2"/>
  <c r="BY27" i="2"/>
  <c r="AT27" i="2"/>
  <c r="BZ27" i="2"/>
  <c r="AU27" i="2"/>
  <c r="AY27" i="2"/>
  <c r="BA27" i="2"/>
  <c r="BD27" i="2"/>
  <c r="AO11" i="2"/>
  <c r="BE11" i="2"/>
  <c r="BU11" i="2"/>
  <c r="AP11" i="2"/>
  <c r="BF11" i="2"/>
  <c r="BV11" i="2"/>
  <c r="AF11" i="2"/>
  <c r="AV11" i="2"/>
  <c r="BL11" i="2"/>
  <c r="AG11" i="2"/>
  <c r="AW11" i="2"/>
  <c r="BM11" i="2"/>
  <c r="AH11" i="2"/>
  <c r="AX11" i="2"/>
  <c r="BN11" i="2"/>
  <c r="AJ11" i="2"/>
  <c r="AZ11" i="2"/>
  <c r="BP11" i="2"/>
  <c r="AL11" i="2"/>
  <c r="BB11" i="2"/>
  <c r="BR11" i="2"/>
  <c r="AM11" i="2"/>
  <c r="BC11" i="2"/>
  <c r="BS11" i="2"/>
  <c r="AQ11" i="2"/>
  <c r="BW11" i="2"/>
  <c r="AR11" i="2"/>
  <c r="BX11" i="2"/>
  <c r="AS11" i="2"/>
  <c r="BY11" i="2"/>
  <c r="AT11" i="2"/>
  <c r="BZ11" i="2"/>
  <c r="AU11" i="2"/>
  <c r="AY11" i="2"/>
  <c r="BA11" i="2"/>
  <c r="BD11" i="2"/>
  <c r="BG11" i="2"/>
  <c r="BH11" i="2"/>
  <c r="BQ11" i="2"/>
  <c r="BI11" i="2"/>
  <c r="AD11" i="2"/>
  <c r="BJ11" i="2"/>
  <c r="AE11" i="2"/>
  <c r="BK11" i="2"/>
  <c r="AI11" i="2"/>
  <c r="BO11" i="2"/>
  <c r="AK11" i="2"/>
  <c r="AN11" i="2"/>
  <c r="BT11" i="2"/>
  <c r="Y15" i="2"/>
  <c r="Z15" i="2"/>
  <c r="Y34" i="2"/>
  <c r="Z34" i="2"/>
  <c r="Y12" i="2"/>
  <c r="AA12" i="2" s="1"/>
  <c r="Z12" i="2"/>
  <c r="AB12" i="2" s="1"/>
  <c r="Y8" i="2"/>
  <c r="Z8" i="2"/>
  <c r="Y13" i="2"/>
  <c r="AA13" i="2" s="1"/>
  <c r="Z13" i="2"/>
  <c r="AB13" i="2" s="1"/>
  <c r="Y19" i="2"/>
  <c r="Z19" i="2"/>
  <c r="AB19" i="2" s="1"/>
  <c r="Y23" i="2"/>
  <c r="Z23" i="2"/>
  <c r="AB23" i="2" s="1"/>
  <c r="Y18" i="2"/>
  <c r="AA18" i="2" s="1"/>
  <c r="Z18" i="2"/>
  <c r="AB18" i="2" s="1"/>
  <c r="Y30" i="2"/>
  <c r="AA30" i="2" s="1"/>
  <c r="Z30" i="2"/>
  <c r="AB30" i="2" s="1"/>
  <c r="Y14" i="2"/>
  <c r="Z14" i="2"/>
  <c r="Y26" i="2"/>
  <c r="AA26" i="2" s="1"/>
  <c r="Z26" i="2"/>
  <c r="AB26" i="2" s="1"/>
  <c r="Y7" i="2"/>
  <c r="Z7" i="2"/>
  <c r="AB7" i="2" s="1"/>
  <c r="Y36" i="2"/>
  <c r="Z36" i="2"/>
  <c r="Y22" i="2"/>
  <c r="AA22" i="2" s="1"/>
  <c r="Z22" i="2"/>
  <c r="AB22" i="2" s="1"/>
  <c r="Y6" i="2"/>
  <c r="Z6" i="2"/>
  <c r="AB6" i="2" s="1"/>
  <c r="Y20" i="2"/>
  <c r="AA20" i="2" s="1"/>
  <c r="Z20" i="2"/>
  <c r="Y29" i="2"/>
  <c r="AA29" i="2" s="1"/>
  <c r="Z29" i="2"/>
  <c r="AB29" i="2" s="1"/>
  <c r="Y35" i="2"/>
  <c r="Z35" i="2"/>
  <c r="Y16" i="2"/>
  <c r="Z16" i="2"/>
  <c r="Y10" i="2"/>
  <c r="AA10" i="2" s="1"/>
  <c r="Z10" i="2"/>
  <c r="Y28" i="2"/>
  <c r="AA28" i="2" s="1"/>
  <c r="Z28" i="2"/>
  <c r="AB28" i="2" s="1"/>
  <c r="Y17" i="2"/>
  <c r="Z17" i="2"/>
  <c r="Y25" i="2"/>
  <c r="Z25" i="2"/>
  <c r="AB25" i="2" s="1"/>
  <c r="Y9" i="2"/>
  <c r="AA9" i="2" s="1"/>
  <c r="Z9" i="2"/>
  <c r="AB9" i="2" s="1"/>
  <c r="Y33" i="2"/>
  <c r="AA33" i="2" s="1"/>
  <c r="Z33" i="2"/>
  <c r="AB33" i="2" s="1"/>
  <c r="Y5" i="2"/>
  <c r="Z5" i="2"/>
  <c r="AB5" i="2" s="1"/>
  <c r="Y32" i="2"/>
  <c r="AA32" i="2" s="1"/>
  <c r="Z32" i="2"/>
  <c r="AB32" i="2" s="1"/>
  <c r="Y24" i="2"/>
  <c r="AA24" i="2" s="1"/>
  <c r="Z24" i="2"/>
  <c r="AB24" i="2" s="1"/>
  <c r="Y21" i="2"/>
  <c r="AA21" i="2" s="1"/>
  <c r="Z21" i="2"/>
  <c r="AB21" i="2" s="1"/>
  <c r="AC25" i="2" l="1"/>
  <c r="AC6" i="2"/>
  <c r="AC23" i="2"/>
  <c r="AE31" i="2"/>
  <c r="AA23" i="2"/>
  <c r="AH31" i="2"/>
  <c r="AZ31" i="2"/>
  <c r="AG31" i="2"/>
  <c r="AF31" i="2"/>
  <c r="AK31" i="2"/>
  <c r="AA25" i="2"/>
  <c r="BP31" i="2"/>
  <c r="AL31" i="2"/>
  <c r="AW31" i="2"/>
  <c r="BK31" i="2"/>
  <c r="BZ31" i="2"/>
  <c r="AQ31" i="2"/>
  <c r="AC22" i="2"/>
  <c r="BV31" i="2"/>
  <c r="BE31" i="2"/>
  <c r="BY31" i="2"/>
  <c r="AP31" i="2"/>
  <c r="BD31" i="2"/>
  <c r="BI31" i="2"/>
  <c r="AC17" i="2"/>
  <c r="BU31" i="2"/>
  <c r="BC31" i="2"/>
  <c r="AS31" i="2"/>
  <c r="AD31" i="2"/>
  <c r="AO31" i="2"/>
  <c r="BO31" i="2"/>
  <c r="BX31" i="2"/>
  <c r="AA31" i="2"/>
  <c r="AC19" i="2"/>
  <c r="AT31" i="2"/>
  <c r="BF31" i="2"/>
  <c r="BT31" i="2"/>
  <c r="AY31" i="2"/>
  <c r="BH31" i="2"/>
  <c r="AN31" i="2"/>
  <c r="AI31" i="2"/>
  <c r="AR31" i="2"/>
  <c r="BS31" i="2"/>
  <c r="BN31" i="2"/>
  <c r="BR31" i="2"/>
  <c r="AM31" i="2"/>
  <c r="AX31" i="2"/>
  <c r="BB31" i="2"/>
  <c r="AJ31" i="2"/>
  <c r="BL31" i="2"/>
  <c r="BQ31" i="2"/>
  <c r="AA19" i="2"/>
  <c r="BM31" i="2"/>
  <c r="AV31" i="2"/>
  <c r="BA31" i="2"/>
  <c r="AC21" i="2"/>
  <c r="AC24" i="2"/>
  <c r="AC10" i="2"/>
  <c r="AC7" i="2"/>
  <c r="AC8" i="2"/>
  <c r="AC9" i="2"/>
  <c r="AC28" i="2"/>
  <c r="AC36" i="2"/>
  <c r="AC13" i="2"/>
  <c r="AC32" i="2"/>
  <c r="AC16" i="2"/>
  <c r="AC26" i="2"/>
  <c r="AC12" i="2"/>
  <c r="AC5" i="2"/>
  <c r="AC35" i="2"/>
  <c r="AC14" i="2"/>
  <c r="AC34" i="2"/>
  <c r="AC33" i="2"/>
  <c r="AC29" i="2"/>
  <c r="AC30" i="2"/>
  <c r="AC15" i="2"/>
  <c r="AC20" i="2"/>
  <c r="AC18" i="2"/>
  <c r="AQ9" i="2"/>
  <c r="BG9" i="2"/>
  <c r="BW9" i="2"/>
  <c r="AR9" i="2"/>
  <c r="BH9" i="2"/>
  <c r="BX9" i="2"/>
  <c r="AH9" i="2"/>
  <c r="AX9" i="2"/>
  <c r="BN9" i="2"/>
  <c r="AI9" i="2"/>
  <c r="AY9" i="2"/>
  <c r="BO9" i="2"/>
  <c r="AJ9" i="2"/>
  <c r="AZ9" i="2"/>
  <c r="BP9" i="2"/>
  <c r="AL9" i="2"/>
  <c r="BB9" i="2"/>
  <c r="BR9" i="2"/>
  <c r="AN9" i="2"/>
  <c r="BD9" i="2"/>
  <c r="BT9" i="2"/>
  <c r="AO9" i="2"/>
  <c r="BE9" i="2"/>
  <c r="BU9" i="2"/>
  <c r="AS9" i="2"/>
  <c r="BY9" i="2"/>
  <c r="AT9" i="2"/>
  <c r="BZ9" i="2"/>
  <c r="AU9" i="2"/>
  <c r="AV9" i="2"/>
  <c r="AW9" i="2"/>
  <c r="BA9" i="2"/>
  <c r="BC9" i="2"/>
  <c r="BF9" i="2"/>
  <c r="BI9" i="2"/>
  <c r="AD9" i="2"/>
  <c r="BJ9" i="2"/>
  <c r="AM9" i="2"/>
  <c r="AE9" i="2"/>
  <c r="BK9" i="2"/>
  <c r="AF9" i="2"/>
  <c r="BL9" i="2"/>
  <c r="BS9" i="2"/>
  <c r="AG9" i="2"/>
  <c r="BM9" i="2"/>
  <c r="AK9" i="2"/>
  <c r="BQ9" i="2"/>
  <c r="AP9" i="2"/>
  <c r="BV9" i="2"/>
  <c r="AH18" i="2"/>
  <c r="AX18" i="2"/>
  <c r="BN18" i="2"/>
  <c r="AI18" i="2"/>
  <c r="AY18" i="2"/>
  <c r="BO18" i="2"/>
  <c r="AO18" i="2"/>
  <c r="BE18" i="2"/>
  <c r="BU18" i="2"/>
  <c r="AP18" i="2"/>
  <c r="BF18" i="2"/>
  <c r="BV18" i="2"/>
  <c r="AQ18" i="2"/>
  <c r="BG18" i="2"/>
  <c r="BW18" i="2"/>
  <c r="AS18" i="2"/>
  <c r="BI18" i="2"/>
  <c r="BY18" i="2"/>
  <c r="AE18" i="2"/>
  <c r="AU18" i="2"/>
  <c r="BK18" i="2"/>
  <c r="AF18" i="2"/>
  <c r="AV18" i="2"/>
  <c r="BL18" i="2"/>
  <c r="AZ18" i="2"/>
  <c r="BA18" i="2"/>
  <c r="BB18" i="2"/>
  <c r="BC18" i="2"/>
  <c r="BD18" i="2"/>
  <c r="BH18" i="2"/>
  <c r="AD18" i="2"/>
  <c r="BJ18" i="2"/>
  <c r="AG18" i="2"/>
  <c r="BM18" i="2"/>
  <c r="AJ18" i="2"/>
  <c r="BP18" i="2"/>
  <c r="AK18" i="2"/>
  <c r="BQ18" i="2"/>
  <c r="AT18" i="2"/>
  <c r="AL18" i="2"/>
  <c r="BR18" i="2"/>
  <c r="AM18" i="2"/>
  <c r="BS18" i="2"/>
  <c r="AN18" i="2"/>
  <c r="BT18" i="2"/>
  <c r="BZ18" i="2"/>
  <c r="AR18" i="2"/>
  <c r="BX18" i="2"/>
  <c r="AW18" i="2"/>
  <c r="AQ25" i="2"/>
  <c r="BG25" i="2"/>
  <c r="BW25" i="2"/>
  <c r="AR25" i="2"/>
  <c r="BH25" i="2"/>
  <c r="BX25" i="2"/>
  <c r="AH25" i="2"/>
  <c r="AX25" i="2"/>
  <c r="BN25" i="2"/>
  <c r="AI25" i="2"/>
  <c r="AY25" i="2"/>
  <c r="BO25" i="2"/>
  <c r="AJ25" i="2"/>
  <c r="AZ25" i="2"/>
  <c r="BP25" i="2"/>
  <c r="AL25" i="2"/>
  <c r="BB25" i="2"/>
  <c r="BR25" i="2"/>
  <c r="AN25" i="2"/>
  <c r="BD25" i="2"/>
  <c r="BT25" i="2"/>
  <c r="AO25" i="2"/>
  <c r="BE25" i="2"/>
  <c r="BU25" i="2"/>
  <c r="BI25" i="2"/>
  <c r="AD25" i="2"/>
  <c r="BJ25" i="2"/>
  <c r="AE25" i="2"/>
  <c r="BK25" i="2"/>
  <c r="AF25" i="2"/>
  <c r="BL25" i="2"/>
  <c r="AG25" i="2"/>
  <c r="BM25" i="2"/>
  <c r="AK25" i="2"/>
  <c r="BQ25" i="2"/>
  <c r="AM25" i="2"/>
  <c r="BS25" i="2"/>
  <c r="AP25" i="2"/>
  <c r="BV25" i="2"/>
  <c r="AS25" i="2"/>
  <c r="BY25" i="2"/>
  <c r="AT25" i="2"/>
  <c r="BZ25" i="2"/>
  <c r="AU25" i="2"/>
  <c r="AV25" i="2"/>
  <c r="AW25" i="2"/>
  <c r="BA25" i="2"/>
  <c r="BC25" i="2"/>
  <c r="BF25" i="2"/>
  <c r="AD6" i="2"/>
  <c r="AT6" i="2"/>
  <c r="BJ6" i="2"/>
  <c r="BZ6" i="2"/>
  <c r="AE6" i="2"/>
  <c r="AU6" i="2"/>
  <c r="BK6" i="2"/>
  <c r="AK6" i="2"/>
  <c r="BA6" i="2"/>
  <c r="BQ6" i="2"/>
  <c r="AL6" i="2"/>
  <c r="BB6" i="2"/>
  <c r="BR6" i="2"/>
  <c r="AM6" i="2"/>
  <c r="BC6" i="2"/>
  <c r="BS6" i="2"/>
  <c r="AO6" i="2"/>
  <c r="BE6" i="2"/>
  <c r="BU6" i="2"/>
  <c r="AQ6" i="2"/>
  <c r="BG6" i="2"/>
  <c r="BW6" i="2"/>
  <c r="AR6" i="2"/>
  <c r="BH6" i="2"/>
  <c r="BX6" i="2"/>
  <c r="AF6" i="2"/>
  <c r="BL6" i="2"/>
  <c r="AG6" i="2"/>
  <c r="BM6" i="2"/>
  <c r="AH6" i="2"/>
  <c r="BN6" i="2"/>
  <c r="AI6" i="2"/>
  <c r="BO6" i="2"/>
  <c r="AJ6" i="2"/>
  <c r="BP6" i="2"/>
  <c r="AN6" i="2"/>
  <c r="BT6" i="2"/>
  <c r="AP6" i="2"/>
  <c r="BV6" i="2"/>
  <c r="AS6" i="2"/>
  <c r="BY6" i="2"/>
  <c r="AV6" i="2"/>
  <c r="AW6" i="2"/>
  <c r="AX6" i="2"/>
  <c r="AY6" i="2"/>
  <c r="AZ6" i="2"/>
  <c r="BD6" i="2"/>
  <c r="BF6" i="2"/>
  <c r="BI6" i="2"/>
  <c r="AS23" i="2"/>
  <c r="BI23" i="2"/>
  <c r="BY23" i="2"/>
  <c r="AD23" i="2"/>
  <c r="AT23" i="2"/>
  <c r="BJ23" i="2"/>
  <c r="BZ23" i="2"/>
  <c r="AJ23" i="2"/>
  <c r="AZ23" i="2"/>
  <c r="BP23" i="2"/>
  <c r="AK23" i="2"/>
  <c r="BA23" i="2"/>
  <c r="BQ23" i="2"/>
  <c r="AL23" i="2"/>
  <c r="BB23" i="2"/>
  <c r="BR23" i="2"/>
  <c r="AN23" i="2"/>
  <c r="BD23" i="2"/>
  <c r="BT23" i="2"/>
  <c r="AP23" i="2"/>
  <c r="BF23" i="2"/>
  <c r="BV23" i="2"/>
  <c r="AQ23" i="2"/>
  <c r="BG23" i="2"/>
  <c r="BW23" i="2"/>
  <c r="AE23" i="2"/>
  <c r="BK23" i="2"/>
  <c r="AF23" i="2"/>
  <c r="BL23" i="2"/>
  <c r="AG23" i="2"/>
  <c r="BM23" i="2"/>
  <c r="AH23" i="2"/>
  <c r="BN23" i="2"/>
  <c r="AI23" i="2"/>
  <c r="BO23" i="2"/>
  <c r="AM23" i="2"/>
  <c r="BS23" i="2"/>
  <c r="AO23" i="2"/>
  <c r="BU23" i="2"/>
  <c r="AR23" i="2"/>
  <c r="BX23" i="2"/>
  <c r="AU23" i="2"/>
  <c r="AV23" i="2"/>
  <c r="AW23" i="2"/>
  <c r="BE23" i="2"/>
  <c r="AX23" i="2"/>
  <c r="AY23" i="2"/>
  <c r="BC23" i="2"/>
  <c r="BH23" i="2"/>
  <c r="AI17" i="2"/>
  <c r="AY17" i="2"/>
  <c r="BO17" i="2"/>
  <c r="AJ17" i="2"/>
  <c r="AZ17" i="2"/>
  <c r="BP17" i="2"/>
  <c r="AP17" i="2"/>
  <c r="BF17" i="2"/>
  <c r="BV17" i="2"/>
  <c r="AQ17" i="2"/>
  <c r="BG17" i="2"/>
  <c r="BW17" i="2"/>
  <c r="AR17" i="2"/>
  <c r="BH17" i="2"/>
  <c r="BX17" i="2"/>
  <c r="AD17" i="2"/>
  <c r="AT17" i="2"/>
  <c r="BJ17" i="2"/>
  <c r="BZ17" i="2"/>
  <c r="AF17" i="2"/>
  <c r="AV17" i="2"/>
  <c r="BL17" i="2"/>
  <c r="AG17" i="2"/>
  <c r="AW17" i="2"/>
  <c r="BM17" i="2"/>
  <c r="AK17" i="2"/>
  <c r="BQ17" i="2"/>
  <c r="AL17" i="2"/>
  <c r="BR17" i="2"/>
  <c r="AM17" i="2"/>
  <c r="BS17" i="2"/>
  <c r="AN17" i="2"/>
  <c r="BT17" i="2"/>
  <c r="AO17" i="2"/>
  <c r="BU17" i="2"/>
  <c r="AS17" i="2"/>
  <c r="BY17" i="2"/>
  <c r="AU17" i="2"/>
  <c r="AX17" i="2"/>
  <c r="BA17" i="2"/>
  <c r="BB17" i="2"/>
  <c r="BC17" i="2"/>
  <c r="BD17" i="2"/>
  <c r="AE17" i="2"/>
  <c r="BE17" i="2"/>
  <c r="BI17" i="2"/>
  <c r="BK17" i="2"/>
  <c r="AH17" i="2"/>
  <c r="BN17" i="2"/>
  <c r="AD22" i="2"/>
  <c r="AT22" i="2"/>
  <c r="BJ22" i="2"/>
  <c r="BZ22" i="2"/>
  <c r="AE22" i="2"/>
  <c r="AU22" i="2"/>
  <c r="BK22" i="2"/>
  <c r="AK22" i="2"/>
  <c r="BA22" i="2"/>
  <c r="BQ22" i="2"/>
  <c r="AL22" i="2"/>
  <c r="BB22" i="2"/>
  <c r="BR22" i="2"/>
  <c r="AM22" i="2"/>
  <c r="BC22" i="2"/>
  <c r="BS22" i="2"/>
  <c r="AO22" i="2"/>
  <c r="BE22" i="2"/>
  <c r="BU22" i="2"/>
  <c r="AQ22" i="2"/>
  <c r="BG22" i="2"/>
  <c r="BW22" i="2"/>
  <c r="AR22" i="2"/>
  <c r="BH22" i="2"/>
  <c r="BX22" i="2"/>
  <c r="AV22" i="2"/>
  <c r="AW22" i="2"/>
  <c r="AX22" i="2"/>
  <c r="AY22" i="2"/>
  <c r="AZ22" i="2"/>
  <c r="BD22" i="2"/>
  <c r="BF22" i="2"/>
  <c r="BI22" i="2"/>
  <c r="AF22" i="2"/>
  <c r="BL22" i="2"/>
  <c r="AG22" i="2"/>
  <c r="BM22" i="2"/>
  <c r="BV22" i="2"/>
  <c r="AH22" i="2"/>
  <c r="BN22" i="2"/>
  <c r="AI22" i="2"/>
  <c r="BO22" i="2"/>
  <c r="AJ22" i="2"/>
  <c r="BP22" i="2"/>
  <c r="AN22" i="2"/>
  <c r="BT22" i="2"/>
  <c r="AP22" i="2"/>
  <c r="AS22" i="2"/>
  <c r="BY22" i="2"/>
  <c r="AG19" i="2"/>
  <c r="AW19" i="2"/>
  <c r="BM19" i="2"/>
  <c r="AH19" i="2"/>
  <c r="AX19" i="2"/>
  <c r="BN19" i="2"/>
  <c r="AN19" i="2"/>
  <c r="BD19" i="2"/>
  <c r="BT19" i="2"/>
  <c r="AO19" i="2"/>
  <c r="BE19" i="2"/>
  <c r="BU19" i="2"/>
  <c r="AP19" i="2"/>
  <c r="BF19" i="2"/>
  <c r="BV19" i="2"/>
  <c r="AR19" i="2"/>
  <c r="BH19" i="2"/>
  <c r="BX19" i="2"/>
  <c r="AD19" i="2"/>
  <c r="AT19" i="2"/>
  <c r="BJ19" i="2"/>
  <c r="BZ19" i="2"/>
  <c r="AE19" i="2"/>
  <c r="AU19" i="2"/>
  <c r="BK19" i="2"/>
  <c r="AI19" i="2"/>
  <c r="BO19" i="2"/>
  <c r="AJ19" i="2"/>
  <c r="BP19" i="2"/>
  <c r="AK19" i="2"/>
  <c r="BQ19" i="2"/>
  <c r="AL19" i="2"/>
  <c r="BR19" i="2"/>
  <c r="AM19" i="2"/>
  <c r="BS19" i="2"/>
  <c r="AQ19" i="2"/>
  <c r="BW19" i="2"/>
  <c r="AS19" i="2"/>
  <c r="BY19" i="2"/>
  <c r="AV19" i="2"/>
  <c r="AY19" i="2"/>
  <c r="AZ19" i="2"/>
  <c r="BA19" i="2"/>
  <c r="BI19" i="2"/>
  <c r="BB19" i="2"/>
  <c r="BC19" i="2"/>
  <c r="BG19" i="2"/>
  <c r="AF19" i="2"/>
  <c r="BL19" i="2"/>
  <c r="AK36" i="2"/>
  <c r="BA36" i="2"/>
  <c r="BQ36" i="2"/>
  <c r="AL36" i="2"/>
  <c r="BB36" i="2"/>
  <c r="BR36" i="2"/>
  <c r="AM36" i="2"/>
  <c r="BC36" i="2"/>
  <c r="BS36" i="2"/>
  <c r="AN36" i="2"/>
  <c r="BD36" i="2"/>
  <c r="BT36" i="2"/>
  <c r="AO36" i="2"/>
  <c r="BE36" i="2"/>
  <c r="BU36" i="2"/>
  <c r="AP36" i="2"/>
  <c r="BF36" i="2"/>
  <c r="BV36" i="2"/>
  <c r="AQ36" i="2"/>
  <c r="BG36" i="2"/>
  <c r="BW36" i="2"/>
  <c r="AR36" i="2"/>
  <c r="BH36" i="2"/>
  <c r="BX36" i="2"/>
  <c r="AS36" i="2"/>
  <c r="BI36" i="2"/>
  <c r="BY36" i="2"/>
  <c r="AD36" i="2"/>
  <c r="AT36" i="2"/>
  <c r="BJ36" i="2"/>
  <c r="BZ36" i="2"/>
  <c r="AE36" i="2"/>
  <c r="AU36" i="2"/>
  <c r="BK36" i="2"/>
  <c r="BO36" i="2"/>
  <c r="AF36" i="2"/>
  <c r="AV36" i="2"/>
  <c r="BL36" i="2"/>
  <c r="AI36" i="2"/>
  <c r="AG36" i="2"/>
  <c r="AW36" i="2"/>
  <c r="BM36" i="2"/>
  <c r="AH36" i="2"/>
  <c r="AX36" i="2"/>
  <c r="BN36" i="2"/>
  <c r="AY36" i="2"/>
  <c r="AJ36" i="2"/>
  <c r="AZ36" i="2"/>
  <c r="BP36" i="2"/>
  <c r="AE21" i="2"/>
  <c r="AU21" i="2"/>
  <c r="BK21" i="2"/>
  <c r="AF21" i="2"/>
  <c r="AV21" i="2"/>
  <c r="BL21" i="2"/>
  <c r="AL21" i="2"/>
  <c r="BB21" i="2"/>
  <c r="BR21" i="2"/>
  <c r="AM21" i="2"/>
  <c r="BC21" i="2"/>
  <c r="BS21" i="2"/>
  <c r="AN21" i="2"/>
  <c r="BD21" i="2"/>
  <c r="BT21" i="2"/>
  <c r="AP21" i="2"/>
  <c r="BF21" i="2"/>
  <c r="BV21" i="2"/>
  <c r="AR21" i="2"/>
  <c r="BH21" i="2"/>
  <c r="BX21" i="2"/>
  <c r="AS21" i="2"/>
  <c r="BI21" i="2"/>
  <c r="BY21" i="2"/>
  <c r="AG21" i="2"/>
  <c r="BM21" i="2"/>
  <c r="AH21" i="2"/>
  <c r="BN21" i="2"/>
  <c r="AI21" i="2"/>
  <c r="BO21" i="2"/>
  <c r="AJ21" i="2"/>
  <c r="BP21" i="2"/>
  <c r="AK21" i="2"/>
  <c r="BQ21" i="2"/>
  <c r="AO21" i="2"/>
  <c r="BU21" i="2"/>
  <c r="AQ21" i="2"/>
  <c r="BW21" i="2"/>
  <c r="AT21" i="2"/>
  <c r="BZ21" i="2"/>
  <c r="AW21" i="2"/>
  <c r="AX21" i="2"/>
  <c r="AY21" i="2"/>
  <c r="AZ21" i="2"/>
  <c r="BG21" i="2"/>
  <c r="BA21" i="2"/>
  <c r="BE21" i="2"/>
  <c r="AD21" i="2"/>
  <c r="BJ21" i="2"/>
  <c r="AR24" i="2"/>
  <c r="BH24" i="2"/>
  <c r="BX24" i="2"/>
  <c r="AS24" i="2"/>
  <c r="BI24" i="2"/>
  <c r="BY24" i="2"/>
  <c r="AI24" i="2"/>
  <c r="AY24" i="2"/>
  <c r="BO24" i="2"/>
  <c r="AJ24" i="2"/>
  <c r="AZ24" i="2"/>
  <c r="BP24" i="2"/>
  <c r="AK24" i="2"/>
  <c r="BA24" i="2"/>
  <c r="BQ24" i="2"/>
  <c r="AM24" i="2"/>
  <c r="BC24" i="2"/>
  <c r="BS24" i="2"/>
  <c r="AO24" i="2"/>
  <c r="BE24" i="2"/>
  <c r="BU24" i="2"/>
  <c r="AP24" i="2"/>
  <c r="BF24" i="2"/>
  <c r="BV24" i="2"/>
  <c r="AT24" i="2"/>
  <c r="BZ24" i="2"/>
  <c r="AU24" i="2"/>
  <c r="AV24" i="2"/>
  <c r="AW24" i="2"/>
  <c r="AX24" i="2"/>
  <c r="BB24" i="2"/>
  <c r="BD24" i="2"/>
  <c r="BG24" i="2"/>
  <c r="AD24" i="2"/>
  <c r="BJ24" i="2"/>
  <c r="AE24" i="2"/>
  <c r="BK24" i="2"/>
  <c r="BT24" i="2"/>
  <c r="AF24" i="2"/>
  <c r="BL24" i="2"/>
  <c r="AG24" i="2"/>
  <c r="BM24" i="2"/>
  <c r="AH24" i="2"/>
  <c r="BN24" i="2"/>
  <c r="AN24" i="2"/>
  <c r="AL24" i="2"/>
  <c r="BR24" i="2"/>
  <c r="AQ24" i="2"/>
  <c r="BW24" i="2"/>
  <c r="AP10" i="2"/>
  <c r="BF10" i="2"/>
  <c r="BV10" i="2"/>
  <c r="AQ10" i="2"/>
  <c r="BG10" i="2"/>
  <c r="BW10" i="2"/>
  <c r="AG10" i="2"/>
  <c r="AW10" i="2"/>
  <c r="BM10" i="2"/>
  <c r="AH10" i="2"/>
  <c r="AX10" i="2"/>
  <c r="BN10" i="2"/>
  <c r="AI10" i="2"/>
  <c r="AY10" i="2"/>
  <c r="BO10" i="2"/>
  <c r="AK10" i="2"/>
  <c r="BA10" i="2"/>
  <c r="BQ10" i="2"/>
  <c r="AM10" i="2"/>
  <c r="BC10" i="2"/>
  <c r="BS10" i="2"/>
  <c r="AN10" i="2"/>
  <c r="BD10" i="2"/>
  <c r="BT10" i="2"/>
  <c r="BH10" i="2"/>
  <c r="BI10" i="2"/>
  <c r="AD10" i="2"/>
  <c r="BJ10" i="2"/>
  <c r="AE10" i="2"/>
  <c r="BK10" i="2"/>
  <c r="AF10" i="2"/>
  <c r="BL10" i="2"/>
  <c r="AJ10" i="2"/>
  <c r="BP10" i="2"/>
  <c r="AL10" i="2"/>
  <c r="BR10" i="2"/>
  <c r="AO10" i="2"/>
  <c r="BU10" i="2"/>
  <c r="AR10" i="2"/>
  <c r="BX10" i="2"/>
  <c r="AS10" i="2"/>
  <c r="BY10" i="2"/>
  <c r="AT10" i="2"/>
  <c r="BZ10" i="2"/>
  <c r="AU10" i="2"/>
  <c r="AV10" i="2"/>
  <c r="BB10" i="2"/>
  <c r="AZ10" i="2"/>
  <c r="BE10" i="2"/>
  <c r="AS7" i="2"/>
  <c r="BI7" i="2"/>
  <c r="BY7" i="2"/>
  <c r="AD7" i="2"/>
  <c r="AT7" i="2"/>
  <c r="BJ7" i="2"/>
  <c r="BZ7" i="2"/>
  <c r="AJ7" i="2"/>
  <c r="AZ7" i="2"/>
  <c r="BP7" i="2"/>
  <c r="AK7" i="2"/>
  <c r="BA7" i="2"/>
  <c r="BQ7" i="2"/>
  <c r="AL7" i="2"/>
  <c r="BB7" i="2"/>
  <c r="BR7" i="2"/>
  <c r="AN7" i="2"/>
  <c r="BD7" i="2"/>
  <c r="BT7" i="2"/>
  <c r="AP7" i="2"/>
  <c r="BF7" i="2"/>
  <c r="BV7" i="2"/>
  <c r="AQ7" i="2"/>
  <c r="BG7" i="2"/>
  <c r="BW7" i="2"/>
  <c r="AU7" i="2"/>
  <c r="AV7" i="2"/>
  <c r="AW7" i="2"/>
  <c r="AX7" i="2"/>
  <c r="AY7" i="2"/>
  <c r="BC7" i="2"/>
  <c r="BE7" i="2"/>
  <c r="BH7" i="2"/>
  <c r="AE7" i="2"/>
  <c r="BK7" i="2"/>
  <c r="AF7" i="2"/>
  <c r="BL7" i="2"/>
  <c r="AG7" i="2"/>
  <c r="BM7" i="2"/>
  <c r="BU7" i="2"/>
  <c r="AH7" i="2"/>
  <c r="BN7" i="2"/>
  <c r="AI7" i="2"/>
  <c r="BO7" i="2"/>
  <c r="AO7" i="2"/>
  <c r="AM7" i="2"/>
  <c r="BS7" i="2"/>
  <c r="AR7" i="2"/>
  <c r="BX7" i="2"/>
  <c r="AR8" i="2"/>
  <c r="BH8" i="2"/>
  <c r="BX8" i="2"/>
  <c r="AS8" i="2"/>
  <c r="BI8" i="2"/>
  <c r="BY8" i="2"/>
  <c r="AI8" i="2"/>
  <c r="AY8" i="2"/>
  <c r="BO8" i="2"/>
  <c r="AJ8" i="2"/>
  <c r="AZ8" i="2"/>
  <c r="BP8" i="2"/>
  <c r="AK8" i="2"/>
  <c r="BA8" i="2"/>
  <c r="BQ8" i="2"/>
  <c r="AM8" i="2"/>
  <c r="BC8" i="2"/>
  <c r="BS8" i="2"/>
  <c r="AO8" i="2"/>
  <c r="BE8" i="2"/>
  <c r="BU8" i="2"/>
  <c r="AP8" i="2"/>
  <c r="BF8" i="2"/>
  <c r="BV8" i="2"/>
  <c r="AD8" i="2"/>
  <c r="BJ8" i="2"/>
  <c r="AE8" i="2"/>
  <c r="BK8" i="2"/>
  <c r="AF8" i="2"/>
  <c r="BL8" i="2"/>
  <c r="AG8" i="2"/>
  <c r="BM8" i="2"/>
  <c r="AH8" i="2"/>
  <c r="BN8" i="2"/>
  <c r="AL8" i="2"/>
  <c r="BR8" i="2"/>
  <c r="AN8" i="2"/>
  <c r="BT8" i="2"/>
  <c r="AQ8" i="2"/>
  <c r="BW8" i="2"/>
  <c r="AT8" i="2"/>
  <c r="BZ8" i="2"/>
  <c r="AU8" i="2"/>
  <c r="AV8" i="2"/>
  <c r="AW8" i="2"/>
  <c r="BD8" i="2"/>
  <c r="AX8" i="2"/>
  <c r="BB8" i="2"/>
  <c r="BG8" i="2"/>
  <c r="AN28" i="2"/>
  <c r="BD28" i="2"/>
  <c r="BT28" i="2"/>
  <c r="AO28" i="2"/>
  <c r="BE28" i="2"/>
  <c r="BU28" i="2"/>
  <c r="AE28" i="2"/>
  <c r="AU28" i="2"/>
  <c r="BK28" i="2"/>
  <c r="AF28" i="2"/>
  <c r="AV28" i="2"/>
  <c r="BL28" i="2"/>
  <c r="AG28" i="2"/>
  <c r="AW28" i="2"/>
  <c r="BM28" i="2"/>
  <c r="AI28" i="2"/>
  <c r="AY28" i="2"/>
  <c r="BO28" i="2"/>
  <c r="AK28" i="2"/>
  <c r="BA28" i="2"/>
  <c r="BQ28" i="2"/>
  <c r="AL28" i="2"/>
  <c r="BB28" i="2"/>
  <c r="BR28" i="2"/>
  <c r="AP28" i="2"/>
  <c r="BV28" i="2"/>
  <c r="AQ28" i="2"/>
  <c r="BW28" i="2"/>
  <c r="AR28" i="2"/>
  <c r="BX28" i="2"/>
  <c r="AS28" i="2"/>
  <c r="BY28" i="2"/>
  <c r="AT28" i="2"/>
  <c r="BZ28" i="2"/>
  <c r="AX28" i="2"/>
  <c r="AZ28" i="2"/>
  <c r="BC28" i="2"/>
  <c r="BF28" i="2"/>
  <c r="BG28" i="2"/>
  <c r="BP28" i="2"/>
  <c r="BH28" i="2"/>
  <c r="AJ28" i="2"/>
  <c r="BI28" i="2"/>
  <c r="AD28" i="2"/>
  <c r="BJ28" i="2"/>
  <c r="AH28" i="2"/>
  <c r="BN28" i="2"/>
  <c r="AM28" i="2"/>
  <c r="BS28" i="2"/>
  <c r="AM13" i="2"/>
  <c r="BC13" i="2"/>
  <c r="BS13" i="2"/>
  <c r="AN13" i="2"/>
  <c r="BD13" i="2"/>
  <c r="BT13" i="2"/>
  <c r="AD13" i="2"/>
  <c r="AT13" i="2"/>
  <c r="BJ13" i="2"/>
  <c r="BZ13" i="2"/>
  <c r="AE13" i="2"/>
  <c r="AU13" i="2"/>
  <c r="BK13" i="2"/>
  <c r="AF13" i="2"/>
  <c r="AV13" i="2"/>
  <c r="BL13" i="2"/>
  <c r="AH13" i="2"/>
  <c r="AX13" i="2"/>
  <c r="BN13" i="2"/>
  <c r="AJ13" i="2"/>
  <c r="AZ13" i="2"/>
  <c r="BP13" i="2"/>
  <c r="AK13" i="2"/>
  <c r="BA13" i="2"/>
  <c r="BQ13" i="2"/>
  <c r="AO13" i="2"/>
  <c r="BU13" i="2"/>
  <c r="AP13" i="2"/>
  <c r="BV13" i="2"/>
  <c r="AQ13" i="2"/>
  <c r="BW13" i="2"/>
  <c r="AR13" i="2"/>
  <c r="BX13" i="2"/>
  <c r="AS13" i="2"/>
  <c r="BY13" i="2"/>
  <c r="AW13" i="2"/>
  <c r="AY13" i="2"/>
  <c r="BB13" i="2"/>
  <c r="BE13" i="2"/>
  <c r="BF13" i="2"/>
  <c r="BO13" i="2"/>
  <c r="BG13" i="2"/>
  <c r="BH13" i="2"/>
  <c r="AI13" i="2"/>
  <c r="BI13" i="2"/>
  <c r="AG13" i="2"/>
  <c r="BM13" i="2"/>
  <c r="AL13" i="2"/>
  <c r="BR13" i="2"/>
  <c r="AP26" i="2"/>
  <c r="BF26" i="2"/>
  <c r="BV26" i="2"/>
  <c r="AQ26" i="2"/>
  <c r="BG26" i="2"/>
  <c r="BW26" i="2"/>
  <c r="AG26" i="2"/>
  <c r="AW26" i="2"/>
  <c r="BM26" i="2"/>
  <c r="AH26" i="2"/>
  <c r="AX26" i="2"/>
  <c r="BN26" i="2"/>
  <c r="AI26" i="2"/>
  <c r="AY26" i="2"/>
  <c r="BO26" i="2"/>
  <c r="AK26" i="2"/>
  <c r="BA26" i="2"/>
  <c r="BQ26" i="2"/>
  <c r="AM26" i="2"/>
  <c r="BC26" i="2"/>
  <c r="BS26" i="2"/>
  <c r="AN26" i="2"/>
  <c r="BD26" i="2"/>
  <c r="BT26" i="2"/>
  <c r="AR26" i="2"/>
  <c r="BX26" i="2"/>
  <c r="AS26" i="2"/>
  <c r="BY26" i="2"/>
  <c r="AT26" i="2"/>
  <c r="BZ26" i="2"/>
  <c r="AU26" i="2"/>
  <c r="AV26" i="2"/>
  <c r="AZ26" i="2"/>
  <c r="BB26" i="2"/>
  <c r="BE26" i="2"/>
  <c r="BH26" i="2"/>
  <c r="BI26" i="2"/>
  <c r="BR26" i="2"/>
  <c r="AD26" i="2"/>
  <c r="BJ26" i="2"/>
  <c r="AE26" i="2"/>
  <c r="BK26" i="2"/>
  <c r="AL26" i="2"/>
  <c r="AF26" i="2"/>
  <c r="BL26" i="2"/>
  <c r="AJ26" i="2"/>
  <c r="BP26" i="2"/>
  <c r="AO26" i="2"/>
  <c r="BU26" i="2"/>
  <c r="AJ16" i="2"/>
  <c r="AZ16" i="2"/>
  <c r="BP16" i="2"/>
  <c r="AK16" i="2"/>
  <c r="BA16" i="2"/>
  <c r="BQ16" i="2"/>
  <c r="AQ16" i="2"/>
  <c r="BG16" i="2"/>
  <c r="BW16" i="2"/>
  <c r="AR16" i="2"/>
  <c r="BH16" i="2"/>
  <c r="BX16" i="2"/>
  <c r="AS16" i="2"/>
  <c r="BI16" i="2"/>
  <c r="BY16" i="2"/>
  <c r="AE16" i="2"/>
  <c r="AU16" i="2"/>
  <c r="BK16" i="2"/>
  <c r="AG16" i="2"/>
  <c r="AW16" i="2"/>
  <c r="BM16" i="2"/>
  <c r="AH16" i="2"/>
  <c r="AX16" i="2"/>
  <c r="BN16" i="2"/>
  <c r="BB16" i="2"/>
  <c r="BC16" i="2"/>
  <c r="BD16" i="2"/>
  <c r="BE16" i="2"/>
  <c r="BF16" i="2"/>
  <c r="AD16" i="2"/>
  <c r="BJ16" i="2"/>
  <c r="AF16" i="2"/>
  <c r="BL16" i="2"/>
  <c r="AI16" i="2"/>
  <c r="BO16" i="2"/>
  <c r="AL16" i="2"/>
  <c r="BR16" i="2"/>
  <c r="AM16" i="2"/>
  <c r="BS16" i="2"/>
  <c r="AV16" i="2"/>
  <c r="AN16" i="2"/>
  <c r="BT16" i="2"/>
  <c r="AO16" i="2"/>
  <c r="BU16" i="2"/>
  <c r="AP16" i="2"/>
  <c r="BV16" i="2"/>
  <c r="AT16" i="2"/>
  <c r="BZ16" i="2"/>
  <c r="AY16" i="2"/>
  <c r="AN12" i="2"/>
  <c r="BD12" i="2"/>
  <c r="BT12" i="2"/>
  <c r="AO12" i="2"/>
  <c r="BE12" i="2"/>
  <c r="BU12" i="2"/>
  <c r="AE12" i="2"/>
  <c r="AU12" i="2"/>
  <c r="BK12" i="2"/>
  <c r="AF12" i="2"/>
  <c r="AV12" i="2"/>
  <c r="BL12" i="2"/>
  <c r="AG12" i="2"/>
  <c r="AW12" i="2"/>
  <c r="BM12" i="2"/>
  <c r="AI12" i="2"/>
  <c r="AY12" i="2"/>
  <c r="BO12" i="2"/>
  <c r="AK12" i="2"/>
  <c r="BA12" i="2"/>
  <c r="BQ12" i="2"/>
  <c r="AL12" i="2"/>
  <c r="BB12" i="2"/>
  <c r="BR12" i="2"/>
  <c r="BF12" i="2"/>
  <c r="BG12" i="2"/>
  <c r="BH12" i="2"/>
  <c r="BI12" i="2"/>
  <c r="AD12" i="2"/>
  <c r="BJ12" i="2"/>
  <c r="AH12" i="2"/>
  <c r="BN12" i="2"/>
  <c r="AJ12" i="2"/>
  <c r="BP12" i="2"/>
  <c r="AM12" i="2"/>
  <c r="BS12" i="2"/>
  <c r="AP12" i="2"/>
  <c r="BV12" i="2"/>
  <c r="AQ12" i="2"/>
  <c r="BW12" i="2"/>
  <c r="AR12" i="2"/>
  <c r="BX12" i="2"/>
  <c r="AZ12" i="2"/>
  <c r="AS12" i="2"/>
  <c r="BY12" i="2"/>
  <c r="AT12" i="2"/>
  <c r="BZ12" i="2"/>
  <c r="AX12" i="2"/>
  <c r="BC12" i="2"/>
  <c r="AY5" i="2"/>
  <c r="BO5" i="2"/>
  <c r="AI5" i="2"/>
  <c r="AZ5" i="2"/>
  <c r="BP5" i="2"/>
  <c r="AJ5" i="2"/>
  <c r="BA5" i="2"/>
  <c r="BQ5" i="2"/>
  <c r="AK5" i="2"/>
  <c r="BB5" i="2"/>
  <c r="BR5" i="2"/>
  <c r="AL5" i="2"/>
  <c r="BC5" i="2"/>
  <c r="BS5" i="2"/>
  <c r="AM5" i="2"/>
  <c r="BD5" i="2"/>
  <c r="BT5" i="2"/>
  <c r="AN5" i="2"/>
  <c r="BE5" i="2"/>
  <c r="BU5" i="2"/>
  <c r="AO5" i="2"/>
  <c r="BF5" i="2"/>
  <c r="BV5" i="2"/>
  <c r="AP5" i="2"/>
  <c r="BG5" i="2"/>
  <c r="BW5" i="2"/>
  <c r="AQ5" i="2"/>
  <c r="BH5" i="2"/>
  <c r="BX5" i="2"/>
  <c r="AR5" i="2"/>
  <c r="AW5" i="2"/>
  <c r="AG5" i="2"/>
  <c r="AS5" i="2"/>
  <c r="BI5" i="2"/>
  <c r="BY5" i="2"/>
  <c r="AD5" i="2"/>
  <c r="AT5" i="2"/>
  <c r="BJ5" i="2"/>
  <c r="BZ5" i="2"/>
  <c r="AU5" i="2"/>
  <c r="BK5" i="2"/>
  <c r="AE5" i="2"/>
  <c r="AV5" i="2"/>
  <c r="BL5" i="2"/>
  <c r="AF5" i="2"/>
  <c r="BM5" i="2"/>
  <c r="AX5" i="2"/>
  <c r="BN5" i="2"/>
  <c r="AH5" i="2"/>
  <c r="AL35" i="2"/>
  <c r="BB35" i="2"/>
  <c r="BR35" i="2"/>
  <c r="AM35" i="2"/>
  <c r="BC35" i="2"/>
  <c r="BS35" i="2"/>
  <c r="AN35" i="2"/>
  <c r="BD35" i="2"/>
  <c r="BT35" i="2"/>
  <c r="AO35" i="2"/>
  <c r="BE35" i="2"/>
  <c r="BU35" i="2"/>
  <c r="AP35" i="2"/>
  <c r="BF35" i="2"/>
  <c r="BV35" i="2"/>
  <c r="AQ35" i="2"/>
  <c r="BG35" i="2"/>
  <c r="BW35" i="2"/>
  <c r="AR35" i="2"/>
  <c r="BH35" i="2"/>
  <c r="BX35" i="2"/>
  <c r="AS35" i="2"/>
  <c r="BI35" i="2"/>
  <c r="BY35" i="2"/>
  <c r="AD35" i="2"/>
  <c r="AT35" i="2"/>
  <c r="BJ35" i="2"/>
  <c r="BZ35" i="2"/>
  <c r="AE35" i="2"/>
  <c r="AU35" i="2"/>
  <c r="BK35" i="2"/>
  <c r="BP35" i="2"/>
  <c r="AF35" i="2"/>
  <c r="AV35" i="2"/>
  <c r="BL35" i="2"/>
  <c r="AG35" i="2"/>
  <c r="AW35" i="2"/>
  <c r="BM35" i="2"/>
  <c r="AH35" i="2"/>
  <c r="AX35" i="2"/>
  <c r="BN35" i="2"/>
  <c r="AJ35" i="2"/>
  <c r="AI35" i="2"/>
  <c r="AY35" i="2"/>
  <c r="BO35" i="2"/>
  <c r="AZ35" i="2"/>
  <c r="AK35" i="2"/>
  <c r="BA35" i="2"/>
  <c r="BQ35" i="2"/>
  <c r="AL14" i="2"/>
  <c r="BB14" i="2"/>
  <c r="BR14" i="2"/>
  <c r="AM14" i="2"/>
  <c r="BC14" i="2"/>
  <c r="BS14" i="2"/>
  <c r="AS14" i="2"/>
  <c r="BI14" i="2"/>
  <c r="BY14" i="2"/>
  <c r="AD14" i="2"/>
  <c r="AT14" i="2"/>
  <c r="BJ14" i="2"/>
  <c r="BZ14" i="2"/>
  <c r="AE14" i="2"/>
  <c r="AU14" i="2"/>
  <c r="BK14" i="2"/>
  <c r="AG14" i="2"/>
  <c r="AW14" i="2"/>
  <c r="BM14" i="2"/>
  <c r="AI14" i="2"/>
  <c r="AY14" i="2"/>
  <c r="BO14" i="2"/>
  <c r="AJ14" i="2"/>
  <c r="AZ14" i="2"/>
  <c r="BP14" i="2"/>
  <c r="BD14" i="2"/>
  <c r="BE14" i="2"/>
  <c r="BF14" i="2"/>
  <c r="BG14" i="2"/>
  <c r="BH14" i="2"/>
  <c r="AF14" i="2"/>
  <c r="BL14" i="2"/>
  <c r="AH14" i="2"/>
  <c r="BN14" i="2"/>
  <c r="AK14" i="2"/>
  <c r="BQ14" i="2"/>
  <c r="AN14" i="2"/>
  <c r="BT14" i="2"/>
  <c r="AO14" i="2"/>
  <c r="BU14" i="2"/>
  <c r="AP14" i="2"/>
  <c r="BV14" i="2"/>
  <c r="AQ14" i="2"/>
  <c r="BW14" i="2"/>
  <c r="AR14" i="2"/>
  <c r="BX14" i="2"/>
  <c r="AV14" i="2"/>
  <c r="AX14" i="2"/>
  <c r="BA14" i="2"/>
  <c r="AM34" i="2"/>
  <c r="BC34" i="2"/>
  <c r="BS34" i="2"/>
  <c r="AN34" i="2"/>
  <c r="BD34" i="2"/>
  <c r="BT34" i="2"/>
  <c r="AO34" i="2"/>
  <c r="BE34" i="2"/>
  <c r="BU34" i="2"/>
  <c r="AP34" i="2"/>
  <c r="BF34" i="2"/>
  <c r="BV34" i="2"/>
  <c r="AQ34" i="2"/>
  <c r="BG34" i="2"/>
  <c r="BW34" i="2"/>
  <c r="AR34" i="2"/>
  <c r="BH34" i="2"/>
  <c r="BX34" i="2"/>
  <c r="AS34" i="2"/>
  <c r="BI34" i="2"/>
  <c r="BY34" i="2"/>
  <c r="AD34" i="2"/>
  <c r="AT34" i="2"/>
  <c r="BJ34" i="2"/>
  <c r="BZ34" i="2"/>
  <c r="AE34" i="2"/>
  <c r="AU34" i="2"/>
  <c r="BK34" i="2"/>
  <c r="AF34" i="2"/>
  <c r="AV34" i="2"/>
  <c r="BL34" i="2"/>
  <c r="BA34" i="2"/>
  <c r="AG34" i="2"/>
  <c r="AW34" i="2"/>
  <c r="BM34" i="2"/>
  <c r="BQ34" i="2"/>
  <c r="AH34" i="2"/>
  <c r="AX34" i="2"/>
  <c r="BN34" i="2"/>
  <c r="AI34" i="2"/>
  <c r="AY34" i="2"/>
  <c r="BO34" i="2"/>
  <c r="AJ34" i="2"/>
  <c r="AZ34" i="2"/>
  <c r="BP34" i="2"/>
  <c r="AK34" i="2"/>
  <c r="AL34" i="2"/>
  <c r="BB34" i="2"/>
  <c r="BR34" i="2"/>
  <c r="AJ32" i="2"/>
  <c r="AZ32" i="2"/>
  <c r="BP32" i="2"/>
  <c r="AK32" i="2"/>
  <c r="BA32" i="2"/>
  <c r="BQ32" i="2"/>
  <c r="AQ32" i="2"/>
  <c r="BG32" i="2"/>
  <c r="BW32" i="2"/>
  <c r="AR32" i="2"/>
  <c r="BH32" i="2"/>
  <c r="BX32" i="2"/>
  <c r="AS32" i="2"/>
  <c r="BI32" i="2"/>
  <c r="BY32" i="2"/>
  <c r="AE32" i="2"/>
  <c r="AU32" i="2"/>
  <c r="BK32" i="2"/>
  <c r="AG32" i="2"/>
  <c r="AW32" i="2"/>
  <c r="BM32" i="2"/>
  <c r="AH32" i="2"/>
  <c r="AX32" i="2"/>
  <c r="BN32" i="2"/>
  <c r="AL32" i="2"/>
  <c r="BR32" i="2"/>
  <c r="AM32" i="2"/>
  <c r="BS32" i="2"/>
  <c r="AN32" i="2"/>
  <c r="BT32" i="2"/>
  <c r="AO32" i="2"/>
  <c r="BU32" i="2"/>
  <c r="AP32" i="2"/>
  <c r="BV32" i="2"/>
  <c r="AT32" i="2"/>
  <c r="BZ32" i="2"/>
  <c r="AV32" i="2"/>
  <c r="AY32" i="2"/>
  <c r="BB32" i="2"/>
  <c r="BC32" i="2"/>
  <c r="BD32" i="2"/>
  <c r="BL32" i="2"/>
  <c r="BE32" i="2"/>
  <c r="AF32" i="2"/>
  <c r="BF32" i="2"/>
  <c r="AD32" i="2"/>
  <c r="BJ32" i="2"/>
  <c r="AI32" i="2"/>
  <c r="BO32" i="2"/>
  <c r="AK15" i="2"/>
  <c r="BA15" i="2"/>
  <c r="BQ15" i="2"/>
  <c r="AL15" i="2"/>
  <c r="BB15" i="2"/>
  <c r="BR15" i="2"/>
  <c r="AR15" i="2"/>
  <c r="BH15" i="2"/>
  <c r="BX15" i="2"/>
  <c r="AS15" i="2"/>
  <c r="BI15" i="2"/>
  <c r="BY15" i="2"/>
  <c r="AD15" i="2"/>
  <c r="AT15" i="2"/>
  <c r="BJ15" i="2"/>
  <c r="BZ15" i="2"/>
  <c r="AF15" i="2"/>
  <c r="AV15" i="2"/>
  <c r="BL15" i="2"/>
  <c r="AH15" i="2"/>
  <c r="AX15" i="2"/>
  <c r="BN15" i="2"/>
  <c r="AI15" i="2"/>
  <c r="AY15" i="2"/>
  <c r="BO15" i="2"/>
  <c r="AM15" i="2"/>
  <c r="BS15" i="2"/>
  <c r="AN15" i="2"/>
  <c r="BT15" i="2"/>
  <c r="AO15" i="2"/>
  <c r="BU15" i="2"/>
  <c r="AP15" i="2"/>
  <c r="BV15" i="2"/>
  <c r="AQ15" i="2"/>
  <c r="BW15" i="2"/>
  <c r="AU15" i="2"/>
  <c r="AW15" i="2"/>
  <c r="AZ15" i="2"/>
  <c r="BC15" i="2"/>
  <c r="BD15" i="2"/>
  <c r="BE15" i="2"/>
  <c r="BM15" i="2"/>
  <c r="BF15" i="2"/>
  <c r="BG15" i="2"/>
  <c r="AG15" i="2"/>
  <c r="AE15" i="2"/>
  <c r="BK15" i="2"/>
  <c r="AJ15" i="2"/>
  <c r="BP15" i="2"/>
  <c r="AI33" i="2"/>
  <c r="AY33" i="2"/>
  <c r="AJ33" i="2"/>
  <c r="AZ33" i="2"/>
  <c r="AP33" i="2"/>
  <c r="BF33" i="2"/>
  <c r="AQ33" i="2"/>
  <c r="BG33" i="2"/>
  <c r="AR33" i="2"/>
  <c r="BH33" i="2"/>
  <c r="AD33" i="2"/>
  <c r="AT33" i="2"/>
  <c r="AF33" i="2"/>
  <c r="AV33" i="2"/>
  <c r="AG33" i="2"/>
  <c r="AW33" i="2"/>
  <c r="BA33" i="2"/>
  <c r="BT33" i="2"/>
  <c r="BB33" i="2"/>
  <c r="BU33" i="2"/>
  <c r="BC33" i="2"/>
  <c r="BV33" i="2"/>
  <c r="BD33" i="2"/>
  <c r="BW33" i="2"/>
  <c r="BE33" i="2"/>
  <c r="BX33" i="2"/>
  <c r="BI33" i="2"/>
  <c r="BY33" i="2"/>
  <c r="AE33" i="2"/>
  <c r="BJ33" i="2"/>
  <c r="BZ33" i="2"/>
  <c r="AH33" i="2"/>
  <c r="BK33" i="2"/>
  <c r="AK33" i="2"/>
  <c r="BL33" i="2"/>
  <c r="AL33" i="2"/>
  <c r="BM33" i="2"/>
  <c r="AU33" i="2"/>
  <c r="AM33" i="2"/>
  <c r="BN33" i="2"/>
  <c r="AN33" i="2"/>
  <c r="BO33" i="2"/>
  <c r="AO33" i="2"/>
  <c r="BP33" i="2"/>
  <c r="AS33" i="2"/>
  <c r="BQ33" i="2"/>
  <c r="BR33" i="2"/>
  <c r="AX33" i="2"/>
  <c r="BS33" i="2"/>
  <c r="AM29" i="2"/>
  <c r="BC29" i="2"/>
  <c r="BS29" i="2"/>
  <c r="AN29" i="2"/>
  <c r="BD29" i="2"/>
  <c r="BT29" i="2"/>
  <c r="AD29" i="2"/>
  <c r="AT29" i="2"/>
  <c r="BJ29" i="2"/>
  <c r="BZ29" i="2"/>
  <c r="AE29" i="2"/>
  <c r="AU29" i="2"/>
  <c r="BK29" i="2"/>
  <c r="AF29" i="2"/>
  <c r="AV29" i="2"/>
  <c r="BL29" i="2"/>
  <c r="AH29" i="2"/>
  <c r="AX29" i="2"/>
  <c r="BN29" i="2"/>
  <c r="AJ29" i="2"/>
  <c r="AZ29" i="2"/>
  <c r="BP29" i="2"/>
  <c r="AK29" i="2"/>
  <c r="BA29" i="2"/>
  <c r="BQ29" i="2"/>
  <c r="BE29" i="2"/>
  <c r="BF29" i="2"/>
  <c r="BG29" i="2"/>
  <c r="BH29" i="2"/>
  <c r="BI29" i="2"/>
  <c r="AG29" i="2"/>
  <c r="BM29" i="2"/>
  <c r="AI29" i="2"/>
  <c r="BO29" i="2"/>
  <c r="AL29" i="2"/>
  <c r="BR29" i="2"/>
  <c r="AO29" i="2"/>
  <c r="BU29" i="2"/>
  <c r="AP29" i="2"/>
  <c r="BV29" i="2"/>
  <c r="AQ29" i="2"/>
  <c r="BW29" i="2"/>
  <c r="AR29" i="2"/>
  <c r="BX29" i="2"/>
  <c r="AS29" i="2"/>
  <c r="BY29" i="2"/>
  <c r="AW29" i="2"/>
  <c r="AY29" i="2"/>
  <c r="BB29" i="2"/>
  <c r="AL30" i="2"/>
  <c r="BB30" i="2"/>
  <c r="BR30" i="2"/>
  <c r="AM30" i="2"/>
  <c r="BC30" i="2"/>
  <c r="BS30" i="2"/>
  <c r="AS30" i="2"/>
  <c r="BI30" i="2"/>
  <c r="BY30" i="2"/>
  <c r="AD30" i="2"/>
  <c r="AT30" i="2"/>
  <c r="BJ30" i="2"/>
  <c r="BZ30" i="2"/>
  <c r="AE30" i="2"/>
  <c r="AU30" i="2"/>
  <c r="BK30" i="2"/>
  <c r="AG30" i="2"/>
  <c r="AW30" i="2"/>
  <c r="BM30" i="2"/>
  <c r="AI30" i="2"/>
  <c r="AY30" i="2"/>
  <c r="BO30" i="2"/>
  <c r="AJ30" i="2"/>
  <c r="AZ30" i="2"/>
  <c r="BP30" i="2"/>
  <c r="AN30" i="2"/>
  <c r="BT30" i="2"/>
  <c r="AO30" i="2"/>
  <c r="BU30" i="2"/>
  <c r="AP30" i="2"/>
  <c r="BV30" i="2"/>
  <c r="AQ30" i="2"/>
  <c r="BW30" i="2"/>
  <c r="AR30" i="2"/>
  <c r="BX30" i="2"/>
  <c r="AV30" i="2"/>
  <c r="AX30" i="2"/>
  <c r="BA30" i="2"/>
  <c r="BD30" i="2"/>
  <c r="BE30" i="2"/>
  <c r="BN30" i="2"/>
  <c r="BF30" i="2"/>
  <c r="BG30" i="2"/>
  <c r="BH30" i="2"/>
  <c r="AH30" i="2"/>
  <c r="AF30" i="2"/>
  <c r="BL30" i="2"/>
  <c r="AK30" i="2"/>
  <c r="BQ30" i="2"/>
  <c r="AF20" i="2"/>
  <c r="AV20" i="2"/>
  <c r="BL20" i="2"/>
  <c r="AG20" i="2"/>
  <c r="AW20" i="2"/>
  <c r="BM20" i="2"/>
  <c r="AM20" i="2"/>
  <c r="BC20" i="2"/>
  <c r="BS20" i="2"/>
  <c r="AN20" i="2"/>
  <c r="BD20" i="2"/>
  <c r="BT20" i="2"/>
  <c r="AO20" i="2"/>
  <c r="BE20" i="2"/>
  <c r="BU20" i="2"/>
  <c r="AQ20" i="2"/>
  <c r="BG20" i="2"/>
  <c r="BW20" i="2"/>
  <c r="AS20" i="2"/>
  <c r="BI20" i="2"/>
  <c r="BY20" i="2"/>
  <c r="AD20" i="2"/>
  <c r="AT20" i="2"/>
  <c r="BJ20" i="2"/>
  <c r="BZ20" i="2"/>
  <c r="AX20" i="2"/>
  <c r="AY20" i="2"/>
  <c r="AZ20" i="2"/>
  <c r="BA20" i="2"/>
  <c r="BB20" i="2"/>
  <c r="BF20" i="2"/>
  <c r="BH20" i="2"/>
  <c r="AE20" i="2"/>
  <c r="BK20" i="2"/>
  <c r="AH20" i="2"/>
  <c r="BN20" i="2"/>
  <c r="AI20" i="2"/>
  <c r="BO20" i="2"/>
  <c r="BX20" i="2"/>
  <c r="AJ20" i="2"/>
  <c r="BP20" i="2"/>
  <c r="AK20" i="2"/>
  <c r="BQ20" i="2"/>
  <c r="AL20" i="2"/>
  <c r="BR20" i="2"/>
  <c r="AP20" i="2"/>
  <c r="BV20" i="2"/>
  <c r="AR20" i="2"/>
  <c r="AU20" i="2"/>
</calcChain>
</file>

<file path=xl/sharedStrings.xml><?xml version="1.0" encoding="utf-8"?>
<sst xmlns="http://schemas.openxmlformats.org/spreadsheetml/2006/main" count="75" uniqueCount="62">
  <si>
    <t>assignment_period_volume</t>
  </si>
  <si>
    <t>QDF</t>
  </si>
  <si>
    <t>demand</t>
  </si>
  <si>
    <t>Queued Demand</t>
  </si>
  <si>
    <t>V/C</t>
  </si>
  <si>
    <t>D/C</t>
  </si>
  <si>
    <t>Gamma</t>
  </si>
  <si>
    <t>Congestion_duration_derived</t>
  </si>
  <si>
    <t>Congestion_duration_obs</t>
  </si>
  <si>
    <t>link_id</t>
  </si>
  <si>
    <t>Density</t>
  </si>
  <si>
    <t>Flow(mu)</t>
  </si>
  <si>
    <t>travel_time</t>
  </si>
  <si>
    <t>length</t>
  </si>
  <si>
    <t>speed</t>
  </si>
  <si>
    <t>waiting_time</t>
  </si>
  <si>
    <t>t2</t>
  </si>
  <si>
    <t>ultimate_capacity</t>
  </si>
  <si>
    <t>flatness of curve</t>
  </si>
  <si>
    <t>mm</t>
  </si>
  <si>
    <t>critical speed</t>
  </si>
  <si>
    <t>free flow speed</t>
  </si>
  <si>
    <t>cd_alpha</t>
  </si>
  <si>
    <t>cd_beta</t>
  </si>
  <si>
    <t>V</t>
  </si>
  <si>
    <t>L</t>
  </si>
  <si>
    <t>C</t>
  </si>
  <si>
    <t>vc</t>
  </si>
  <si>
    <t>vf</t>
  </si>
  <si>
    <t>a</t>
  </si>
  <si>
    <t>b</t>
  </si>
  <si>
    <t>D=V/QDF</t>
  </si>
  <si>
    <t>cd_speed</t>
  </si>
  <si>
    <t>vcd=vf/(1+a(D/C)^b)</t>
  </si>
  <si>
    <t>cd_travel_time</t>
  </si>
  <si>
    <t>ttcd=L/vcd</t>
  </si>
  <si>
    <t>average_discharge_rate</t>
  </si>
  <si>
    <t>mu</t>
  </si>
  <si>
    <t>critical_density</t>
  </si>
  <si>
    <t>kc</t>
  </si>
  <si>
    <t>cd_waiting_time</t>
  </si>
  <si>
    <t>queued_demand</t>
  </si>
  <si>
    <t>QD=D(wcd&gt;0)</t>
  </si>
  <si>
    <t>gamma=120*mu*wcd*(mu/D)^4</t>
  </si>
  <si>
    <t>wcd=max(ttcd-L/vc,0)</t>
  </si>
  <si>
    <t>P=QD/mu</t>
  </si>
  <si>
    <t>Congestion_duration</t>
  </si>
  <si>
    <t>t0</t>
  </si>
  <si>
    <t>t3</t>
  </si>
  <si>
    <t>t3=t2+0.5*P</t>
  </si>
  <si>
    <t>t0=t2-0.5*P</t>
  </si>
  <si>
    <t>Qt=0.25*gamma(t-t0)^2(t-t3)^2</t>
  </si>
  <si>
    <t>Q_max</t>
  </si>
  <si>
    <t>Q_max=0.25*gamma(t2-t0)^2(t2-t3)^2</t>
  </si>
  <si>
    <t>t0'</t>
  </si>
  <si>
    <t>t3'</t>
  </si>
  <si>
    <t>tau_0</t>
  </si>
  <si>
    <t>tau_3</t>
  </si>
  <si>
    <t>26 Queue max</t>
  </si>
  <si>
    <t>27 td_queue</t>
  </si>
  <si>
    <t>28td_v</t>
  </si>
  <si>
    <t>vt=L/(Qt/mu+L/vc)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</si>
</sst>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QDF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Sheet1!$C$2:$C$33</c:f>
              <c:numCache>
                <c:formatCode>General</c:formatCode>
                <c:ptCount val="32"/>
                <c:pt idx="0">
                  <c:v>1682.0903121488386</c:v>
                </c:pt>
                <c:pt idx="1">
                  <c:v>1677.444499094209</c:v>
                </c:pt>
                <c:pt idx="2">
                  <c:v>1568.9983922375716</c:v>
                </c:pt>
                <c:pt idx="3">
                  <c:v>1477.5457064458699</c:v>
                </c:pt>
                <c:pt idx="4">
                  <c:v>1463.7956353259465</c:v>
                </c:pt>
                <c:pt idx="5">
                  <c:v>1475.1721331352642</c:v>
                </c:pt>
                <c:pt idx="6">
                  <c:v>1603.2101288653839</c:v>
                </c:pt>
                <c:pt idx="7">
                  <c:v>1544.2658558168425</c:v>
                </c:pt>
                <c:pt idx="8">
                  <c:v>1590.611696777831</c:v>
                </c:pt>
                <c:pt idx="9">
                  <c:v>1457.5928794705749</c:v>
                </c:pt>
                <c:pt idx="10">
                  <c:v>1688.9233975016687</c:v>
                </c:pt>
                <c:pt idx="11">
                  <c:v>1626.9139041897029</c:v>
                </c:pt>
                <c:pt idx="12">
                  <c:v>1688.3371223220561</c:v>
                </c:pt>
                <c:pt idx="13">
                  <c:v>1678.013621984692</c:v>
                </c:pt>
                <c:pt idx="14">
                  <c:v>1673.8186776718601</c:v>
                </c:pt>
                <c:pt idx="15">
                  <c:v>1667.0172447579998</c:v>
                </c:pt>
                <c:pt idx="16">
                  <c:v>1670.3606892896717</c:v>
                </c:pt>
                <c:pt idx="17">
                  <c:v>1662.3792218354863</c:v>
                </c:pt>
                <c:pt idx="18">
                  <c:v>1334.5313764625698</c:v>
                </c:pt>
                <c:pt idx="19">
                  <c:v>1337.91198611544</c:v>
                </c:pt>
                <c:pt idx="20">
                  <c:v>1312.23890551729</c:v>
                </c:pt>
                <c:pt idx="21">
                  <c:v>1613.5987025889744</c:v>
                </c:pt>
                <c:pt idx="22">
                  <c:v>1587.5348229972574</c:v>
                </c:pt>
                <c:pt idx="23">
                  <c:v>1601.6254512982703</c:v>
                </c:pt>
                <c:pt idx="24">
                  <c:v>1564.0492792363145</c:v>
                </c:pt>
                <c:pt idx="25">
                  <c:v>1557.6324440676126</c:v>
                </c:pt>
                <c:pt idx="26">
                  <c:v>1542.3308039290775</c:v>
                </c:pt>
                <c:pt idx="27">
                  <c:v>1561.1351718097428</c:v>
                </c:pt>
                <c:pt idx="28">
                  <c:v>1627.4062727656737</c:v>
                </c:pt>
                <c:pt idx="29">
                  <c:v>1686.7524652402772</c:v>
                </c:pt>
                <c:pt idx="30">
                  <c:v>1686.8358606404872</c:v>
                </c:pt>
                <c:pt idx="31">
                  <c:v>1683.9964097633738</c:v>
                </c:pt>
              </c:numCache>
            </c:numRef>
          </c:xVal>
          <c:yVal>
            <c:numRef>
              <c:f>Sheet1!$I$2:$I$33</c:f>
              <c:numCache>
                <c:formatCode>General</c:formatCode>
                <c:ptCount val="32"/>
                <c:pt idx="0">
                  <c:v>2.8287878539808795</c:v>
                </c:pt>
                <c:pt idx="1">
                  <c:v>2.6979894579519978</c:v>
                </c:pt>
                <c:pt idx="2">
                  <c:v>1.7534010759301648</c:v>
                </c:pt>
                <c:pt idx="3">
                  <c:v>1.4335323360029832</c:v>
                </c:pt>
                <c:pt idx="4">
                  <c:v>1.4395428664327694</c:v>
                </c:pt>
                <c:pt idx="5">
                  <c:v>1.5233583464018923</c:v>
                </c:pt>
                <c:pt idx="6">
                  <c:v>2.1540152550714549</c:v>
                </c:pt>
                <c:pt idx="7">
                  <c:v>1.8053222213180293</c:v>
                </c:pt>
                <c:pt idx="8">
                  <c:v>2.0540771974901784</c:v>
                </c:pt>
                <c:pt idx="9">
                  <c:v>11.723152842876241</c:v>
                </c:pt>
                <c:pt idx="10">
                  <c:v>3.8804867723081236</c:v>
                </c:pt>
                <c:pt idx="11">
                  <c:v>5.435185166371836</c:v>
                </c:pt>
                <c:pt idx="12">
                  <c:v>3.3030693800831914</c:v>
                </c:pt>
                <c:pt idx="13">
                  <c:v>2.6131866415026201</c:v>
                </c:pt>
                <c:pt idx="14">
                  <c:v>2.6483378886183511</c:v>
                </c:pt>
                <c:pt idx="15">
                  <c:v>2.4878848974078389</c:v>
                </c:pt>
                <c:pt idx="16">
                  <c:v>2.5328467614191648</c:v>
                </c:pt>
                <c:pt idx="17">
                  <c:v>2.3888640182630914</c:v>
                </c:pt>
                <c:pt idx="18">
                  <c:v>1.0478873070012751</c:v>
                </c:pt>
                <c:pt idx="19">
                  <c:v>1.0241294090705937</c:v>
                </c:pt>
                <c:pt idx="20">
                  <c:v>1.095940199728572</c:v>
                </c:pt>
                <c:pt idx="21">
                  <c:v>1.9920993884588385</c:v>
                </c:pt>
                <c:pt idx="22">
                  <c:v>1.8613874348145631</c:v>
                </c:pt>
                <c:pt idx="23">
                  <c:v>1.7704795720206274</c:v>
                </c:pt>
                <c:pt idx="24">
                  <c:v>1.654746055986337</c:v>
                </c:pt>
                <c:pt idx="25">
                  <c:v>1.5939708627312688</c:v>
                </c:pt>
                <c:pt idx="26">
                  <c:v>1.676801231755368</c:v>
                </c:pt>
                <c:pt idx="27">
                  <c:v>1.8005474224799005</c:v>
                </c:pt>
                <c:pt idx="28">
                  <c:v>2.2838215165157569</c:v>
                </c:pt>
                <c:pt idx="29">
                  <c:v>3.7251198584250451</c:v>
                </c:pt>
                <c:pt idx="30">
                  <c:v>3.7209938736751975</c:v>
                </c:pt>
                <c:pt idx="31">
                  <c:v>3.6245436568316949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B-444F-BBDE-235280902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91967"/>
        <c:axId val="1581495295"/>
      </c:scatterChart>
      <c:valAx>
        <c:axId val="158149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95295"/>
        <c:crosses val="autoZero"/>
        <c:crossBetween val="midCat"/>
      </c:valAx>
      <c:valAx>
        <c:axId val="158149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9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assignment_period_volume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Sheet1!$H$2:$H$33</c:f>
              <c:numCache>
                <c:formatCode>General</c:formatCode>
                <c:ptCount val="32"/>
                <c:pt idx="0">
                  <c:v>5618.3183749208392</c:v>
                </c:pt>
                <c:pt idx="1">
                  <c:v>5611.5292739852657</c:v>
                </c:pt>
                <c:pt idx="2">
                  <c:v>5718.546242577102</c:v>
                </c:pt>
                <c:pt idx="3">
                  <c:v>5828.4466506181225</c:v>
                </c:pt>
                <c:pt idx="4">
                  <c:v>6027.5839407765106</c:v>
                </c:pt>
                <c:pt idx="5">
                  <c:v>6225.4998794973526</c:v>
                </c:pt>
                <c:pt idx="6">
                  <c:v>6347.6777721532499</c:v>
                </c:pt>
                <c:pt idx="7">
                  <c:v>6284.3934096483927</c:v>
                </c:pt>
                <c:pt idx="8">
                  <c:v>6295.3466708876804</c:v>
                </c:pt>
                <c:pt idx="9">
                  <c:v>6421.6928675427416</c:v>
                </c:pt>
                <c:pt idx="10">
                  <c:v>6382.5885457269806</c:v>
                </c:pt>
                <c:pt idx="11">
                  <c:v>5430.7187115742618</c:v>
                </c:pt>
                <c:pt idx="12">
                  <c:v>5282.0553550783779</c:v>
                </c:pt>
                <c:pt idx="13">
                  <c:v>5407.6739420286376</c:v>
                </c:pt>
                <c:pt idx="14">
                  <c:v>5674.1836970536096</c:v>
                </c:pt>
                <c:pt idx="15">
                  <c:v>5588.0065840960815</c:v>
                </c:pt>
                <c:pt idx="16">
                  <c:v>5564.6531298930258</c:v>
                </c:pt>
                <c:pt idx="17">
                  <c:v>5517.939468665264</c:v>
                </c:pt>
                <c:pt idx="18">
                  <c:v>5646.9900600784358</c:v>
                </c:pt>
                <c:pt idx="19">
                  <c:v>5484.7605069747833</c:v>
                </c:pt>
                <c:pt idx="20">
                  <c:v>6151.0100066758969</c:v>
                </c:pt>
                <c:pt idx="21">
                  <c:v>5671.5989010011363</c:v>
                </c:pt>
                <c:pt idx="22">
                  <c:v>5757.5934982587996</c:v>
                </c:pt>
                <c:pt idx="23">
                  <c:v>5243.9979156304298</c:v>
                </c:pt>
                <c:pt idx="24">
                  <c:v>5470.0954983407028</c:v>
                </c:pt>
                <c:pt idx="25">
                  <c:v>5360.2738202226819</c:v>
                </c:pt>
                <c:pt idx="26">
                  <c:v>5865.5750466276177</c:v>
                </c:pt>
                <c:pt idx="27">
                  <c:v>5998.8644196802643</c:v>
                </c:pt>
                <c:pt idx="28">
                  <c:v>6187.3929092394255</c:v>
                </c:pt>
                <c:pt idx="29">
                  <c:v>5714.9106213141931</c:v>
                </c:pt>
                <c:pt idx="30">
                  <c:v>5718.5175108584554</c:v>
                </c:pt>
                <c:pt idx="31">
                  <c:v>5308.8310501006117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B-4473-9453-2C5D26E0BF7F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Sheet1!$J$2:$J$33</c:f>
              <c:numCache>
                <c:formatCode>General</c:formatCode>
                <c:ptCount val="32"/>
                <c:pt idx="0">
                  <c:v>1986.1222067304645</c:v>
                </c:pt>
                <c:pt idx="1">
                  <c:v>2079.8929578638499</c:v>
                </c:pt>
                <c:pt idx="2">
                  <c:v>3261.4022661891322</c:v>
                </c:pt>
                <c:pt idx="3">
                  <c:v>4065.7936373232906</c:v>
                </c:pt>
                <c:pt idx="4">
                  <c:v>4187.1514084975079</c:v>
                </c:pt>
                <c:pt idx="5">
                  <c:v>4086.6943055136821</c:v>
                </c:pt>
                <c:pt idx="6">
                  <c:v>2946.9047432269367</c:v>
                </c:pt>
                <c:pt idx="7">
                  <c:v>3481.036978019516</c:v>
                </c:pt>
                <c:pt idx="8">
                  <c:v>3064.8052948447094</c:v>
                </c:pt>
                <c:pt idx="9">
                  <c:v>547.77865251880473</c:v>
                </c:pt>
                <c:pt idx="10">
                  <c:v>1644.7906977223377</c:v>
                </c:pt>
                <c:pt idx="11">
                  <c:v>999.17823318601756</c:v>
                </c:pt>
                <c:pt idx="12">
                  <c:v>1599.1354547161657</c:v>
                </c:pt>
                <c:pt idx="13">
                  <c:v>2069.3791465729928</c:v>
                </c:pt>
                <c:pt idx="14">
                  <c:v>2142.5452248518995</c:v>
                </c:pt>
                <c:pt idx="15">
                  <c:v>2246.0872646955258</c:v>
                </c:pt>
                <c:pt idx="16">
                  <c:v>2196.9955761457622</c:v>
                </c:pt>
                <c:pt idx="17">
                  <c:v>2309.8591742686463</c:v>
                </c:pt>
                <c:pt idx="18">
                  <c:v>5388.9287734941181</c:v>
                </c:pt>
                <c:pt idx="19">
                  <c:v>5355.5346213055736</c:v>
                </c:pt>
                <c:pt idx="20">
                  <c:v>5612.5416406837685</c:v>
                </c:pt>
                <c:pt idx="21">
                  <c:v>2847.0461533492535</c:v>
                </c:pt>
                <c:pt idx="22">
                  <c:v>3093.1730764758213</c:v>
                </c:pt>
                <c:pt idx="23">
                  <c:v>2961.9081736399348</c:v>
                </c:pt>
                <c:pt idx="24">
                  <c:v>3305.7008829552205</c:v>
                </c:pt>
                <c:pt idx="25">
                  <c:v>3362.8430390740355</c:v>
                </c:pt>
                <c:pt idx="26">
                  <c:v>3498.0741518702312</c:v>
                </c:pt>
                <c:pt idx="27">
                  <c:v>3331.6892100614637</c:v>
                </c:pt>
                <c:pt idx="28">
                  <c:v>2709.2278728851957</c:v>
                </c:pt>
                <c:pt idx="29">
                  <c:v>1534.1548295120947</c:v>
                </c:pt>
                <c:pt idx="30">
                  <c:v>1536.8252958745989</c:v>
                </c:pt>
                <c:pt idx="31">
                  <c:v>1464.689503765336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4B-4473-9453-2C5D26E0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7395039"/>
        <c:axId val="1629200495"/>
      </c:lineChart>
      <c:catAx>
        <c:axId val="1057395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00495"/>
        <c:crosses val="autoZero"/>
        <c:auto val="1"/>
        <c:lblAlgn val="ctr"/>
        <c:lblOffset val="100"/>
        <c:noMultiLvlLbl val="0"/>
      </c:catAx>
      <c:valAx>
        <c:axId val="162920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3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Sheet2!$AD$5:$BZ$5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1.544137465858667E-2</c:v>
                </c:pt>
                <c:pt idx="15">
                  <c:v>2.1961572905994569</c:v>
                </c:pt>
                <c:pt idx="16">
                  <c:v>6.9208469765858673</c:v>
                </c:pt>
                <c:pt idx="17">
                  <c:v>12.749776169445818</c:v>
                </c:pt>
                <c:pt idx="18">
                  <c:v>18.504980472038401</c:v>
                </c:pt>
                <c:pt idx="19">
                  <c:v>23.270265353254175</c:v>
                </c:pt>
                <c:pt idx="20">
                  <c:v>26.391206148014966</c:v>
                </c:pt>
                <c:pt idx="21">
                  <c:v>27.475148057273753</c:v>
                </c:pt>
                <c:pt idx="22">
                  <c:v>26.391206148014962</c:v>
                </c:pt>
                <c:pt idx="23">
                  <c:v>23.270265353254175</c:v>
                </c:pt>
                <c:pt idx="24">
                  <c:v>18.504980472038401</c:v>
                </c:pt>
                <c:pt idx="25">
                  <c:v>12.749776169445756</c:v>
                </c:pt>
                <c:pt idx="26">
                  <c:v>6.920846976585926</c:v>
                </c:pt>
                <c:pt idx="27">
                  <c:v>2.1961572905994569</c:v>
                </c:pt>
                <c:pt idx="28">
                  <c:v>1.5441374658582797E-2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A-47A9-BB0A-A84282308E5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Sheet2!$AD$6:$BZ$6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2.7208929351253509E-2</c:v>
                </c:pt>
                <c:pt idx="17">
                  <c:v>0.25285484548522996</c:v>
                </c:pt>
                <c:pt idx="18">
                  <c:v>0.62213961510860993</c:v>
                </c:pt>
                <c:pt idx="19">
                  <c:v>1.0458864333125408</c:v>
                </c:pt>
                <c:pt idx="20">
                  <c:v>1.4511324597170552</c:v>
                </c:pt>
                <c:pt idx="21">
                  <c:v>1.7811288184710548</c:v>
                </c:pt>
                <c:pt idx="22">
                  <c:v>1.9953405982523378</c:v>
                </c:pt>
                <c:pt idx="23">
                  <c:v>2.0694468522675806</c:v>
                </c:pt>
                <c:pt idx="24">
                  <c:v>1.9953405982523393</c:v>
                </c:pt>
                <c:pt idx="25">
                  <c:v>1.781128818471055</c:v>
                </c:pt>
                <c:pt idx="26">
                  <c:v>1.4511324597170594</c:v>
                </c:pt>
                <c:pt idx="27">
                  <c:v>1.0458864333125455</c:v>
                </c:pt>
                <c:pt idx="28">
                  <c:v>0.62213961510861004</c:v>
                </c:pt>
                <c:pt idx="29">
                  <c:v>0.25285484548523329</c:v>
                </c:pt>
                <c:pt idx="30">
                  <c:v>2.7208929351254796E-2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A-47A9-BB0A-A84282308E5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Sheet2!$AD$7:$BZ$7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0.36444726047767279</c:v>
                </c:pt>
                <c:pt idx="12">
                  <c:v>3.2616286260385476</c:v>
                </c:pt>
                <c:pt idx="13">
                  <c:v>8.431782242689108</c:v>
                </c:pt>
                <c:pt idx="14">
                  <c:v>15.186298728933178</c:v>
                </c:pt>
                <c:pt idx="15">
                  <c:v>22.902150549131136</c:v>
                </c:pt>
                <c:pt idx="16">
                  <c:v>31.021892013500356</c:v>
                </c:pt>
                <c:pt idx="17">
                  <c:v>39.053659278115042</c:v>
                </c:pt>
                <c:pt idx="18">
                  <c:v>46.571170344905894</c:v>
                </c:pt>
                <c:pt idx="19">
                  <c:v>53.213725061660682</c:v>
                </c:pt>
                <c:pt idx="20">
                  <c:v>58.686205122023907</c:v>
                </c:pt>
                <c:pt idx="21">
                  <c:v>62.759074065496705</c:v>
                </c:pt>
                <c:pt idx="22">
                  <c:v>65.268377277437182</c:v>
                </c:pt>
                <c:pt idx="23">
                  <c:v>66.115741989060155</c:v>
                </c:pt>
                <c:pt idx="24">
                  <c:v>65.26837727743721</c:v>
                </c:pt>
                <c:pt idx="25">
                  <c:v>62.759074065496705</c:v>
                </c:pt>
                <c:pt idx="26">
                  <c:v>58.686205122023956</c:v>
                </c:pt>
                <c:pt idx="27">
                  <c:v>53.213725061660739</c:v>
                </c:pt>
                <c:pt idx="28">
                  <c:v>46.571170344905894</c:v>
                </c:pt>
                <c:pt idx="29">
                  <c:v>39.053659278115127</c:v>
                </c:pt>
                <c:pt idx="30">
                  <c:v>31.021892013500448</c:v>
                </c:pt>
                <c:pt idx="31">
                  <c:v>22.902150549131132</c:v>
                </c:pt>
                <c:pt idx="32">
                  <c:v>15.186298728933254</c:v>
                </c:pt>
                <c:pt idx="33">
                  <c:v>8.4317822426891738</c:v>
                </c:pt>
                <c:pt idx="34">
                  <c:v>3.2616286260385476</c:v>
                </c:pt>
                <c:pt idx="35">
                  <c:v>0.36444726047768888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EA-47A9-BB0A-A84282308E5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Sheet2!$AD$8:$BZ$8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0.91969634824765867</c:v>
                </c:pt>
                <c:pt idx="8">
                  <c:v>7.5675135710747661</c:v>
                </c:pt>
                <c:pt idx="9">
                  <c:v>19.600171925620433</c:v>
                </c:pt>
                <c:pt idx="10">
                  <c:v>35.85492489879482</c:v>
                </c:pt>
                <c:pt idx="11">
                  <c:v>55.249215392204142</c:v>
                </c:pt>
                <c:pt idx="12">
                  <c:v>76.780675722149809</c:v>
                </c:pt>
                <c:pt idx="13">
                  <c:v>99.527127619629653</c:v>
                </c:pt>
                <c:pt idx="14">
                  <c:v>122.64658223033756</c:v>
                </c:pt>
                <c:pt idx="15">
                  <c:v>145.37724011466236</c:v>
                </c:pt>
                <c:pt idx="16">
                  <c:v>167.03749124768956</c:v>
                </c:pt>
                <c:pt idx="17">
                  <c:v>187.02591501920045</c:v>
                </c:pt>
                <c:pt idx="18">
                  <c:v>204.82128023367156</c:v>
                </c:pt>
                <c:pt idx="19">
                  <c:v>219.98254511027596</c:v>
                </c:pt>
                <c:pt idx="20">
                  <c:v>232.14885728288232</c:v>
                </c:pt>
                <c:pt idx="21">
                  <c:v>241.03955380005502</c:v>
                </c:pt>
                <c:pt idx="22">
                  <c:v>246.4541611250545</c:v>
                </c:pt>
                <c:pt idx="23">
                  <c:v>248.27239513583697</c:v>
                </c:pt>
                <c:pt idx="24">
                  <c:v>246.45416112505453</c:v>
                </c:pt>
                <c:pt idx="25">
                  <c:v>241.03955380005502</c:v>
                </c:pt>
                <c:pt idx="26">
                  <c:v>232.14885728288246</c:v>
                </c:pt>
                <c:pt idx="27">
                  <c:v>219.98254511027605</c:v>
                </c:pt>
                <c:pt idx="28">
                  <c:v>204.82128023367156</c:v>
                </c:pt>
                <c:pt idx="29">
                  <c:v>187.02591501920065</c:v>
                </c:pt>
                <c:pt idx="30">
                  <c:v>167.03749124768976</c:v>
                </c:pt>
                <c:pt idx="31">
                  <c:v>145.37724011466236</c:v>
                </c:pt>
                <c:pt idx="32">
                  <c:v>122.64658223033778</c:v>
                </c:pt>
                <c:pt idx="33">
                  <c:v>99.527127619629923</c:v>
                </c:pt>
                <c:pt idx="34">
                  <c:v>76.780675722149809</c:v>
                </c:pt>
                <c:pt idx="35">
                  <c:v>55.249215392204363</c:v>
                </c:pt>
                <c:pt idx="36">
                  <c:v>35.854924898795012</c:v>
                </c:pt>
                <c:pt idx="37">
                  <c:v>19.600171925620433</c:v>
                </c:pt>
                <c:pt idx="38">
                  <c:v>7.5675135710748673</c:v>
                </c:pt>
                <c:pt idx="39">
                  <c:v>0.91969634824769664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EA-47A9-BB0A-A84282308E5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Sheet2!$AD$9:$BZ$9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2.9580604812268138E-2</c:v>
                </c:pt>
                <c:pt idx="8">
                  <c:v>1.4212267071629259</c:v>
                </c:pt>
                <c:pt idx="9">
                  <c:v>4.6245906167209885</c:v>
                </c:pt>
                <c:pt idx="10">
                  <c:v>9.2841610843810845</c:v>
                </c:pt>
                <c:pt idx="11">
                  <c:v>15.06736307065761</c:v>
                </c:pt>
                <c:pt idx="12">
                  <c:v>21.664557745684473</c:v>
                </c:pt>
                <c:pt idx="13">
                  <c:v>28.789042489215454</c:v>
                </c:pt>
                <c:pt idx="14">
                  <c:v>36.177050890624074</c:v>
                </c:pt>
                <c:pt idx="15">
                  <c:v>43.587752748903306</c:v>
                </c:pt>
                <c:pt idx="16">
                  <c:v>50.803254072666064</c:v>
                </c:pt>
                <c:pt idx="17">
                  <c:v>57.628597080144949</c:v>
                </c:pt>
                <c:pt idx="18">
                  <c:v>63.891760199192056</c:v>
                </c:pt>
                <c:pt idx="19">
                  <c:v>69.443658067279415</c:v>
                </c:pt>
                <c:pt idx="20">
                  <c:v>74.1581415314987</c:v>
                </c:pt>
                <c:pt idx="21">
                  <c:v>77.931997648561151</c:v>
                </c:pt>
                <c:pt idx="22">
                  <c:v>80.684949684797886</c:v>
                </c:pt>
                <c:pt idx="23">
                  <c:v>82.359657116159624</c:v>
                </c:pt>
                <c:pt idx="24">
                  <c:v>82.921715628216816</c:v>
                </c:pt>
                <c:pt idx="25">
                  <c:v>82.359657116159624</c:v>
                </c:pt>
                <c:pt idx="26">
                  <c:v>80.6849496847979</c:v>
                </c:pt>
                <c:pt idx="27">
                  <c:v>77.931997648561151</c:v>
                </c:pt>
                <c:pt idx="28">
                  <c:v>74.158141531498657</c:v>
                </c:pt>
                <c:pt idx="29">
                  <c:v>69.443658067279472</c:v>
                </c:pt>
                <c:pt idx="30">
                  <c:v>63.891760199192056</c:v>
                </c:pt>
                <c:pt idx="31">
                  <c:v>57.628597080144885</c:v>
                </c:pt>
                <c:pt idx="32">
                  <c:v>50.803254072666142</c:v>
                </c:pt>
                <c:pt idx="33">
                  <c:v>43.587752748903306</c:v>
                </c:pt>
                <c:pt idx="34">
                  <c:v>36.177050890623988</c:v>
                </c:pt>
                <c:pt idx="35">
                  <c:v>28.789042489215536</c:v>
                </c:pt>
                <c:pt idx="36">
                  <c:v>21.664557745684473</c:v>
                </c:pt>
                <c:pt idx="37">
                  <c:v>15.067363070657542</c:v>
                </c:pt>
                <c:pt idx="38">
                  <c:v>9.2841610843811395</c:v>
                </c:pt>
                <c:pt idx="39">
                  <c:v>4.6245906167209885</c:v>
                </c:pt>
                <c:pt idx="40">
                  <c:v>1.4212267071629012</c:v>
                </c:pt>
                <c:pt idx="41">
                  <c:v>2.9580604812271989E-2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EA-47A9-BB0A-A84282308E5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Sheet2!$AD$10:$BZ$10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1.3056480508417552</c:v>
                </c:pt>
                <c:pt idx="8">
                  <c:v>8.3442886812087238</c:v>
                </c:pt>
                <c:pt idx="9">
                  <c:v>20.448500631627589</c:v>
                </c:pt>
                <c:pt idx="10">
                  <c:v>36.514348468663918</c:v>
                </c:pt>
                <c:pt idx="11">
                  <c:v>55.514030237051372</c:v>
                </c:pt>
                <c:pt idx="12">
                  <c:v>76.495877459690803</c:v>
                </c:pt>
                <c:pt idx="13">
                  <c:v>98.58435513765167</c:v>
                </c:pt>
                <c:pt idx="14">
                  <c:v>120.98006175017126</c:v>
                </c:pt>
                <c:pt idx="15">
                  <c:v>142.95972925465412</c:v>
                </c:pt>
                <c:pt idx="16">
                  <c:v>163.87622308667338</c:v>
                </c:pt>
                <c:pt idx="17">
                  <c:v>183.15854215997001</c:v>
                </c:pt>
                <c:pt idx="18">
                  <c:v>200.31181886645231</c:v>
                </c:pt>
                <c:pt idx="19">
                  <c:v>214.91731907619709</c:v>
                </c:pt>
                <c:pt idx="20">
                  <c:v>226.63244213744881</c:v>
                </c:pt>
                <c:pt idx="21">
                  <c:v>235.19072087661974</c:v>
                </c:pt>
                <c:pt idx="22">
                  <c:v>240.40182159829021</c:v>
                </c:pt>
                <c:pt idx="23">
                  <c:v>242.15154408520831</c:v>
                </c:pt>
                <c:pt idx="24">
                  <c:v>240.40182159829018</c:v>
                </c:pt>
                <c:pt idx="25">
                  <c:v>235.19072087661971</c:v>
                </c:pt>
                <c:pt idx="26">
                  <c:v>226.63244213744892</c:v>
                </c:pt>
                <c:pt idx="27">
                  <c:v>214.9173190761972</c:v>
                </c:pt>
                <c:pt idx="28">
                  <c:v>200.31181886645231</c:v>
                </c:pt>
                <c:pt idx="29">
                  <c:v>183.15854215997024</c:v>
                </c:pt>
                <c:pt idx="30">
                  <c:v>163.8762230866736</c:v>
                </c:pt>
                <c:pt idx="31">
                  <c:v>142.95972925465409</c:v>
                </c:pt>
                <c:pt idx="32">
                  <c:v>120.9800617501715</c:v>
                </c:pt>
                <c:pt idx="33">
                  <c:v>98.584355137651897</c:v>
                </c:pt>
                <c:pt idx="34">
                  <c:v>76.495877459690803</c:v>
                </c:pt>
                <c:pt idx="35">
                  <c:v>55.514030237051571</c:v>
                </c:pt>
                <c:pt idx="36">
                  <c:v>36.514348468664117</c:v>
                </c:pt>
                <c:pt idx="37">
                  <c:v>20.448500631627589</c:v>
                </c:pt>
                <c:pt idx="38">
                  <c:v>8.3442886812088268</c:v>
                </c:pt>
                <c:pt idx="39">
                  <c:v>1.3056480508417991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EA-47A9-BB0A-A84282308E5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Sheet2!$AD$11:$BZ$11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3.7867906634742807E-3</c:v>
                </c:pt>
                <c:pt idx="12">
                  <c:v>4.4137657194457489</c:v>
                </c:pt>
                <c:pt idx="13">
                  <c:v>15.571162212194034</c:v>
                </c:pt>
                <c:pt idx="14">
                  <c:v>31.325751601753506</c:v>
                </c:pt>
                <c:pt idx="15">
                  <c:v>49.753648659616708</c:v>
                </c:pt>
                <c:pt idx="16">
                  <c:v>69.157307595924564</c:v>
                </c:pt>
                <c:pt idx="17">
                  <c:v>88.065522059465977</c:v>
                </c:pt>
                <c:pt idx="18">
                  <c:v>105.2334251376771</c:v>
                </c:pt>
                <c:pt idx="19">
                  <c:v>119.64248935664261</c:v>
                </c:pt>
                <c:pt idx="20">
                  <c:v>130.50052668109493</c:v>
                </c:pt>
                <c:pt idx="21">
                  <c:v>137.24168851441416</c:v>
                </c:pt>
                <c:pt idx="22">
                  <c:v>139.52646569862858</c:v>
                </c:pt>
                <c:pt idx="23">
                  <c:v>137.24168851441414</c:v>
                </c:pt>
                <c:pt idx="24">
                  <c:v>130.50052668109484</c:v>
                </c:pt>
                <c:pt idx="25">
                  <c:v>119.64248935664249</c:v>
                </c:pt>
                <c:pt idx="26">
                  <c:v>105.23342513767712</c:v>
                </c:pt>
                <c:pt idx="27">
                  <c:v>88.065522059465792</c:v>
                </c:pt>
                <c:pt idx="28">
                  <c:v>69.157307595924379</c:v>
                </c:pt>
                <c:pt idx="29">
                  <c:v>49.753648659616708</c:v>
                </c:pt>
                <c:pt idx="30">
                  <c:v>31.325751601753328</c:v>
                </c:pt>
                <c:pt idx="31">
                  <c:v>15.571162212193885</c:v>
                </c:pt>
                <c:pt idx="32">
                  <c:v>4.4137657194457489</c:v>
                </c:pt>
                <c:pt idx="33">
                  <c:v>3.7867906634714791E-3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EA-47A9-BB0A-A84282308E5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Sheet2!$AD$12:$BZ$12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1.158545733872099</c:v>
                </c:pt>
                <c:pt idx="11">
                  <c:v>9.0518347635781691</c:v>
                </c:pt>
                <c:pt idx="12">
                  <c:v>22.908804541247004</c:v>
                </c:pt>
                <c:pt idx="13">
                  <c:v>41.080669099293829</c:v>
                </c:pt>
                <c:pt idx="14">
                  <c:v>62.062015162967519</c:v>
                </c:pt>
                <c:pt idx="15">
                  <c:v>84.490802150349737</c:v>
                </c:pt>
                <c:pt idx="16">
                  <c:v>107.14836217235626</c:v>
                </c:pt>
                <c:pt idx="17">
                  <c:v>128.95940003273631</c:v>
                </c:pt>
                <c:pt idx="18">
                  <c:v>148.991993228072</c:v>
                </c:pt>
                <c:pt idx="19">
                  <c:v>166.45759194777943</c:v>
                </c:pt>
                <c:pt idx="20">
                  <c:v>180.71101907410821</c:v>
                </c:pt>
                <c:pt idx="21">
                  <c:v>191.25047018214084</c:v>
                </c:pt>
                <c:pt idx="22">
                  <c:v>197.71751353979394</c:v>
                </c:pt>
                <c:pt idx="23">
                  <c:v>199.89709010781723</c:v>
                </c:pt>
                <c:pt idx="24">
                  <c:v>197.71751353979397</c:v>
                </c:pt>
                <c:pt idx="25">
                  <c:v>191.25047018214084</c:v>
                </c:pt>
                <c:pt idx="26">
                  <c:v>180.71101907410832</c:v>
                </c:pt>
                <c:pt idx="27">
                  <c:v>166.4575919477796</c:v>
                </c:pt>
                <c:pt idx="28">
                  <c:v>148.991993228072</c:v>
                </c:pt>
                <c:pt idx="29">
                  <c:v>128.95940003273654</c:v>
                </c:pt>
                <c:pt idx="30">
                  <c:v>107.14836217235649</c:v>
                </c:pt>
                <c:pt idx="31">
                  <c:v>84.490802150349751</c:v>
                </c:pt>
                <c:pt idx="32">
                  <c:v>62.062015162967761</c:v>
                </c:pt>
                <c:pt idx="33">
                  <c:v>41.080669099294042</c:v>
                </c:pt>
                <c:pt idx="34">
                  <c:v>22.908804541247004</c:v>
                </c:pt>
                <c:pt idx="35">
                  <c:v>9.0518347635782881</c:v>
                </c:pt>
                <c:pt idx="36">
                  <c:v>1.1585457338721452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EA-47A9-BB0A-A84282308E53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Sheet2!$AD$13:$BZ$13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1.3715961916876829</c:v>
                </c:pt>
                <c:pt idx="13">
                  <c:v>9.7022103417015391</c:v>
                </c:pt>
                <c:pt idx="14">
                  <c:v>23.750122143065116</c:v>
                </c:pt>
                <c:pt idx="15">
                  <c:v>41.562124753229988</c:v>
                </c:pt>
                <c:pt idx="16">
                  <c:v>61.390612049916392</c:v>
                </c:pt>
                <c:pt idx="17">
                  <c:v>81.693578631112885</c:v>
                </c:pt>
                <c:pt idx="18">
                  <c:v>101.13461981507555</c:v>
                </c:pt>
                <c:pt idx="19">
                  <c:v>118.58293164032945</c:v>
                </c:pt>
                <c:pt idx="20">
                  <c:v>133.11331086566764</c:v>
                </c:pt>
                <c:pt idx="21">
                  <c:v>144.0061549701511</c:v>
                </c:pt>
                <c:pt idx="22">
                  <c:v>150.74746215310941</c:v>
                </c:pt>
                <c:pt idx="23">
                  <c:v>153.02883133414022</c:v>
                </c:pt>
                <c:pt idx="24">
                  <c:v>150.74746215310941</c:v>
                </c:pt>
                <c:pt idx="25">
                  <c:v>144.00615497015099</c:v>
                </c:pt>
                <c:pt idx="26">
                  <c:v>133.11331086566764</c:v>
                </c:pt>
                <c:pt idx="27">
                  <c:v>118.58293164032945</c:v>
                </c:pt>
                <c:pt idx="28">
                  <c:v>101.13461981507537</c:v>
                </c:pt>
                <c:pt idx="29">
                  <c:v>81.693578631112885</c:v>
                </c:pt>
                <c:pt idx="30">
                  <c:v>61.390612049916399</c:v>
                </c:pt>
                <c:pt idx="31">
                  <c:v>41.562124753229789</c:v>
                </c:pt>
                <c:pt idx="32">
                  <c:v>23.75012214306512</c:v>
                </c:pt>
                <c:pt idx="33">
                  <c:v>9.7022103417015391</c:v>
                </c:pt>
                <c:pt idx="34">
                  <c:v>1.371596191687632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EA-47A9-BB0A-A84282308E53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Sheet2!$AD$14:$BZ$14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DEA-47A9-BB0A-A84282308E53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Sheet2!$AD$15:$BZ$15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DEA-47A9-BB0A-A84282308E53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Sheet2!$AD$16:$BZ$16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DEA-47A9-BB0A-A84282308E5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Sheet2!$AD$17:$BZ$17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DEA-47A9-BB0A-A84282308E53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Sheet2!$AD$18:$BZ$18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0.54378900236198124</c:v>
                </c:pt>
                <c:pt idx="4">
                  <c:v>5.7809285508186079</c:v>
                </c:pt>
                <c:pt idx="5">
                  <c:v>14.553005581144733</c:v>
                </c:pt>
                <c:pt idx="6">
                  <c:v>24.689694464062647</c:v>
                </c:pt>
                <c:pt idx="7">
                  <c:v>34.415274230163561</c:v>
                </c:pt>
                <c:pt idx="8">
                  <c:v>42.348628569907319</c:v>
                </c:pt>
                <c:pt idx="9">
                  <c:v>47.503245833622152</c:v>
                </c:pt>
                <c:pt idx="10">
                  <c:v>49.287219031505209</c:v>
                </c:pt>
                <c:pt idx="11">
                  <c:v>47.503245833622117</c:v>
                </c:pt>
                <c:pt idx="12">
                  <c:v>42.348628569907248</c:v>
                </c:pt>
                <c:pt idx="13">
                  <c:v>34.415274230163561</c:v>
                </c:pt>
                <c:pt idx="14">
                  <c:v>24.689694464062537</c:v>
                </c:pt>
                <c:pt idx="15">
                  <c:v>14.553005581144628</c:v>
                </c:pt>
                <c:pt idx="16">
                  <c:v>5.780928550818607</c:v>
                </c:pt>
                <c:pt idx="17">
                  <c:v>0.54378900236195304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DEA-47A9-BB0A-A84282308E53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Sheet2!$AD$19:$BZ$19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1.1725373284976195</c:v>
                </c:pt>
                <c:pt idx="4">
                  <c:v>6.2128691221134069</c:v>
                </c:pt>
                <c:pt idx="5">
                  <c:v>13.58222553734066</c:v>
                </c:pt>
                <c:pt idx="6">
                  <c:v>21.728376433095384</c:v>
                </c:pt>
                <c:pt idx="7">
                  <c:v>29.381315330309079</c:v>
                </c:pt>
                <c:pt idx="8">
                  <c:v>35.553259411928444</c:v>
                </c:pt>
                <c:pt idx="9">
                  <c:v>39.538649522915264</c:v>
                </c:pt>
                <c:pt idx="10">
                  <c:v>40.914150170246742</c:v>
                </c:pt>
                <c:pt idx="11">
                  <c:v>39.538649522915236</c:v>
                </c:pt>
                <c:pt idx="12">
                  <c:v>35.553259411928394</c:v>
                </c:pt>
                <c:pt idx="13">
                  <c:v>29.381315330309079</c:v>
                </c:pt>
                <c:pt idx="14">
                  <c:v>21.728376433095296</c:v>
                </c:pt>
                <c:pt idx="15">
                  <c:v>13.582225537340573</c:v>
                </c:pt>
                <c:pt idx="16">
                  <c:v>6.2128691221134078</c:v>
                </c:pt>
                <c:pt idx="17">
                  <c:v>1.1725373284975846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DEA-47A9-BB0A-A84282308E53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Sheet2!$AD$20:$BZ$20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1.6030273966229872E-2</c:v>
                </c:pt>
                <c:pt idx="3">
                  <c:v>2.3369598684299469</c:v>
                </c:pt>
                <c:pt idx="4">
                  <c:v>7.5288013532392313</c:v>
                </c:pt>
                <c:pt idx="5">
                  <c:v>14.22853936999099</c:v>
                </c:pt>
                <c:pt idx="6">
                  <c:v>21.282853230805479</c:v>
                </c:pt>
                <c:pt idx="7">
                  <c:v>27.748116918326716</c:v>
                </c:pt>
                <c:pt idx="8">
                  <c:v>32.890399085722279</c:v>
                </c:pt>
                <c:pt idx="9">
                  <c:v>36.18546305668314</c:v>
                </c:pt>
                <c:pt idx="10">
                  <c:v>37.318766825424021</c:v>
                </c:pt>
                <c:pt idx="11">
                  <c:v>36.185463056683112</c:v>
                </c:pt>
                <c:pt idx="12">
                  <c:v>32.89039908572223</c:v>
                </c:pt>
                <c:pt idx="13">
                  <c:v>27.748116918326716</c:v>
                </c:pt>
                <c:pt idx="14">
                  <c:v>21.282853230805404</c:v>
                </c:pt>
                <c:pt idx="15">
                  <c:v>14.228539369990918</c:v>
                </c:pt>
                <c:pt idx="16">
                  <c:v>7.5288013532392304</c:v>
                </c:pt>
                <c:pt idx="17">
                  <c:v>2.3369598684299038</c:v>
                </c:pt>
                <c:pt idx="18">
                  <c:v>1.6030273966225837E-2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DEA-47A9-BB0A-A84282308E53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Sheet2!$AD$21:$BZ$21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0.44854415093291417</c:v>
                </c:pt>
                <c:pt idx="11">
                  <c:v>1.7567019942815472</c:v>
                </c:pt>
                <c:pt idx="12">
                  <c:v>3.5351734868192231</c:v>
                </c:pt>
                <c:pt idx="13">
                  <c:v>5.4481742775399935</c:v>
                </c:pt>
                <c:pt idx="14">
                  <c:v>7.2209717156208191</c:v>
                </c:pt>
                <c:pt idx="15">
                  <c:v>8.639884850421506</c:v>
                </c:pt>
                <c:pt idx="16">
                  <c:v>9.5522844314848232</c:v>
                </c:pt>
                <c:pt idx="17">
                  <c:v>9.866592908536413</c:v>
                </c:pt>
                <c:pt idx="18">
                  <c:v>9.5522844314848232</c:v>
                </c:pt>
                <c:pt idx="19">
                  <c:v>8.639884850421506</c:v>
                </c:pt>
                <c:pt idx="20">
                  <c:v>7.2209717156208022</c:v>
                </c:pt>
                <c:pt idx="21">
                  <c:v>5.4481742775399926</c:v>
                </c:pt>
                <c:pt idx="22">
                  <c:v>3.5351734868192231</c:v>
                </c:pt>
                <c:pt idx="23">
                  <c:v>1.7567019942815303</c:v>
                </c:pt>
                <c:pt idx="24">
                  <c:v>0.44854415093291422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DEA-47A9-BB0A-A84282308E53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Sheet2!$AD$22:$BZ$22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0.40137042590712946</c:v>
                </c:pt>
                <c:pt idx="10">
                  <c:v>5.5693046796045724</c:v>
                </c:pt>
                <c:pt idx="11">
                  <c:v>14.869894768106937</c:v>
                </c:pt>
                <c:pt idx="12">
                  <c:v>26.236691947714963</c:v>
                </c:pt>
                <c:pt idx="13">
                  <c:v>37.921162666068</c:v>
                </c:pt>
                <c:pt idx="14">
                  <c:v>48.492688562143734</c:v>
                </c:pt>
                <c:pt idx="15">
                  <c:v>56.838566466257824</c:v>
                </c:pt>
                <c:pt idx="16">
                  <c:v>62.164008400064617</c:v>
                </c:pt>
                <c:pt idx="17">
                  <c:v>63.992141576556619</c:v>
                </c:pt>
                <c:pt idx="18">
                  <c:v>62.164008400064645</c:v>
                </c:pt>
                <c:pt idx="19">
                  <c:v>56.838566466257902</c:v>
                </c:pt>
                <c:pt idx="20">
                  <c:v>48.492688562143726</c:v>
                </c:pt>
                <c:pt idx="21">
                  <c:v>37.92116266606812</c:v>
                </c:pt>
                <c:pt idx="22">
                  <c:v>26.236691947715084</c:v>
                </c:pt>
                <c:pt idx="23">
                  <c:v>14.869894768106938</c:v>
                </c:pt>
                <c:pt idx="24">
                  <c:v>5.5693046796046541</c:v>
                </c:pt>
                <c:pt idx="25">
                  <c:v>0.40137042590712946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DEA-47A9-BB0A-A84282308E53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Sheet2!$AD$23:$BZ$23</c:f>
              <c:numCache>
                <c:formatCode>0</c:formatCode>
                <c:ptCount val="49"/>
                <c:pt idx="0">
                  <c:v>33.108197073152574</c:v>
                </c:pt>
                <c:pt idx="1">
                  <c:v>39.599812446754612</c:v>
                </c:pt>
                <c:pt idx="2">
                  <c:v>46.198373590355601</c:v>
                </c:pt>
                <c:pt idx="3">
                  <c:v>52.798728570941392</c:v>
                </c:pt>
                <c:pt idx="4">
                  <c:v>59.302977312947306</c:v>
                </c:pt>
                <c:pt idx="5">
                  <c:v>65.620471598257893</c:v>
                </c:pt>
                <c:pt idx="6">
                  <c:v>71.667815066206771</c:v>
                </c:pt>
                <c:pt idx="7">
                  <c:v>77.36886321357693</c:v>
                </c:pt>
                <c:pt idx="8">
                  <c:v>82.65472339460068</c:v>
                </c:pt>
                <c:pt idx="9">
                  <c:v>87.463754820959352</c:v>
                </c:pt>
                <c:pt idx="10">
                  <c:v>91.74156856178368</c:v>
                </c:pt>
                <c:pt idx="11">
                  <c:v>95.441027543653661</c:v>
                </c:pt>
                <c:pt idx="12">
                  <c:v>98.522246550598354</c:v>
                </c:pt>
                <c:pt idx="13">
                  <c:v>100.95259222409625</c:v>
                </c:pt>
                <c:pt idx="14">
                  <c:v>102.70668306307502</c:v>
                </c:pt>
                <c:pt idx="15">
                  <c:v>103.76638942391148</c:v>
                </c:pt>
                <c:pt idx="16">
                  <c:v>104.12083352043187</c:v>
                </c:pt>
                <c:pt idx="17">
                  <c:v>103.76638942391149</c:v>
                </c:pt>
                <c:pt idx="18">
                  <c:v>102.70668306307502</c:v>
                </c:pt>
                <c:pt idx="19">
                  <c:v>100.95259222409624</c:v>
                </c:pt>
                <c:pt idx="20">
                  <c:v>98.522246550598354</c:v>
                </c:pt>
                <c:pt idx="21">
                  <c:v>95.441027543653632</c:v>
                </c:pt>
                <c:pt idx="22">
                  <c:v>91.74156856178368</c:v>
                </c:pt>
                <c:pt idx="23">
                  <c:v>87.463754820959309</c:v>
                </c:pt>
                <c:pt idx="24">
                  <c:v>82.654723394600637</c:v>
                </c:pt>
                <c:pt idx="25">
                  <c:v>77.368863213576873</c:v>
                </c:pt>
                <c:pt idx="26">
                  <c:v>71.667815066206771</c:v>
                </c:pt>
                <c:pt idx="27">
                  <c:v>65.620471598257822</c:v>
                </c:pt>
                <c:pt idx="28">
                  <c:v>59.302977312947242</c:v>
                </c:pt>
                <c:pt idx="29">
                  <c:v>52.798728570941385</c:v>
                </c:pt>
                <c:pt idx="30">
                  <c:v>46.198373590355523</c:v>
                </c:pt>
                <c:pt idx="31">
                  <c:v>39.599812446754548</c:v>
                </c:pt>
                <c:pt idx="32">
                  <c:v>33.108197073152574</c:v>
                </c:pt>
                <c:pt idx="33">
                  <c:v>26.835931260012565</c:v>
                </c:pt>
                <c:pt idx="34">
                  <c:v>20.90267065524715</c:v>
                </c:pt>
                <c:pt idx="35">
                  <c:v>15.435322764218149</c:v>
                </c:pt>
                <c:pt idx="36">
                  <c:v>10.568046949736296</c:v>
                </c:pt>
                <c:pt idx="37">
                  <c:v>6.44225443206191</c:v>
                </c:pt>
                <c:pt idx="38">
                  <c:v>3.2066082889044951</c:v>
                </c:pt>
                <c:pt idx="39">
                  <c:v>1.0170234554225948</c:v>
                </c:pt>
                <c:pt idx="40">
                  <c:v>3.6666724224213534E-2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DEA-47A9-BB0A-A84282308E53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Sheet2!$AD$24:$BZ$24</c:f>
              <c:numCache>
                <c:formatCode>0</c:formatCode>
                <c:ptCount val="49"/>
                <c:pt idx="0">
                  <c:v>12.864954365364174</c:v>
                </c:pt>
                <c:pt idx="1">
                  <c:v>21.803109401533938</c:v>
                </c:pt>
                <c:pt idx="2">
                  <c:v>32.480596054131595</c:v>
                </c:pt>
                <c:pt idx="3">
                  <c:v>44.57111344628175</c:v>
                </c:pt>
                <c:pt idx="4">
                  <c:v>57.765094079410659</c:v>
                </c:pt>
                <c:pt idx="5">
                  <c:v>71.769703833245856</c:v>
                </c:pt>
                <c:pt idx="6">
                  <c:v>86.308841965815773</c:v>
                </c:pt>
                <c:pt idx="7">
                  <c:v>101.12314111345053</c:v>
                </c:pt>
                <c:pt idx="8">
                  <c:v>115.96996729078163</c:v>
                </c:pt>
                <c:pt idx="9">
                  <c:v>130.62341989074127</c:v>
                </c:pt>
                <c:pt idx="10">
                  <c:v>144.87433168456351</c:v>
                </c:pt>
                <c:pt idx="11">
                  <c:v>158.53026882178366</c:v>
                </c:pt>
                <c:pt idx="12">
                  <c:v>171.41553083023786</c:v>
                </c:pt>
                <c:pt idx="13">
                  <c:v>183.37115061606397</c:v>
                </c:pt>
                <c:pt idx="14">
                  <c:v>194.25489446370122</c:v>
                </c:pt>
                <c:pt idx="15">
                  <c:v>203.94126203588959</c:v>
                </c:pt>
                <c:pt idx="16">
                  <c:v>212.32148637367089</c:v>
                </c:pt>
                <c:pt idx="17">
                  <c:v>219.30353389638807</c:v>
                </c:pt>
                <c:pt idx="18">
                  <c:v>224.81210440168519</c:v>
                </c:pt>
                <c:pt idx="19">
                  <c:v>228.78863106550781</c:v>
                </c:pt>
                <c:pt idx="20">
                  <c:v>231.19128044210268</c:v>
                </c:pt>
                <c:pt idx="21">
                  <c:v>231.99495246401781</c:v>
                </c:pt>
                <c:pt idx="22">
                  <c:v>231.19128044210265</c:v>
                </c:pt>
                <c:pt idx="23">
                  <c:v>228.78863106550781</c:v>
                </c:pt>
                <c:pt idx="24">
                  <c:v>224.81210440168525</c:v>
                </c:pt>
                <c:pt idx="25">
                  <c:v>219.3035338963881</c:v>
                </c:pt>
                <c:pt idx="26">
                  <c:v>212.32148637367106</c:v>
                </c:pt>
                <c:pt idx="27">
                  <c:v>203.94126203588965</c:v>
                </c:pt>
                <c:pt idx="28">
                  <c:v>194.25489446370122</c:v>
                </c:pt>
                <c:pt idx="29">
                  <c:v>183.37115061606423</c:v>
                </c:pt>
                <c:pt idx="30">
                  <c:v>171.415530830238</c:v>
                </c:pt>
                <c:pt idx="31">
                  <c:v>158.53026882178366</c:v>
                </c:pt>
                <c:pt idx="32">
                  <c:v>144.87433168456383</c:v>
                </c:pt>
                <c:pt idx="33">
                  <c:v>130.62341989074145</c:v>
                </c:pt>
                <c:pt idx="34">
                  <c:v>115.96996729078161</c:v>
                </c:pt>
                <c:pt idx="35">
                  <c:v>101.12314111345087</c:v>
                </c:pt>
                <c:pt idx="36">
                  <c:v>86.30884196581593</c:v>
                </c:pt>
                <c:pt idx="37">
                  <c:v>71.769703833245856</c:v>
                </c:pt>
                <c:pt idx="38">
                  <c:v>57.765094079410936</c:v>
                </c:pt>
                <c:pt idx="39">
                  <c:v>44.571113446281892</c:v>
                </c:pt>
                <c:pt idx="40">
                  <c:v>32.480596054131595</c:v>
                </c:pt>
                <c:pt idx="41">
                  <c:v>21.803109401534147</c:v>
                </c:pt>
                <c:pt idx="42">
                  <c:v>12.864954365364259</c:v>
                </c:pt>
                <c:pt idx="43">
                  <c:v>6.0091652007986376</c:v>
                </c:pt>
                <c:pt idx="44">
                  <c:v>1.5955095413151055</c:v>
                </c:pt>
                <c:pt idx="45">
                  <c:v>4.8839869251211202E-4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DEA-47A9-BB0A-A84282308E53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Sheet2!$AD$25:$BZ$25</c:f>
              <c:numCache>
                <c:formatCode>0</c:formatCode>
                <c:ptCount val="49"/>
                <c:pt idx="0">
                  <c:v>1.0893587142889083</c:v>
                </c:pt>
                <c:pt idx="1">
                  <c:v>6.5925749980401411</c:v>
                </c:pt>
                <c:pt idx="2">
                  <c:v>16.235093059150422</c:v>
                </c:pt>
                <c:pt idx="3">
                  <c:v>29.471422541348904</c:v>
                </c:pt>
                <c:pt idx="4">
                  <c:v>45.779285443951018</c:v>
                </c:pt>
                <c:pt idx="5">
                  <c:v>64.659616121858306</c:v>
                </c:pt>
                <c:pt idx="6">
                  <c:v>85.63656128555769</c:v>
                </c:pt>
                <c:pt idx="7">
                  <c:v>108.25748000112266</c:v>
                </c:pt>
                <c:pt idx="8">
                  <c:v>132.09294369021279</c:v>
                </c:pt>
                <c:pt idx="9">
                  <c:v>156.73673613007276</c:v>
                </c:pt>
                <c:pt idx="10">
                  <c:v>181.80585345353413</c:v>
                </c:pt>
                <c:pt idx="11">
                  <c:v>206.94050414901446</c:v>
                </c:pt>
                <c:pt idx="12">
                  <c:v>231.80410906051631</c:v>
                </c:pt>
                <c:pt idx="13">
                  <c:v>256.08330138762932</c:v>
                </c:pt>
                <c:pt idx="14">
                  <c:v>279.48792668552875</c:v>
                </c:pt>
                <c:pt idx="15">
                  <c:v>301.75104286497532</c:v>
                </c:pt>
                <c:pt idx="16">
                  <c:v>322.62892019231663</c:v>
                </c:pt>
                <c:pt idx="17">
                  <c:v>341.90104128948582</c:v>
                </c:pt>
                <c:pt idx="18">
                  <c:v>359.37010113400163</c:v>
                </c:pt>
                <c:pt idx="19">
                  <c:v>374.86200705896954</c:v>
                </c:pt>
                <c:pt idx="20">
                  <c:v>388.22587875308062</c:v>
                </c:pt>
                <c:pt idx="21">
                  <c:v>399.33404826061167</c:v>
                </c:pt>
                <c:pt idx="22">
                  <c:v>408.08205998142608</c:v>
                </c:pt>
                <c:pt idx="23">
                  <c:v>414.38867067097283</c:v>
                </c:pt>
                <c:pt idx="24">
                  <c:v>418.19584944028674</c:v>
                </c:pt>
                <c:pt idx="25">
                  <c:v>419.46877775598904</c:v>
                </c:pt>
                <c:pt idx="26">
                  <c:v>418.19584944028674</c:v>
                </c:pt>
                <c:pt idx="27">
                  <c:v>414.38867067097277</c:v>
                </c:pt>
                <c:pt idx="28">
                  <c:v>408.08205998142614</c:v>
                </c:pt>
                <c:pt idx="29">
                  <c:v>399.33404826061189</c:v>
                </c:pt>
                <c:pt idx="30">
                  <c:v>388.22587875308074</c:v>
                </c:pt>
                <c:pt idx="31">
                  <c:v>374.86200705896965</c:v>
                </c:pt>
                <c:pt idx="32">
                  <c:v>359.37010113400208</c:v>
                </c:pt>
                <c:pt idx="33">
                  <c:v>341.90104128948605</c:v>
                </c:pt>
                <c:pt idx="34">
                  <c:v>322.62892019231685</c:v>
                </c:pt>
                <c:pt idx="35">
                  <c:v>301.75104286497577</c:v>
                </c:pt>
                <c:pt idx="36">
                  <c:v>279.48792668552903</c:v>
                </c:pt>
                <c:pt idx="37">
                  <c:v>256.08330138762955</c:v>
                </c:pt>
                <c:pt idx="38">
                  <c:v>231.80410906051685</c:v>
                </c:pt>
                <c:pt idx="39">
                  <c:v>206.94050414901471</c:v>
                </c:pt>
                <c:pt idx="40">
                  <c:v>181.80585345353441</c:v>
                </c:pt>
                <c:pt idx="41">
                  <c:v>156.73673613007327</c:v>
                </c:pt>
                <c:pt idx="42">
                  <c:v>132.09294369021305</c:v>
                </c:pt>
                <c:pt idx="43">
                  <c:v>108.25748000112293</c:v>
                </c:pt>
                <c:pt idx="44">
                  <c:v>85.636561285558173</c:v>
                </c:pt>
                <c:pt idx="45">
                  <c:v>64.659616121858519</c:v>
                </c:pt>
                <c:pt idx="46">
                  <c:v>45.779285443951203</c:v>
                </c:pt>
                <c:pt idx="47">
                  <c:v>29.47142254134922</c:v>
                </c:pt>
                <c:pt idx="48">
                  <c:v>16.235093059150543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DEA-47A9-BB0A-A84282308E53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Sheet2!$AD$26:$BZ$26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1.6530790143617873</c:v>
                </c:pt>
                <c:pt idx="16">
                  <c:v>10.950548322597507</c:v>
                </c:pt>
                <c:pt idx="17">
                  <c:v>26.210382471699511</c:v>
                </c:pt>
                <c:pt idx="18">
                  <c:v>45.118899521440667</c:v>
                </c:pt>
                <c:pt idx="19">
                  <c:v>65.634615406915131</c:v>
                </c:pt>
                <c:pt idx="20">
                  <c:v>85.98824393853792</c:v>
                </c:pt>
                <c:pt idx="21">
                  <c:v>104.68269680204421</c:v>
                </c:pt>
                <c:pt idx="22">
                  <c:v>120.49308355849062</c:v>
                </c:pt>
                <c:pt idx="23">
                  <c:v>132.4667116442545</c:v>
                </c:pt>
                <c:pt idx="24">
                  <c:v>139.92308637103355</c:v>
                </c:pt>
                <c:pt idx="25">
                  <c:v>142.45391092584674</c:v>
                </c:pt>
                <c:pt idx="26">
                  <c:v>139.92308637103366</c:v>
                </c:pt>
                <c:pt idx="27">
                  <c:v>132.46671164425459</c:v>
                </c:pt>
                <c:pt idx="28">
                  <c:v>120.49308355849078</c:v>
                </c:pt>
                <c:pt idx="29">
                  <c:v>104.68269680204457</c:v>
                </c:pt>
                <c:pt idx="30">
                  <c:v>85.988243938538133</c:v>
                </c:pt>
                <c:pt idx="31">
                  <c:v>65.634615406915344</c:v>
                </c:pt>
                <c:pt idx="32">
                  <c:v>45.118899521441094</c:v>
                </c:pt>
                <c:pt idx="33">
                  <c:v>26.210382471699699</c:v>
                </c:pt>
                <c:pt idx="34">
                  <c:v>10.950548322597642</c:v>
                </c:pt>
                <c:pt idx="35">
                  <c:v>1.6530790143619039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DEA-47A9-BB0A-A84282308E53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Sheet2!$AD$27:$BZ$27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1.2376738591712175</c:v>
                </c:pt>
                <c:pt idx="14">
                  <c:v>6.7791880539204792</c:v>
                </c:pt>
                <c:pt idx="15">
                  <c:v>15.625021410887534</c:v>
                </c:pt>
                <c:pt idx="16">
                  <c:v>26.625549204414238</c:v>
                </c:pt>
                <c:pt idx="17">
                  <c:v>38.752159837859203</c:v>
                </c:pt>
                <c:pt idx="18">
                  <c:v>51.097254843597263</c:v>
                </c:pt>
                <c:pt idx="19">
                  <c:v>62.874248883020329</c:v>
                </c:pt>
                <c:pt idx="20">
                  <c:v>73.417569746536927</c:v>
                </c:pt>
                <c:pt idx="21">
                  <c:v>82.182658353571895</c:v>
                </c:pt>
                <c:pt idx="22">
                  <c:v>88.745968752567094</c:v>
                </c:pt>
                <c:pt idx="23">
                  <c:v>92.804968120980888</c:v>
                </c:pt>
                <c:pt idx="24">
                  <c:v>94.17813676528823</c:v>
                </c:pt>
                <c:pt idx="25">
                  <c:v>92.80496812098086</c:v>
                </c:pt>
                <c:pt idx="26">
                  <c:v>88.745968752567137</c:v>
                </c:pt>
                <c:pt idx="27">
                  <c:v>82.182658353571895</c:v>
                </c:pt>
                <c:pt idx="28">
                  <c:v>73.417569746536827</c:v>
                </c:pt>
                <c:pt idx="29">
                  <c:v>62.874248883020449</c:v>
                </c:pt>
                <c:pt idx="30">
                  <c:v>51.097254843597263</c:v>
                </c:pt>
                <c:pt idx="31">
                  <c:v>38.752159837859068</c:v>
                </c:pt>
                <c:pt idx="32">
                  <c:v>26.625549204414362</c:v>
                </c:pt>
                <c:pt idx="33">
                  <c:v>15.625021410887536</c:v>
                </c:pt>
                <c:pt idx="34">
                  <c:v>6.7791880539204001</c:v>
                </c:pt>
                <c:pt idx="35">
                  <c:v>1.2376738591712548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DEA-47A9-BB0A-A84282308E53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Sheet2!$AD$28:$BZ$28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4.252862181793271E-2</c:v>
                </c:pt>
                <c:pt idx="13">
                  <c:v>5.0640381004934207</c:v>
                </c:pt>
                <c:pt idx="14">
                  <c:v>16.808204599267089</c:v>
                </c:pt>
                <c:pt idx="15">
                  <c:v>33.11475931271854</c:v>
                </c:pt>
                <c:pt idx="16">
                  <c:v>52.050830151787764</c:v>
                </c:pt>
                <c:pt idx="17">
                  <c:v>71.91094174377487</c:v>
                </c:pt>
                <c:pt idx="18">
                  <c:v>91.217015432339309</c:v>
                </c:pt>
                <c:pt idx="19">
                  <c:v>108.71836927750125</c:v>
                </c:pt>
                <c:pt idx="20">
                  <c:v>123.39171805564078</c:v>
                </c:pt>
                <c:pt idx="21">
                  <c:v>134.44117325949748</c:v>
                </c:pt>
                <c:pt idx="22">
                  <c:v>141.29824309817155</c:v>
                </c:pt>
                <c:pt idx="23">
                  <c:v>143.62183249712299</c:v>
                </c:pt>
                <c:pt idx="24">
                  <c:v>141.29824309817164</c:v>
                </c:pt>
                <c:pt idx="25">
                  <c:v>134.4411732594975</c:v>
                </c:pt>
                <c:pt idx="26">
                  <c:v>123.39171805564092</c:v>
                </c:pt>
                <c:pt idx="27">
                  <c:v>108.71836927750142</c:v>
                </c:pt>
                <c:pt idx="28">
                  <c:v>91.217015432339309</c:v>
                </c:pt>
                <c:pt idx="29">
                  <c:v>71.910941743775069</c:v>
                </c:pt>
                <c:pt idx="30">
                  <c:v>52.050830151787977</c:v>
                </c:pt>
                <c:pt idx="31">
                  <c:v>33.11475931271854</c:v>
                </c:pt>
                <c:pt idx="32">
                  <c:v>16.808204599267242</c:v>
                </c:pt>
                <c:pt idx="33">
                  <c:v>5.064038100493514</c:v>
                </c:pt>
                <c:pt idx="34">
                  <c:v>4.252862181793271E-2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DEA-47A9-BB0A-A84282308E53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Sheet2!$AD$29:$BZ$29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0.89588181853261317</c:v>
                </c:pt>
                <c:pt idx="11">
                  <c:v>5.0225728005028083</c:v>
                </c:pt>
                <c:pt idx="12">
                  <c:v>11.717854962881921</c:v>
                </c:pt>
                <c:pt idx="13">
                  <c:v>20.183337248989989</c:v>
                </c:pt>
                <c:pt idx="14">
                  <c:v>29.69666584564046</c:v>
                </c:pt>
                <c:pt idx="15">
                  <c:v>39.611524183139785</c:v>
                </c:pt>
                <c:pt idx="16">
                  <c:v>49.357632935288102</c:v>
                </c:pt>
                <c:pt idx="17">
                  <c:v>58.440750019378804</c:v>
                </c:pt>
                <c:pt idx="18">
                  <c:v>66.442670596198383</c:v>
                </c:pt>
                <c:pt idx="19">
                  <c:v>73.021227070026953</c:v>
                </c:pt>
                <c:pt idx="20">
                  <c:v>77.910289088637896</c:v>
                </c:pt>
                <c:pt idx="21">
                  <c:v>80.919763543297734</c:v>
                </c:pt>
                <c:pt idx="22">
                  <c:v>81.935594568766575</c:v>
                </c:pt>
                <c:pt idx="23">
                  <c:v>80.919763543297719</c:v>
                </c:pt>
                <c:pt idx="24">
                  <c:v>77.910289088637839</c:v>
                </c:pt>
                <c:pt idx="25">
                  <c:v>73.021227070026896</c:v>
                </c:pt>
                <c:pt idx="26">
                  <c:v>66.442670596198383</c:v>
                </c:pt>
                <c:pt idx="27">
                  <c:v>58.440750019378711</c:v>
                </c:pt>
                <c:pt idx="28">
                  <c:v>49.357632935287995</c:v>
                </c:pt>
                <c:pt idx="29">
                  <c:v>39.611524183139785</c:v>
                </c:pt>
                <c:pt idx="30">
                  <c:v>29.696665845640354</c:v>
                </c:pt>
                <c:pt idx="31">
                  <c:v>20.183337248989893</c:v>
                </c:pt>
                <c:pt idx="32">
                  <c:v>11.717854962881921</c:v>
                </c:pt>
                <c:pt idx="33">
                  <c:v>5.0225728005027497</c:v>
                </c:pt>
                <c:pt idx="34">
                  <c:v>0.89588181853258608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DEA-47A9-BB0A-A84282308E53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Sheet2!$AD$30:$BZ$30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2.4965165847139286</c:v>
                </c:pt>
                <c:pt idx="13">
                  <c:v>9.6541808214355846</c:v>
                </c:pt>
                <c:pt idx="14">
                  <c:v>20.262682988995017</c:v>
                </c:pt>
                <c:pt idx="15">
                  <c:v>33.211138491944851</c:v>
                </c:pt>
                <c:pt idx="16">
                  <c:v>47.494461267737776</c:v>
                </c:pt>
                <c:pt idx="17">
                  <c:v>62.213363786726276</c:v>
                </c:pt>
                <c:pt idx="18">
                  <c:v>76.574357052162028</c:v>
                </c:pt>
                <c:pt idx="19">
                  <c:v>89.889750600197004</c:v>
                </c:pt>
                <c:pt idx="20">
                  <c:v>101.5776524998828</c:v>
                </c:pt>
                <c:pt idx="21">
                  <c:v>111.16196935317038</c:v>
                </c:pt>
                <c:pt idx="22">
                  <c:v>118.27240629491084</c:v>
                </c:pt>
                <c:pt idx="23">
                  <c:v>122.64446699285489</c:v>
                </c:pt>
                <c:pt idx="24">
                  <c:v>124.1194536476528</c:v>
                </c:pt>
                <c:pt idx="25">
                  <c:v>122.64446699285486</c:v>
                </c:pt>
                <c:pt idx="26">
                  <c:v>118.27240629491089</c:v>
                </c:pt>
                <c:pt idx="27">
                  <c:v>111.16196935317036</c:v>
                </c:pt>
                <c:pt idx="28">
                  <c:v>101.57765249988269</c:v>
                </c:pt>
                <c:pt idx="29">
                  <c:v>89.889750600197132</c:v>
                </c:pt>
                <c:pt idx="30">
                  <c:v>76.574357052162043</c:v>
                </c:pt>
                <c:pt idx="31">
                  <c:v>62.21336378672612</c:v>
                </c:pt>
                <c:pt idx="32">
                  <c:v>47.49446126773794</c:v>
                </c:pt>
                <c:pt idx="33">
                  <c:v>33.211138491944858</c:v>
                </c:pt>
                <c:pt idx="34">
                  <c:v>20.262682988994893</c:v>
                </c:pt>
                <c:pt idx="35">
                  <c:v>9.6541808214356788</c:v>
                </c:pt>
                <c:pt idx="36">
                  <c:v>2.4965165847139286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DEA-47A9-BB0A-A84282308E53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Sheet2!$AD$31:$BZ$31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1.6199261896792341</c:v>
                </c:pt>
                <c:pt idx="10">
                  <c:v>10.489451669628624</c:v>
                </c:pt>
                <c:pt idx="11">
                  <c:v>25.476681420326546</c:v>
                </c:pt>
                <c:pt idx="12">
                  <c:v>44.874798864486607</c:v>
                </c:pt>
                <c:pt idx="13">
                  <c:v>67.125406257630345</c:v>
                </c:pt>
                <c:pt idx="14">
                  <c:v>90.818524688086924</c:v>
                </c:pt>
                <c:pt idx="15">
                  <c:v>114.69259407699222</c:v>
                </c:pt>
                <c:pt idx="16">
                  <c:v>137.63447317829031</c:v>
                </c:pt>
                <c:pt idx="17">
                  <c:v>158.6794395787328</c:v>
                </c:pt>
                <c:pt idx="18">
                  <c:v>177.01118969787805</c:v>
                </c:pt>
                <c:pt idx="19">
                  <c:v>191.96183878809262</c:v>
                </c:pt>
                <c:pt idx="20">
                  <c:v>203.01192093455046</c:v>
                </c:pt>
                <c:pt idx="21">
                  <c:v>209.79038905523251</c:v>
                </c:pt>
                <c:pt idx="22">
                  <c:v>212.0746149009278</c:v>
                </c:pt>
                <c:pt idx="23">
                  <c:v>209.79038905523248</c:v>
                </c:pt>
                <c:pt idx="24">
                  <c:v>203.01192093455035</c:v>
                </c:pt>
                <c:pt idx="25">
                  <c:v>191.96183878809248</c:v>
                </c:pt>
                <c:pt idx="26">
                  <c:v>177.01118969787805</c:v>
                </c:pt>
                <c:pt idx="27">
                  <c:v>158.67943957873257</c:v>
                </c:pt>
                <c:pt idx="28">
                  <c:v>137.63447317829008</c:v>
                </c:pt>
                <c:pt idx="29">
                  <c:v>114.69259407699221</c:v>
                </c:pt>
                <c:pt idx="30">
                  <c:v>90.818524688086669</c:v>
                </c:pt>
                <c:pt idx="31">
                  <c:v>67.125406257630104</c:v>
                </c:pt>
                <c:pt idx="32">
                  <c:v>44.874798864486614</c:v>
                </c:pt>
                <c:pt idx="33">
                  <c:v>25.476681420326361</c:v>
                </c:pt>
                <c:pt idx="34">
                  <c:v>10.489451669628494</c:v>
                </c:pt>
                <c:pt idx="35">
                  <c:v>1.6199261896792341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DEA-47A9-BB0A-A84282308E53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Sheet2!$AD$32:$BZ$32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2.5192487820063785</c:v>
                </c:pt>
                <c:pt idx="11">
                  <c:v>11.667243336924535</c:v>
                </c:pt>
                <c:pt idx="12">
                  <c:v>25.859802132443761</c:v>
                </c:pt>
                <c:pt idx="13">
                  <c:v>43.504186433659036</c:v>
                </c:pt>
                <c:pt idx="14">
                  <c:v>63.159346908989789</c:v>
                </c:pt>
                <c:pt idx="15">
                  <c:v>83.535923630179099</c:v>
                </c:pt>
                <c:pt idx="16">
                  <c:v>103.49624607229497</c:v>
                </c:pt>
                <c:pt idx="17">
                  <c:v>122.05433311372967</c:v>
                </c:pt>
                <c:pt idx="18">
                  <c:v>138.37589303619922</c:v>
                </c:pt>
                <c:pt idx="19">
                  <c:v>151.77832352474445</c:v>
                </c:pt>
                <c:pt idx="20">
                  <c:v>161.73071166773045</c:v>
                </c:pt>
                <c:pt idx="21">
                  <c:v>167.85383395684624</c:v>
                </c:pt>
                <c:pt idx="22">
                  <c:v>169.92015628710558</c:v>
                </c:pt>
                <c:pt idx="23">
                  <c:v>167.85383395684619</c:v>
                </c:pt>
                <c:pt idx="24">
                  <c:v>161.73071166773039</c:v>
                </c:pt>
                <c:pt idx="25">
                  <c:v>151.77832352474431</c:v>
                </c:pt>
                <c:pt idx="26">
                  <c:v>138.37589303619922</c:v>
                </c:pt>
                <c:pt idx="27">
                  <c:v>122.05433311372947</c:v>
                </c:pt>
                <c:pt idx="28">
                  <c:v>103.49624607229477</c:v>
                </c:pt>
                <c:pt idx="29">
                  <c:v>83.535923630179099</c:v>
                </c:pt>
                <c:pt idx="30">
                  <c:v>63.159346908989583</c:v>
                </c:pt>
                <c:pt idx="31">
                  <c:v>43.504186433658838</c:v>
                </c:pt>
                <c:pt idx="32">
                  <c:v>25.859802132443761</c:v>
                </c:pt>
                <c:pt idx="33">
                  <c:v>11.667243336924409</c:v>
                </c:pt>
                <c:pt idx="34">
                  <c:v>2.5192487820063141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DEA-47A9-BB0A-A84282308E53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Sheet2!$AD$33:$BZ$33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4.0568320418911563</c:v>
                </c:pt>
                <c:pt idx="22">
                  <c:v>14.732896600881787</c:v>
                </c:pt>
                <c:pt idx="23">
                  <c:v>29.679863912285416</c:v>
                </c:pt>
                <c:pt idx="24">
                  <c:v>46.825142595756155</c:v>
                </c:pt>
                <c:pt idx="25">
                  <c:v>64.37248678832816</c:v>
                </c:pt>
                <c:pt idx="26">
                  <c:v>80.801996144414133</c:v>
                </c:pt>
                <c:pt idx="27">
                  <c:v>94.870115835807439</c:v>
                </c:pt>
                <c:pt idx="28">
                  <c:v>105.60963655167976</c:v>
                </c:pt>
                <c:pt idx="29">
                  <c:v>112.32969449858244</c:v>
                </c:pt>
                <c:pt idx="30">
                  <c:v>114.61577140044665</c:v>
                </c:pt>
                <c:pt idx="31">
                  <c:v>112.3296944985825</c:v>
                </c:pt>
                <c:pt idx="32">
                  <c:v>105.60963655167987</c:v>
                </c:pt>
                <c:pt idx="33">
                  <c:v>94.870115835807582</c:v>
                </c:pt>
                <c:pt idx="34">
                  <c:v>80.801996144414304</c:v>
                </c:pt>
                <c:pt idx="35">
                  <c:v>64.372486788328317</c:v>
                </c:pt>
                <c:pt idx="36">
                  <c:v>46.825142595756333</c:v>
                </c:pt>
                <c:pt idx="37">
                  <c:v>29.679863912285416</c:v>
                </c:pt>
                <c:pt idx="38">
                  <c:v>14.73289660088207</c:v>
                </c:pt>
                <c:pt idx="39">
                  <c:v>4.0568320418912398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DEA-47A9-BB0A-A84282308E53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Sheet2!$AD$34:$BZ$34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DEA-47A9-BB0A-A84282308E53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Sheet2!$AD$35:$BZ$35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DEA-47A9-BB0A-A84282308E53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Sheet2!$AD$36:$BZ$36</c:f>
              <c:numCache>
                <c:formatCode>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DEA-47A9-BB0A-A84282308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155519"/>
        <c:axId val="1946154687"/>
      </c:lineChart>
      <c:catAx>
        <c:axId val="1946155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54687"/>
        <c:crosses val="autoZero"/>
        <c:auto val="1"/>
        <c:lblAlgn val="ctr"/>
        <c:lblOffset val="100"/>
        <c:noMultiLvlLbl val="0"/>
      </c:catAx>
      <c:valAx>
        <c:axId val="19461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5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Sheet2!$CB$5:$DX$5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69.435525870248313</c:v>
                </c:pt>
                <c:pt idx="2">
                  <c:v>68.142301740496706</c:v>
                </c:pt>
                <c:pt idx="3">
                  <c:v>66.849077610745113</c:v>
                </c:pt>
                <c:pt idx="4">
                  <c:v>65.55585348099352</c:v>
                </c:pt>
                <c:pt idx="5">
                  <c:v>64.262629351241912</c:v>
                </c:pt>
                <c:pt idx="6">
                  <c:v>62.969405221490312</c:v>
                </c:pt>
                <c:pt idx="7">
                  <c:v>61.676181091738719</c:v>
                </c:pt>
                <c:pt idx="8">
                  <c:v>60.382956961987112</c:v>
                </c:pt>
                <c:pt idx="9">
                  <c:v>59.089732832235519</c:v>
                </c:pt>
                <c:pt idx="10">
                  <c:v>57.796508702483926</c:v>
                </c:pt>
                <c:pt idx="11">
                  <c:v>56.503284572732319</c:v>
                </c:pt>
                <c:pt idx="12">
                  <c:v>55.210060442980719</c:v>
                </c:pt>
                <c:pt idx="13">
                  <c:v>53.916836313229126</c:v>
                </c:pt>
                <c:pt idx="14">
                  <c:v>52.729211196055253</c:v>
                </c:pt>
                <c:pt idx="15">
                  <c:v>52.218614655671708</c:v>
                </c:pt>
                <c:pt idx="16">
                  <c:v>51.145591739068742</c:v>
                </c:pt>
                <c:pt idx="17">
                  <c:v>49.88104557140737</c:v>
                </c:pt>
                <c:pt idx="18">
                  <c:v>48.692380624641288</c:v>
                </c:pt>
                <c:pt idx="19">
                  <c:v>47.750214770365709</c:v>
                </c:pt>
                <c:pt idx="20">
                  <c:v>47.152671558304625</c:v>
                </c:pt>
                <c:pt idx="21">
                  <c:v>46.948621224971617</c:v>
                </c:pt>
                <c:pt idx="22">
                  <c:v>47.152671558304625</c:v>
                </c:pt>
                <c:pt idx="23">
                  <c:v>47.750214770365709</c:v>
                </c:pt>
                <c:pt idx="24">
                  <c:v>48.692380624641288</c:v>
                </c:pt>
                <c:pt idx="25">
                  <c:v>49.881045571407377</c:v>
                </c:pt>
                <c:pt idx="26">
                  <c:v>51.145591739068728</c:v>
                </c:pt>
                <c:pt idx="27">
                  <c:v>52.218614655671708</c:v>
                </c:pt>
                <c:pt idx="28">
                  <c:v>52.72921119605526</c:v>
                </c:pt>
                <c:pt idx="29">
                  <c:v>53.560137424930133</c:v>
                </c:pt>
                <c:pt idx="30">
                  <c:v>54.46374861309171</c:v>
                </c:pt>
                <c:pt idx="31">
                  <c:v>55.367359801253279</c:v>
                </c:pt>
                <c:pt idx="32">
                  <c:v>56.270970989414835</c:v>
                </c:pt>
                <c:pt idx="33">
                  <c:v>57.174582177576404</c:v>
                </c:pt>
                <c:pt idx="34">
                  <c:v>58.078193365737981</c:v>
                </c:pt>
                <c:pt idx="35">
                  <c:v>58.981804553899536</c:v>
                </c:pt>
                <c:pt idx="36">
                  <c:v>59.885415742061106</c:v>
                </c:pt>
                <c:pt idx="37">
                  <c:v>60.789026930222676</c:v>
                </c:pt>
                <c:pt idx="38">
                  <c:v>61.692638118384231</c:v>
                </c:pt>
                <c:pt idx="39">
                  <c:v>62.596249306545808</c:v>
                </c:pt>
                <c:pt idx="40">
                  <c:v>63.499860494707377</c:v>
                </c:pt>
                <c:pt idx="41">
                  <c:v>64.40347168286894</c:v>
                </c:pt>
                <c:pt idx="42">
                  <c:v>65.307082871030502</c:v>
                </c:pt>
                <c:pt idx="43">
                  <c:v>66.210694059192079</c:v>
                </c:pt>
                <c:pt idx="44">
                  <c:v>67.114305247353627</c:v>
                </c:pt>
                <c:pt idx="45">
                  <c:v>68.017916435515204</c:v>
                </c:pt>
                <c:pt idx="46">
                  <c:v>68.921527623676781</c:v>
                </c:pt>
                <c:pt idx="47">
                  <c:v>69.825138811838329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9-4D3B-A89A-66DE14CCB71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Sheet2!$CB$6:$DX$6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69.572238692054185</c:v>
                </c:pt>
                <c:pt idx="2">
                  <c:v>68.41572738410845</c:v>
                </c:pt>
                <c:pt idx="3">
                  <c:v>67.259216076162716</c:v>
                </c:pt>
                <c:pt idx="4">
                  <c:v>66.102704768216995</c:v>
                </c:pt>
                <c:pt idx="5">
                  <c:v>64.94619346027126</c:v>
                </c:pt>
                <c:pt idx="6">
                  <c:v>63.78968215232554</c:v>
                </c:pt>
                <c:pt idx="7">
                  <c:v>62.633170844379812</c:v>
                </c:pt>
                <c:pt idx="8">
                  <c:v>61.476659536434077</c:v>
                </c:pt>
                <c:pt idx="9">
                  <c:v>60.32014822848835</c:v>
                </c:pt>
                <c:pt idx="10">
                  <c:v>59.163636920542629</c:v>
                </c:pt>
                <c:pt idx="11">
                  <c:v>58.007125612596894</c:v>
                </c:pt>
                <c:pt idx="12">
                  <c:v>56.850614304651167</c:v>
                </c:pt>
                <c:pt idx="13">
                  <c:v>55.694102996705446</c:v>
                </c:pt>
                <c:pt idx="14">
                  <c:v>54.537591688759704</c:v>
                </c:pt>
                <c:pt idx="15">
                  <c:v>53.381080380813984</c:v>
                </c:pt>
                <c:pt idx="16">
                  <c:v>52.61954692536203</c:v>
                </c:pt>
                <c:pt idx="17">
                  <c:v>51.698250775612983</c:v>
                </c:pt>
                <c:pt idx="18">
                  <c:v>50.258151017401389</c:v>
                </c:pt>
                <c:pt idx="19">
                  <c:v>48.701455332090084</c:v>
                </c:pt>
                <c:pt idx="20">
                  <c:v>47.300340292636832</c:v>
                </c:pt>
                <c:pt idx="21">
                  <c:v>46.2175870182989</c:v>
                </c:pt>
                <c:pt idx="22">
                  <c:v>45.540879723656886</c:v>
                </c:pt>
                <c:pt idx="23">
                  <c:v>45.311364108334359</c:v>
                </c:pt>
                <c:pt idx="24">
                  <c:v>45.540879723656886</c:v>
                </c:pt>
                <c:pt idx="25">
                  <c:v>46.2175870182989</c:v>
                </c:pt>
                <c:pt idx="26">
                  <c:v>47.300340292636818</c:v>
                </c:pt>
                <c:pt idx="27">
                  <c:v>48.70145533209007</c:v>
                </c:pt>
                <c:pt idx="28">
                  <c:v>50.258151017401389</c:v>
                </c:pt>
                <c:pt idx="29">
                  <c:v>51.698250775612969</c:v>
                </c:pt>
                <c:pt idx="30">
                  <c:v>52.619546925362023</c:v>
                </c:pt>
                <c:pt idx="31">
                  <c:v>53.30725351749021</c:v>
                </c:pt>
                <c:pt idx="32">
                  <c:v>54.332047428226062</c:v>
                </c:pt>
                <c:pt idx="33">
                  <c:v>55.356841338961935</c:v>
                </c:pt>
                <c:pt idx="34">
                  <c:v>56.381635249697808</c:v>
                </c:pt>
                <c:pt idx="35">
                  <c:v>57.40642916043366</c:v>
                </c:pt>
                <c:pt idx="36">
                  <c:v>58.431223071169526</c:v>
                </c:pt>
                <c:pt idx="37">
                  <c:v>59.4560169819054</c:v>
                </c:pt>
                <c:pt idx="38">
                  <c:v>60.480810892641252</c:v>
                </c:pt>
                <c:pt idx="39">
                  <c:v>61.505604803377125</c:v>
                </c:pt>
                <c:pt idx="40">
                  <c:v>62.530398714112998</c:v>
                </c:pt>
                <c:pt idx="41">
                  <c:v>63.555192624848843</c:v>
                </c:pt>
                <c:pt idx="42">
                  <c:v>64.579986535584723</c:v>
                </c:pt>
                <c:pt idx="43">
                  <c:v>65.604780446320589</c:v>
                </c:pt>
                <c:pt idx="44">
                  <c:v>66.629574357056441</c:v>
                </c:pt>
                <c:pt idx="45">
                  <c:v>67.654368267792307</c:v>
                </c:pt>
                <c:pt idx="46">
                  <c:v>68.679162178528188</c:v>
                </c:pt>
                <c:pt idx="47">
                  <c:v>69.70395608926404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29-4D3B-A89A-66DE14CCB71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Sheet2!$CB$7:$DX$7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69.019428062064975</c:v>
                </c:pt>
                <c:pt idx="2">
                  <c:v>67.31010612413003</c:v>
                </c:pt>
                <c:pt idx="3">
                  <c:v>65.600784186195099</c:v>
                </c:pt>
                <c:pt idx="4">
                  <c:v>63.891462248260169</c:v>
                </c:pt>
                <c:pt idx="5">
                  <c:v>62.182140310325224</c:v>
                </c:pt>
                <c:pt idx="6">
                  <c:v>60.472818372390293</c:v>
                </c:pt>
                <c:pt idx="7">
                  <c:v>58.763496434455362</c:v>
                </c:pt>
                <c:pt idx="8">
                  <c:v>57.054174496520417</c:v>
                </c:pt>
                <c:pt idx="9">
                  <c:v>55.344852558585487</c:v>
                </c:pt>
                <c:pt idx="10">
                  <c:v>53.635530620650556</c:v>
                </c:pt>
                <c:pt idx="11">
                  <c:v>52.519839471964843</c:v>
                </c:pt>
                <c:pt idx="12">
                  <c:v>50.885727824465739</c:v>
                </c:pt>
                <c:pt idx="13">
                  <c:v>48.20894155462905</c:v>
                </c:pt>
                <c:pt idx="14">
                  <c:v>45.108878322274876</c:v>
                </c:pt>
                <c:pt idx="15">
                  <c:v>42.022067697410435</c:v>
                </c:pt>
                <c:pt idx="16">
                  <c:v>39.199242679816365</c:v>
                </c:pt>
                <c:pt idx="17">
                  <c:v>36.756859227541469</c:v>
                </c:pt>
                <c:pt idx="18">
                  <c:v>34.731409177747793</c:v>
                </c:pt>
                <c:pt idx="19">
                  <c:v>33.118836568139521</c:v>
                </c:pt>
                <c:pt idx="20">
                  <c:v>31.898671688804118</c:v>
                </c:pt>
                <c:pt idx="21">
                  <c:v>31.047368057033928</c:v>
                </c:pt>
                <c:pt idx="22">
                  <c:v>30.54513346563672</c:v>
                </c:pt>
                <c:pt idx="23">
                  <c:v>30.37918426270986</c:v>
                </c:pt>
                <c:pt idx="24">
                  <c:v>30.54513346563672</c:v>
                </c:pt>
                <c:pt idx="25">
                  <c:v>31.047368057033928</c:v>
                </c:pt>
                <c:pt idx="26">
                  <c:v>31.898671688804111</c:v>
                </c:pt>
                <c:pt idx="27">
                  <c:v>33.118836568139507</c:v>
                </c:pt>
                <c:pt idx="28">
                  <c:v>34.731409177747793</c:v>
                </c:pt>
                <c:pt idx="29">
                  <c:v>36.75685922754144</c:v>
                </c:pt>
                <c:pt idx="30">
                  <c:v>39.199242679816336</c:v>
                </c:pt>
                <c:pt idx="31">
                  <c:v>42.022067697410435</c:v>
                </c:pt>
                <c:pt idx="32">
                  <c:v>45.10887832227484</c:v>
                </c:pt>
                <c:pt idx="33">
                  <c:v>48.208941554629014</c:v>
                </c:pt>
                <c:pt idx="34">
                  <c:v>50.885727824465739</c:v>
                </c:pt>
                <c:pt idx="35">
                  <c:v>52.519839471964843</c:v>
                </c:pt>
                <c:pt idx="36">
                  <c:v>53.491427462907495</c:v>
                </c:pt>
                <c:pt idx="37">
                  <c:v>54.927871007665203</c:v>
                </c:pt>
                <c:pt idx="38">
                  <c:v>56.364314552422883</c:v>
                </c:pt>
                <c:pt idx="39">
                  <c:v>57.800758097180591</c:v>
                </c:pt>
                <c:pt idx="40">
                  <c:v>59.237201641938306</c:v>
                </c:pt>
                <c:pt idx="41">
                  <c:v>60.673645186695985</c:v>
                </c:pt>
                <c:pt idx="42">
                  <c:v>62.1100887314537</c:v>
                </c:pt>
                <c:pt idx="43">
                  <c:v>63.546532276211408</c:v>
                </c:pt>
                <c:pt idx="44">
                  <c:v>64.982975820969088</c:v>
                </c:pt>
                <c:pt idx="45">
                  <c:v>66.419419365726796</c:v>
                </c:pt>
                <c:pt idx="46">
                  <c:v>67.855862910484518</c:v>
                </c:pt>
                <c:pt idx="47">
                  <c:v>69.292306455242198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29-4D3B-A89A-66DE14CCB71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Sheet2!$CB$8:$DX$8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67.955746498597662</c:v>
                </c:pt>
                <c:pt idx="2">
                  <c:v>65.182742997195376</c:v>
                </c:pt>
                <c:pt idx="3">
                  <c:v>62.409739495793126</c:v>
                </c:pt>
                <c:pt idx="4">
                  <c:v>59.636735994390875</c:v>
                </c:pt>
                <c:pt idx="5">
                  <c:v>56.863732492988596</c:v>
                </c:pt>
                <c:pt idx="6">
                  <c:v>54.090728991586346</c:v>
                </c:pt>
                <c:pt idx="7">
                  <c:v>52.503169421426456</c:v>
                </c:pt>
                <c:pt idx="8">
                  <c:v>50.900575713691119</c:v>
                </c:pt>
                <c:pt idx="9">
                  <c:v>48.235629904789022</c:v>
                </c:pt>
                <c:pt idx="10">
                  <c:v>45.049424822376082</c:v>
                </c:pt>
                <c:pt idx="11">
                  <c:v>41.758315803808259</c:v>
                </c:pt>
                <c:pt idx="12">
                  <c:v>38.625554304421087</c:v>
                </c:pt>
                <c:pt idx="13">
                  <c:v>35.78910289818532</c:v>
                </c:pt>
                <c:pt idx="14">
                  <c:v>33.303379230353798</c:v>
                </c:pt>
                <c:pt idx="15">
                  <c:v>31.174569160196576</c:v>
                </c:pt>
                <c:pt idx="16">
                  <c:v>29.384699722926001</c:v>
                </c:pt>
                <c:pt idx="17">
                  <c:v>27.90615018442336</c:v>
                </c:pt>
                <c:pt idx="18">
                  <c:v>26.709654199628929</c:v>
                </c:pt>
                <c:pt idx="19">
                  <c:v>25.768357397066769</c:v>
                </c:pt>
                <c:pt idx="20">
                  <c:v>25.059666069648721</c:v>
                </c:pt>
                <c:pt idx="21">
                  <c:v>24.565946084431303</c:v>
                </c:pt>
                <c:pt idx="22">
                  <c:v>24.274679864571919</c:v>
                </c:pt>
                <c:pt idx="23">
                  <c:v>24.178415119403763</c:v>
                </c:pt>
                <c:pt idx="24">
                  <c:v>24.274679864571919</c:v>
                </c:pt>
                <c:pt idx="25">
                  <c:v>24.565946084431303</c:v>
                </c:pt>
                <c:pt idx="26">
                  <c:v>25.059666069648713</c:v>
                </c:pt>
                <c:pt idx="27">
                  <c:v>25.768357397066765</c:v>
                </c:pt>
                <c:pt idx="28">
                  <c:v>26.709654199628929</c:v>
                </c:pt>
                <c:pt idx="29">
                  <c:v>27.90615018442335</c:v>
                </c:pt>
                <c:pt idx="30">
                  <c:v>29.384699722925983</c:v>
                </c:pt>
                <c:pt idx="31">
                  <c:v>31.174569160196576</c:v>
                </c:pt>
                <c:pt idx="32">
                  <c:v>33.303379230353769</c:v>
                </c:pt>
                <c:pt idx="33">
                  <c:v>35.789102898185291</c:v>
                </c:pt>
                <c:pt idx="34">
                  <c:v>38.625554304421087</c:v>
                </c:pt>
                <c:pt idx="35">
                  <c:v>41.758315803808223</c:v>
                </c:pt>
                <c:pt idx="36">
                  <c:v>45.049424822376039</c:v>
                </c:pt>
                <c:pt idx="37">
                  <c:v>48.235629904789022</c:v>
                </c:pt>
                <c:pt idx="38">
                  <c:v>50.900575713691097</c:v>
                </c:pt>
                <c:pt idx="39">
                  <c:v>52.503169421426449</c:v>
                </c:pt>
                <c:pt idx="40">
                  <c:v>53.770842320286576</c:v>
                </c:pt>
                <c:pt idx="41">
                  <c:v>55.890580780250716</c:v>
                </c:pt>
                <c:pt idx="42">
                  <c:v>58.010319240214898</c:v>
                </c:pt>
                <c:pt idx="43">
                  <c:v>60.13005770017908</c:v>
                </c:pt>
                <c:pt idx="44">
                  <c:v>62.249796160143219</c:v>
                </c:pt>
                <c:pt idx="45">
                  <c:v>64.369534620107402</c:v>
                </c:pt>
                <c:pt idx="46">
                  <c:v>66.489273080071584</c:v>
                </c:pt>
                <c:pt idx="47">
                  <c:v>68.609011540035723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29-4D3B-A89A-66DE14CCB71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Sheet2!$CB$9:$DX$9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68.096674635457632</c:v>
                </c:pt>
                <c:pt idx="2">
                  <c:v>65.464599270915343</c:v>
                </c:pt>
                <c:pt idx="3">
                  <c:v>62.832523906373076</c:v>
                </c:pt>
                <c:pt idx="4">
                  <c:v>60.200448541830809</c:v>
                </c:pt>
                <c:pt idx="5">
                  <c:v>57.568373177288507</c:v>
                </c:pt>
                <c:pt idx="6">
                  <c:v>54.93629781274624</c:v>
                </c:pt>
                <c:pt idx="7">
                  <c:v>52.709328273428241</c:v>
                </c:pt>
                <c:pt idx="8">
                  <c:v>51.625402443521622</c:v>
                </c:pt>
                <c:pt idx="9">
                  <c:v>49.292121341037081</c:v>
                </c:pt>
                <c:pt idx="10">
                  <c:v>46.251455972093559</c:v>
                </c:pt>
                <c:pt idx="11">
                  <c:v>42.962182859257361</c:v>
                </c:pt>
                <c:pt idx="12">
                  <c:v>39.73833092431456</c:v>
                </c:pt>
                <c:pt idx="13">
                  <c:v>36.759457801053216</c:v>
                </c:pt>
                <c:pt idx="14">
                  <c:v>34.108068891668012</c:v>
                </c:pt>
                <c:pt idx="15">
                  <c:v>31.806854796782773</c:v>
                </c:pt>
                <c:pt idx="16">
                  <c:v>29.846221300592347</c:v>
                </c:pt>
                <c:pt idx="17">
                  <c:v>28.201809311329104</c:v>
                </c:pt>
                <c:pt idx="18">
                  <c:v>26.844598134079796</c:v>
                </c:pt>
                <c:pt idx="19">
                  <c:v>25.74626899956019</c:v>
                </c:pt>
                <c:pt idx="20">
                  <c:v>24.881798813786453</c:v>
                </c:pt>
                <c:pt idx="21">
                  <c:v>24.23054523146185</c:v>
                </c:pt>
                <c:pt idx="22">
                  <c:v>23.776571330701277</c:v>
                </c:pt>
                <c:pt idx="23">
                  <c:v>23.508632676431557</c:v>
                </c:pt>
                <c:pt idx="24">
                  <c:v>23.420056553839249</c:v>
                </c:pt>
                <c:pt idx="25">
                  <c:v>23.508632676431557</c:v>
                </c:pt>
                <c:pt idx="26">
                  <c:v>23.776571330701277</c:v>
                </c:pt>
                <c:pt idx="27">
                  <c:v>24.23054523146185</c:v>
                </c:pt>
                <c:pt idx="28">
                  <c:v>24.88179881378646</c:v>
                </c:pt>
                <c:pt idx="29">
                  <c:v>25.746268999560176</c:v>
                </c:pt>
                <c:pt idx="30">
                  <c:v>26.844598134079796</c:v>
                </c:pt>
                <c:pt idx="31">
                  <c:v>28.201809311329125</c:v>
                </c:pt>
                <c:pt idx="32">
                  <c:v>29.846221300592326</c:v>
                </c:pt>
                <c:pt idx="33">
                  <c:v>31.806854796782773</c:v>
                </c:pt>
                <c:pt idx="34">
                  <c:v>34.10806889166804</c:v>
                </c:pt>
                <c:pt idx="35">
                  <c:v>36.759457801053188</c:v>
                </c:pt>
                <c:pt idx="36">
                  <c:v>39.73833092431456</c:v>
                </c:pt>
                <c:pt idx="37">
                  <c:v>42.962182859257396</c:v>
                </c:pt>
                <c:pt idx="38">
                  <c:v>46.251455972093517</c:v>
                </c:pt>
                <c:pt idx="39">
                  <c:v>49.292121341037081</c:v>
                </c:pt>
                <c:pt idx="40">
                  <c:v>51.625402443521637</c:v>
                </c:pt>
                <c:pt idx="41">
                  <c:v>52.709328273428234</c:v>
                </c:pt>
                <c:pt idx="42">
                  <c:v>54.93629781274624</c:v>
                </c:pt>
                <c:pt idx="43">
                  <c:v>57.568373177288535</c:v>
                </c:pt>
                <c:pt idx="44">
                  <c:v>60.200448541830781</c:v>
                </c:pt>
                <c:pt idx="45">
                  <c:v>62.832523906373076</c:v>
                </c:pt>
                <c:pt idx="46">
                  <c:v>65.464599270915372</c:v>
                </c:pt>
                <c:pt idx="47">
                  <c:v>68.096674635457603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29-4D3B-A89A-66DE14CCB71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Sheet2!$CB$10:$DX$10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67.907237034116562</c:v>
                </c:pt>
                <c:pt idx="2">
                  <c:v>65.085724068233205</c:v>
                </c:pt>
                <c:pt idx="3">
                  <c:v>62.264211102349861</c:v>
                </c:pt>
                <c:pt idx="4">
                  <c:v>59.442698136466532</c:v>
                </c:pt>
                <c:pt idx="5">
                  <c:v>56.621185170583161</c:v>
                </c:pt>
                <c:pt idx="6">
                  <c:v>53.799672204699824</c:v>
                </c:pt>
                <c:pt idx="7">
                  <c:v>52.395801231989488</c:v>
                </c:pt>
                <c:pt idx="8">
                  <c:v>50.650487494002213</c:v>
                </c:pt>
                <c:pt idx="9">
                  <c:v>47.906278497493048</c:v>
                </c:pt>
                <c:pt idx="10">
                  <c:v>44.692366124544122</c:v>
                </c:pt>
                <c:pt idx="11">
                  <c:v>41.407180359947922</c:v>
                </c:pt>
                <c:pt idx="12">
                  <c:v>38.298303539463525</c:v>
                </c:pt>
                <c:pt idx="13">
                  <c:v>35.492923545516675</c:v>
                </c:pt>
                <c:pt idx="14">
                  <c:v>33.039120924329637</c:v>
                </c:pt>
                <c:pt idx="15">
                  <c:v>30.939832280467183</c:v>
                </c:pt>
                <c:pt idx="16">
                  <c:v>29.175693950700968</c:v>
                </c:pt>
                <c:pt idx="17">
                  <c:v>27.718699462493156</c:v>
                </c:pt>
                <c:pt idx="18">
                  <c:v>26.539681948216678</c:v>
                </c:pt>
                <c:pt idx="19">
                  <c:v>25.612080110669062</c:v>
                </c:pt>
                <c:pt idx="20">
                  <c:v>24.913633244786421</c:v>
                </c:pt>
                <c:pt idx="21">
                  <c:v>24.427003898935666</c:v>
                </c:pt>
                <c:pt idx="22">
                  <c:v>24.139899578651367</c:v>
                </c:pt>
                <c:pt idx="23">
                  <c:v>24.045006588400593</c:v>
                </c:pt>
                <c:pt idx="24">
                  <c:v>24.13989957865137</c:v>
                </c:pt>
                <c:pt idx="25">
                  <c:v>24.427003898935666</c:v>
                </c:pt>
                <c:pt idx="26">
                  <c:v>24.913633244786414</c:v>
                </c:pt>
                <c:pt idx="27">
                  <c:v>25.612080110669051</c:v>
                </c:pt>
                <c:pt idx="28">
                  <c:v>26.539681948216678</c:v>
                </c:pt>
                <c:pt idx="29">
                  <c:v>27.718699462493138</c:v>
                </c:pt>
                <c:pt idx="30">
                  <c:v>29.17569395070095</c:v>
                </c:pt>
                <c:pt idx="31">
                  <c:v>30.939832280467186</c:v>
                </c:pt>
                <c:pt idx="32">
                  <c:v>33.039120924329616</c:v>
                </c:pt>
                <c:pt idx="33">
                  <c:v>35.492923545516646</c:v>
                </c:pt>
                <c:pt idx="34">
                  <c:v>38.298303539463525</c:v>
                </c:pt>
                <c:pt idx="35">
                  <c:v>41.407180359947887</c:v>
                </c:pt>
                <c:pt idx="36">
                  <c:v>44.69236612454408</c:v>
                </c:pt>
                <c:pt idx="37">
                  <c:v>47.906278497493048</c:v>
                </c:pt>
                <c:pt idx="38">
                  <c:v>50.650487494002178</c:v>
                </c:pt>
                <c:pt idx="39">
                  <c:v>52.395801231989473</c:v>
                </c:pt>
                <c:pt idx="40">
                  <c:v>53.54500584366717</c:v>
                </c:pt>
                <c:pt idx="41">
                  <c:v>55.692973863208735</c:v>
                </c:pt>
                <c:pt idx="42">
                  <c:v>57.840941882750343</c:v>
                </c:pt>
                <c:pt idx="43">
                  <c:v>59.988909902291951</c:v>
                </c:pt>
                <c:pt idx="44">
                  <c:v>62.136877921833516</c:v>
                </c:pt>
                <c:pt idx="45">
                  <c:v>64.284845941375124</c:v>
                </c:pt>
                <c:pt idx="46">
                  <c:v>66.432813960916732</c:v>
                </c:pt>
                <c:pt idx="47">
                  <c:v>68.580781980458298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29-4D3B-A89A-66DE14CCB71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Sheet2!$CB$11:$DX$11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69.088470811025928</c:v>
                </c:pt>
                <c:pt idx="2">
                  <c:v>67.448191622051951</c:v>
                </c:pt>
                <c:pt idx="3">
                  <c:v>65.807912433077973</c:v>
                </c:pt>
                <c:pt idx="4">
                  <c:v>64.16763324410401</c:v>
                </c:pt>
                <c:pt idx="5">
                  <c:v>62.527354055130019</c:v>
                </c:pt>
                <c:pt idx="6">
                  <c:v>60.887074866156048</c:v>
                </c:pt>
                <c:pt idx="7">
                  <c:v>59.246795677182078</c:v>
                </c:pt>
                <c:pt idx="8">
                  <c:v>57.606516488208086</c:v>
                </c:pt>
                <c:pt idx="9">
                  <c:v>55.966237299234123</c:v>
                </c:pt>
                <c:pt idx="10">
                  <c:v>54.325958110260146</c:v>
                </c:pt>
                <c:pt idx="11">
                  <c:v>52.732041695538442</c:v>
                </c:pt>
                <c:pt idx="12">
                  <c:v>51.793449002086994</c:v>
                </c:pt>
                <c:pt idx="13">
                  <c:v>49.561553557359659</c:v>
                </c:pt>
                <c:pt idx="14">
                  <c:v>46.718826512892001</c:v>
                </c:pt>
                <c:pt idx="15">
                  <c:v>43.781516794459719</c:v>
                </c:pt>
                <c:pt idx="16">
                  <c:v>41.063092018863252</c:v>
                </c:pt>
                <c:pt idx="17">
                  <c:v>38.72030823462282</c:v>
                </c:pt>
                <c:pt idx="18">
                  <c:v>36.813302187880687</c:v>
                </c:pt>
                <c:pt idx="19">
                  <c:v>35.351981444967919</c:v>
                </c:pt>
                <c:pt idx="20">
                  <c:v>34.32521976270025</c:v>
                </c:pt>
                <c:pt idx="21">
                  <c:v>33.71723696227717</c:v>
                </c:pt>
                <c:pt idx="22">
                  <c:v>33.516031550539822</c:v>
                </c:pt>
                <c:pt idx="23">
                  <c:v>33.71723696227717</c:v>
                </c:pt>
                <c:pt idx="24">
                  <c:v>34.325219762700257</c:v>
                </c:pt>
                <c:pt idx="25">
                  <c:v>35.351981444967933</c:v>
                </c:pt>
                <c:pt idx="26">
                  <c:v>36.813302187880687</c:v>
                </c:pt>
                <c:pt idx="27">
                  <c:v>38.720308234622841</c:v>
                </c:pt>
                <c:pt idx="28">
                  <c:v>41.06309201886328</c:v>
                </c:pt>
                <c:pt idx="29">
                  <c:v>43.781516794459719</c:v>
                </c:pt>
                <c:pt idx="30">
                  <c:v>46.718826512892029</c:v>
                </c:pt>
                <c:pt idx="31">
                  <c:v>49.56155355735968</c:v>
                </c:pt>
                <c:pt idx="32">
                  <c:v>51.793449002086994</c:v>
                </c:pt>
                <c:pt idx="33">
                  <c:v>52.732041695538456</c:v>
                </c:pt>
                <c:pt idx="34">
                  <c:v>53.900316301551342</c:v>
                </c:pt>
                <c:pt idx="35">
                  <c:v>55.102347280011941</c:v>
                </c:pt>
                <c:pt idx="36">
                  <c:v>56.304378258472561</c:v>
                </c:pt>
                <c:pt idx="37">
                  <c:v>57.50640923693318</c:v>
                </c:pt>
                <c:pt idx="38">
                  <c:v>58.708440215393779</c:v>
                </c:pt>
                <c:pt idx="39">
                  <c:v>59.910471193854399</c:v>
                </c:pt>
                <c:pt idx="40">
                  <c:v>61.112502172315018</c:v>
                </c:pt>
                <c:pt idx="41">
                  <c:v>62.314533150775617</c:v>
                </c:pt>
                <c:pt idx="42">
                  <c:v>63.51656412923623</c:v>
                </c:pt>
                <c:pt idx="43">
                  <c:v>64.718595107696856</c:v>
                </c:pt>
                <c:pt idx="44">
                  <c:v>65.920626086157455</c:v>
                </c:pt>
                <c:pt idx="45">
                  <c:v>67.122657064618068</c:v>
                </c:pt>
                <c:pt idx="46">
                  <c:v>68.324688043078694</c:v>
                </c:pt>
                <c:pt idx="47">
                  <c:v>69.526719021539279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29-4D3B-A89A-66DE14CCB71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Sheet2!$CB$12:$DX$12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68.829444468221936</c:v>
                </c:pt>
                <c:pt idx="2">
                  <c:v>66.930138936443953</c:v>
                </c:pt>
                <c:pt idx="3">
                  <c:v>65.030833404665984</c:v>
                </c:pt>
                <c:pt idx="4">
                  <c:v>63.131527872888014</c:v>
                </c:pt>
                <c:pt idx="5">
                  <c:v>61.232222341110031</c:v>
                </c:pt>
                <c:pt idx="6">
                  <c:v>59.332916809332062</c:v>
                </c:pt>
                <c:pt idx="7">
                  <c:v>57.433611277554093</c:v>
                </c:pt>
                <c:pt idx="8">
                  <c:v>55.534305745776109</c:v>
                </c:pt>
                <c:pt idx="9">
                  <c:v>53.63500021399814</c:v>
                </c:pt>
                <c:pt idx="10">
                  <c:v>52.473365356012692</c:v>
                </c:pt>
                <c:pt idx="11">
                  <c:v>50.771156925081989</c:v>
                </c:pt>
                <c:pt idx="12">
                  <c:v>48.035590786450342</c:v>
                </c:pt>
                <c:pt idx="13">
                  <c:v>44.865485048150752</c:v>
                </c:pt>
                <c:pt idx="14">
                  <c:v>41.688869984503249</c:v>
                </c:pt>
                <c:pt idx="15">
                  <c:v>38.755555484803594</c:v>
                </c:pt>
                <c:pt idx="16">
                  <c:v>36.183632153559486</c:v>
                </c:pt>
                <c:pt idx="17">
                  <c:v>34.010903867093475</c:v>
                </c:pt>
                <c:pt idx="18">
                  <c:v>32.233207352517901</c:v>
                </c:pt>
                <c:pt idx="19">
                  <c:v>30.828338227024116</c:v>
                </c:pt>
                <c:pt idx="20">
                  <c:v>29.769476229653961</c:v>
                </c:pt>
                <c:pt idx="21">
                  <c:v>29.032137655343512</c:v>
                </c:pt>
                <c:pt idx="22">
                  <c:v>28.597515516543858</c:v>
                </c:pt>
                <c:pt idx="23">
                  <c:v>28.453952758211127</c:v>
                </c:pt>
                <c:pt idx="24">
                  <c:v>28.597515516543851</c:v>
                </c:pt>
                <c:pt idx="25">
                  <c:v>29.032137655343512</c:v>
                </c:pt>
                <c:pt idx="26">
                  <c:v>29.769476229653947</c:v>
                </c:pt>
                <c:pt idx="27">
                  <c:v>30.828338227024108</c:v>
                </c:pt>
                <c:pt idx="28">
                  <c:v>32.233207352517901</c:v>
                </c:pt>
                <c:pt idx="29">
                  <c:v>34.010903867093454</c:v>
                </c:pt>
                <c:pt idx="30">
                  <c:v>36.183632153559465</c:v>
                </c:pt>
                <c:pt idx="31">
                  <c:v>38.755555484803594</c:v>
                </c:pt>
                <c:pt idx="32">
                  <c:v>41.688869984503214</c:v>
                </c:pt>
                <c:pt idx="33">
                  <c:v>44.865485048150717</c:v>
                </c:pt>
                <c:pt idx="34">
                  <c:v>48.035590786450342</c:v>
                </c:pt>
                <c:pt idx="35">
                  <c:v>50.771156925081968</c:v>
                </c:pt>
                <c:pt idx="36">
                  <c:v>52.473365356012685</c:v>
                </c:pt>
                <c:pt idx="37">
                  <c:v>53.477764610456092</c:v>
                </c:pt>
                <c:pt idx="38">
                  <c:v>55.046036009505507</c:v>
                </c:pt>
                <c:pt idx="39">
                  <c:v>56.614307408554957</c:v>
                </c:pt>
                <c:pt idx="40">
                  <c:v>58.182578807604408</c:v>
                </c:pt>
                <c:pt idx="41">
                  <c:v>59.750850206653823</c:v>
                </c:pt>
                <c:pt idx="42">
                  <c:v>61.319121605703273</c:v>
                </c:pt>
                <c:pt idx="43">
                  <c:v>62.887393004752724</c:v>
                </c:pt>
                <c:pt idx="44">
                  <c:v>64.455664403802146</c:v>
                </c:pt>
                <c:pt idx="45">
                  <c:v>66.023935802851582</c:v>
                </c:pt>
                <c:pt idx="46">
                  <c:v>67.592207201901033</c:v>
                </c:pt>
                <c:pt idx="47">
                  <c:v>69.160478600950455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29-4D3B-A89A-66DE14CCB71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Sheet2!$CB$13:$DX$13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69.155565264247244</c:v>
                </c:pt>
                <c:pt idx="2">
                  <c:v>67.582380528494568</c:v>
                </c:pt>
                <c:pt idx="3">
                  <c:v>66.009195792741906</c:v>
                </c:pt>
                <c:pt idx="4">
                  <c:v>64.436011056989258</c:v>
                </c:pt>
                <c:pt idx="5">
                  <c:v>62.862826321236575</c:v>
                </c:pt>
                <c:pt idx="6">
                  <c:v>61.28964158548392</c:v>
                </c:pt>
                <c:pt idx="7">
                  <c:v>59.716456849731259</c:v>
                </c:pt>
                <c:pt idx="8">
                  <c:v>58.143272113978583</c:v>
                </c:pt>
                <c:pt idx="9">
                  <c:v>56.570087378225921</c:v>
                </c:pt>
                <c:pt idx="10">
                  <c:v>54.996902642473266</c:v>
                </c:pt>
                <c:pt idx="11">
                  <c:v>53.42371790672059</c:v>
                </c:pt>
                <c:pt idx="12">
                  <c:v>52.435152574268784</c:v>
                </c:pt>
                <c:pt idx="13">
                  <c:v>50.69678039196878</c:v>
                </c:pt>
                <c:pt idx="14">
                  <c:v>48.01260875002</c:v>
                </c:pt>
                <c:pt idx="15">
                  <c:v>44.992184408270312</c:v>
                </c:pt>
                <c:pt idx="16">
                  <c:v>42.047557577306478</c:v>
                </c:pt>
                <c:pt idx="17">
                  <c:v>39.406767303960677</c:v>
                </c:pt>
                <c:pt idx="18">
                  <c:v>37.171335996933493</c:v>
                </c:pt>
                <c:pt idx="19">
                  <c:v>35.370533738596556</c:v>
                </c:pt>
                <c:pt idx="20">
                  <c:v>33.998875415721741</c:v>
                </c:pt>
                <c:pt idx="21">
                  <c:v>33.038396942642436</c:v>
                </c:pt>
                <c:pt idx="22">
                  <c:v>32.470698704454243</c:v>
                </c:pt>
                <c:pt idx="23">
                  <c:v>32.282973080353678</c:v>
                </c:pt>
                <c:pt idx="24">
                  <c:v>32.470698704454243</c:v>
                </c:pt>
                <c:pt idx="25">
                  <c:v>33.038396942642443</c:v>
                </c:pt>
                <c:pt idx="26">
                  <c:v>33.998875415721741</c:v>
                </c:pt>
                <c:pt idx="27">
                  <c:v>35.370533738596556</c:v>
                </c:pt>
                <c:pt idx="28">
                  <c:v>37.171335996933514</c:v>
                </c:pt>
                <c:pt idx="29">
                  <c:v>39.406767303960677</c:v>
                </c:pt>
                <c:pt idx="30">
                  <c:v>42.047557577306478</c:v>
                </c:pt>
                <c:pt idx="31">
                  <c:v>44.99218440827034</c:v>
                </c:pt>
                <c:pt idx="32">
                  <c:v>48.01260875002</c:v>
                </c:pt>
                <c:pt idx="33">
                  <c:v>50.69678039196878</c:v>
                </c:pt>
                <c:pt idx="34">
                  <c:v>52.435152574268798</c:v>
                </c:pt>
                <c:pt idx="35">
                  <c:v>53.320905465211467</c:v>
                </c:pt>
                <c:pt idx="36">
                  <c:v>54.659970429425968</c:v>
                </c:pt>
                <c:pt idx="37">
                  <c:v>55.999035393640476</c:v>
                </c:pt>
                <c:pt idx="38">
                  <c:v>57.338100357854955</c:v>
                </c:pt>
                <c:pt idx="39">
                  <c:v>58.677165322069456</c:v>
                </c:pt>
                <c:pt idx="40">
                  <c:v>60.016230286283957</c:v>
                </c:pt>
                <c:pt idx="41">
                  <c:v>61.355295250498436</c:v>
                </c:pt>
                <c:pt idx="42">
                  <c:v>62.694360214712937</c:v>
                </c:pt>
                <c:pt idx="43">
                  <c:v>64.033425178927445</c:v>
                </c:pt>
                <c:pt idx="44">
                  <c:v>65.372490143141917</c:v>
                </c:pt>
                <c:pt idx="45">
                  <c:v>66.711555107356418</c:v>
                </c:pt>
                <c:pt idx="46">
                  <c:v>68.050620071570933</c:v>
                </c:pt>
                <c:pt idx="47">
                  <c:v>69.389685035785405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29-4D3B-A89A-66DE14CCB71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Sheet2!$CB$14:$DX$14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70.459811737363012</c:v>
                </c:pt>
                <c:pt idx="2">
                  <c:v>70.190873474726132</c:v>
                </c:pt>
                <c:pt idx="3">
                  <c:v>69.921935212089238</c:v>
                </c:pt>
                <c:pt idx="4">
                  <c:v>69.652996949452358</c:v>
                </c:pt>
                <c:pt idx="5">
                  <c:v>69.384058686815465</c:v>
                </c:pt>
                <c:pt idx="6">
                  <c:v>69.115120424178571</c:v>
                </c:pt>
                <c:pt idx="7">
                  <c:v>68.846182161541691</c:v>
                </c:pt>
                <c:pt idx="8">
                  <c:v>68.577243898904797</c:v>
                </c:pt>
                <c:pt idx="9">
                  <c:v>68.308305636267903</c:v>
                </c:pt>
                <c:pt idx="10">
                  <c:v>68.039367373631023</c:v>
                </c:pt>
                <c:pt idx="11">
                  <c:v>67.770429110994129</c:v>
                </c:pt>
                <c:pt idx="12">
                  <c:v>67.501490848357236</c:v>
                </c:pt>
                <c:pt idx="13">
                  <c:v>67.232552585720356</c:v>
                </c:pt>
                <c:pt idx="14">
                  <c:v>66.963614323083462</c:v>
                </c:pt>
                <c:pt idx="15">
                  <c:v>66.694676060446568</c:v>
                </c:pt>
                <c:pt idx="16">
                  <c:v>66.425737797809688</c:v>
                </c:pt>
                <c:pt idx="17">
                  <c:v>66.156799535172794</c:v>
                </c:pt>
                <c:pt idx="18">
                  <c:v>66.156799535172794</c:v>
                </c:pt>
                <c:pt idx="19">
                  <c:v>66.156799535172794</c:v>
                </c:pt>
                <c:pt idx="20">
                  <c:v>66.156799535172794</c:v>
                </c:pt>
                <c:pt idx="21">
                  <c:v>66.156799535172794</c:v>
                </c:pt>
                <c:pt idx="22">
                  <c:v>66.156799535172794</c:v>
                </c:pt>
                <c:pt idx="23">
                  <c:v>66.156799535172794</c:v>
                </c:pt>
                <c:pt idx="24">
                  <c:v>66.156799535172794</c:v>
                </c:pt>
                <c:pt idx="25">
                  <c:v>66.156799535172794</c:v>
                </c:pt>
                <c:pt idx="26">
                  <c:v>66.156799535172794</c:v>
                </c:pt>
                <c:pt idx="27">
                  <c:v>66.156799535172794</c:v>
                </c:pt>
                <c:pt idx="28">
                  <c:v>66.156799535172794</c:v>
                </c:pt>
                <c:pt idx="29">
                  <c:v>66.156799535172794</c:v>
                </c:pt>
                <c:pt idx="30">
                  <c:v>66.397428507005799</c:v>
                </c:pt>
                <c:pt idx="31">
                  <c:v>66.638057478838803</c:v>
                </c:pt>
                <c:pt idx="32">
                  <c:v>66.878686450671808</c:v>
                </c:pt>
                <c:pt idx="33">
                  <c:v>67.119315422504812</c:v>
                </c:pt>
                <c:pt idx="34">
                  <c:v>67.359944394337816</c:v>
                </c:pt>
                <c:pt idx="35">
                  <c:v>67.600573366170821</c:v>
                </c:pt>
                <c:pt idx="36">
                  <c:v>67.841202338003839</c:v>
                </c:pt>
                <c:pt idx="37">
                  <c:v>68.081831309836844</c:v>
                </c:pt>
                <c:pt idx="38">
                  <c:v>68.322460281669848</c:v>
                </c:pt>
                <c:pt idx="39">
                  <c:v>68.563089253502852</c:v>
                </c:pt>
                <c:pt idx="40">
                  <c:v>68.803718225335857</c:v>
                </c:pt>
                <c:pt idx="41">
                  <c:v>69.044347197168861</c:v>
                </c:pt>
                <c:pt idx="42">
                  <c:v>69.284976169001865</c:v>
                </c:pt>
                <c:pt idx="43">
                  <c:v>69.525605140834884</c:v>
                </c:pt>
                <c:pt idx="44">
                  <c:v>69.766234112667874</c:v>
                </c:pt>
                <c:pt idx="45">
                  <c:v>70.006863084500893</c:v>
                </c:pt>
                <c:pt idx="46">
                  <c:v>70.247492056333897</c:v>
                </c:pt>
                <c:pt idx="47">
                  <c:v>70.488121028166901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29-4D3B-A89A-66DE14CCB71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Sheet2!$CB$15:$DX$15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67.812965290530713</c:v>
                </c:pt>
                <c:pt idx="2">
                  <c:v>64.897180581061491</c:v>
                </c:pt>
                <c:pt idx="3">
                  <c:v>61.981395871592291</c:v>
                </c:pt>
                <c:pt idx="4">
                  <c:v>59.065611162123098</c:v>
                </c:pt>
                <c:pt idx="5">
                  <c:v>56.149826452653869</c:v>
                </c:pt>
                <c:pt idx="6">
                  <c:v>53.234041743184676</c:v>
                </c:pt>
                <c:pt idx="7">
                  <c:v>53.234041743184676</c:v>
                </c:pt>
                <c:pt idx="8">
                  <c:v>53.234041743184676</c:v>
                </c:pt>
                <c:pt idx="9">
                  <c:v>53.234041743184676</c:v>
                </c:pt>
                <c:pt idx="10">
                  <c:v>53.234041743184676</c:v>
                </c:pt>
                <c:pt idx="11">
                  <c:v>53.234041743184676</c:v>
                </c:pt>
                <c:pt idx="12">
                  <c:v>53.234041743184676</c:v>
                </c:pt>
                <c:pt idx="13">
                  <c:v>53.234041743184676</c:v>
                </c:pt>
                <c:pt idx="14">
                  <c:v>53.234041743184676</c:v>
                </c:pt>
                <c:pt idx="15">
                  <c:v>53.234041743184676</c:v>
                </c:pt>
                <c:pt idx="16">
                  <c:v>53.234041743184676</c:v>
                </c:pt>
                <c:pt idx="17">
                  <c:v>53.234041743184676</c:v>
                </c:pt>
                <c:pt idx="18">
                  <c:v>53.234041743184676</c:v>
                </c:pt>
                <c:pt idx="19">
                  <c:v>53.817198685078516</c:v>
                </c:pt>
                <c:pt idx="20">
                  <c:v>54.400355626972356</c:v>
                </c:pt>
                <c:pt idx="21">
                  <c:v>54.983512568866196</c:v>
                </c:pt>
                <c:pt idx="22">
                  <c:v>55.566669510760036</c:v>
                </c:pt>
                <c:pt idx="23">
                  <c:v>56.149826452653883</c:v>
                </c:pt>
                <c:pt idx="24">
                  <c:v>56.732983394547723</c:v>
                </c:pt>
                <c:pt idx="25">
                  <c:v>57.316140336441563</c:v>
                </c:pt>
                <c:pt idx="26">
                  <c:v>57.899297278335396</c:v>
                </c:pt>
                <c:pt idx="27">
                  <c:v>58.482454220229243</c:v>
                </c:pt>
                <c:pt idx="28">
                  <c:v>59.065611162123091</c:v>
                </c:pt>
                <c:pt idx="29">
                  <c:v>59.648768104016924</c:v>
                </c:pt>
                <c:pt idx="30">
                  <c:v>60.231925045910771</c:v>
                </c:pt>
                <c:pt idx="31">
                  <c:v>60.815081987804611</c:v>
                </c:pt>
                <c:pt idx="32">
                  <c:v>61.398238929698444</c:v>
                </c:pt>
                <c:pt idx="33">
                  <c:v>61.981395871592291</c:v>
                </c:pt>
                <c:pt idx="34">
                  <c:v>62.564552813486138</c:v>
                </c:pt>
                <c:pt idx="35">
                  <c:v>63.147709755379971</c:v>
                </c:pt>
                <c:pt idx="36">
                  <c:v>63.730866697273811</c:v>
                </c:pt>
                <c:pt idx="37">
                  <c:v>64.314023639167658</c:v>
                </c:pt>
                <c:pt idx="38">
                  <c:v>64.897180581061491</c:v>
                </c:pt>
                <c:pt idx="39">
                  <c:v>65.480337522955338</c:v>
                </c:pt>
                <c:pt idx="40">
                  <c:v>66.063494464849185</c:v>
                </c:pt>
                <c:pt idx="41">
                  <c:v>66.646651406743018</c:v>
                </c:pt>
                <c:pt idx="42">
                  <c:v>67.229808348636865</c:v>
                </c:pt>
                <c:pt idx="43">
                  <c:v>67.812965290530698</c:v>
                </c:pt>
                <c:pt idx="44">
                  <c:v>68.396122232424531</c:v>
                </c:pt>
                <c:pt idx="45">
                  <c:v>68.979279174318378</c:v>
                </c:pt>
                <c:pt idx="46">
                  <c:v>69.562436116212226</c:v>
                </c:pt>
                <c:pt idx="47">
                  <c:v>70.145593058106058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29-4D3B-A89A-66DE14CCB71C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Sheet2!$CB$16:$DX$16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67.44049418324974</c:v>
                </c:pt>
                <c:pt idx="2">
                  <c:v>64.152238366499546</c:v>
                </c:pt>
                <c:pt idx="3">
                  <c:v>60.863982549749387</c:v>
                </c:pt>
                <c:pt idx="4">
                  <c:v>60.863982549749387</c:v>
                </c:pt>
                <c:pt idx="5">
                  <c:v>60.863982549749387</c:v>
                </c:pt>
                <c:pt idx="6">
                  <c:v>60.863982549749387</c:v>
                </c:pt>
                <c:pt idx="7">
                  <c:v>60.863982549749387</c:v>
                </c:pt>
                <c:pt idx="8">
                  <c:v>60.863982549749387</c:v>
                </c:pt>
                <c:pt idx="9">
                  <c:v>60.863982549749387</c:v>
                </c:pt>
                <c:pt idx="10">
                  <c:v>60.863982549749387</c:v>
                </c:pt>
                <c:pt idx="11">
                  <c:v>60.863982549749387</c:v>
                </c:pt>
                <c:pt idx="12">
                  <c:v>60.863982549749387</c:v>
                </c:pt>
                <c:pt idx="13">
                  <c:v>60.863982549749387</c:v>
                </c:pt>
                <c:pt idx="14">
                  <c:v>60.863982549749387</c:v>
                </c:pt>
                <c:pt idx="15">
                  <c:v>60.863982549749387</c:v>
                </c:pt>
                <c:pt idx="16">
                  <c:v>61.162914896726676</c:v>
                </c:pt>
                <c:pt idx="17">
                  <c:v>61.461847243703964</c:v>
                </c:pt>
                <c:pt idx="18">
                  <c:v>61.760779590681253</c:v>
                </c:pt>
                <c:pt idx="19">
                  <c:v>62.059711937658541</c:v>
                </c:pt>
                <c:pt idx="20">
                  <c:v>62.35864428463583</c:v>
                </c:pt>
                <c:pt idx="21">
                  <c:v>62.657576631613118</c:v>
                </c:pt>
                <c:pt idx="22">
                  <c:v>62.956508978590406</c:v>
                </c:pt>
                <c:pt idx="23">
                  <c:v>63.255441325567695</c:v>
                </c:pt>
                <c:pt idx="24">
                  <c:v>63.554373672544983</c:v>
                </c:pt>
                <c:pt idx="25">
                  <c:v>63.853306019522272</c:v>
                </c:pt>
                <c:pt idx="26">
                  <c:v>64.15223836649956</c:v>
                </c:pt>
                <c:pt idx="27">
                  <c:v>64.451170713476841</c:v>
                </c:pt>
                <c:pt idx="28">
                  <c:v>64.750103060454137</c:v>
                </c:pt>
                <c:pt idx="29">
                  <c:v>65.049035407431418</c:v>
                </c:pt>
                <c:pt idx="30">
                  <c:v>65.347967754408714</c:v>
                </c:pt>
                <c:pt idx="31">
                  <c:v>65.646900101386009</c:v>
                </c:pt>
                <c:pt idx="32">
                  <c:v>65.945832448363291</c:v>
                </c:pt>
                <c:pt idx="33">
                  <c:v>66.244764795340586</c:v>
                </c:pt>
                <c:pt idx="34">
                  <c:v>66.543697142317868</c:v>
                </c:pt>
                <c:pt idx="35">
                  <c:v>66.842629489295149</c:v>
                </c:pt>
                <c:pt idx="36">
                  <c:v>67.141561836272444</c:v>
                </c:pt>
                <c:pt idx="37">
                  <c:v>67.44049418324974</c:v>
                </c:pt>
                <c:pt idx="38">
                  <c:v>67.739426530227021</c:v>
                </c:pt>
                <c:pt idx="39">
                  <c:v>68.038358877204303</c:v>
                </c:pt>
                <c:pt idx="40">
                  <c:v>68.337291224181598</c:v>
                </c:pt>
                <c:pt idx="41">
                  <c:v>68.63622357115888</c:v>
                </c:pt>
                <c:pt idx="42">
                  <c:v>68.935155918136175</c:v>
                </c:pt>
                <c:pt idx="43">
                  <c:v>69.234088265113471</c:v>
                </c:pt>
                <c:pt idx="44">
                  <c:v>69.533020612090752</c:v>
                </c:pt>
                <c:pt idx="45">
                  <c:v>69.831952959068047</c:v>
                </c:pt>
                <c:pt idx="46">
                  <c:v>70.130885306045329</c:v>
                </c:pt>
                <c:pt idx="47">
                  <c:v>70.42981765302261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29-4D3B-A89A-66DE14CCB71C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Sheet2!$CB$17:$DX$17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65.070630452806526</c:v>
                </c:pt>
                <c:pt idx="2">
                  <c:v>59.412510905613075</c:v>
                </c:pt>
                <c:pt idx="3">
                  <c:v>53.754391358419696</c:v>
                </c:pt>
                <c:pt idx="4">
                  <c:v>53.754391358419696</c:v>
                </c:pt>
                <c:pt idx="5">
                  <c:v>53.754391358419696</c:v>
                </c:pt>
                <c:pt idx="6">
                  <c:v>53.754391358419696</c:v>
                </c:pt>
                <c:pt idx="7">
                  <c:v>53.754391358419696</c:v>
                </c:pt>
                <c:pt idx="8">
                  <c:v>53.754391358419696</c:v>
                </c:pt>
                <c:pt idx="9">
                  <c:v>53.754391358419696</c:v>
                </c:pt>
                <c:pt idx="10">
                  <c:v>53.754391358419696</c:v>
                </c:pt>
                <c:pt idx="11">
                  <c:v>53.754391358419696</c:v>
                </c:pt>
                <c:pt idx="12">
                  <c:v>53.754391358419696</c:v>
                </c:pt>
                <c:pt idx="13">
                  <c:v>53.754391358419696</c:v>
                </c:pt>
                <c:pt idx="14">
                  <c:v>53.754391358419696</c:v>
                </c:pt>
                <c:pt idx="15">
                  <c:v>53.754391358419696</c:v>
                </c:pt>
                <c:pt idx="16">
                  <c:v>54.268765862709998</c:v>
                </c:pt>
                <c:pt idx="17">
                  <c:v>54.783140367000314</c:v>
                </c:pt>
                <c:pt idx="18">
                  <c:v>55.297514871290623</c:v>
                </c:pt>
                <c:pt idx="19">
                  <c:v>55.811889375580932</c:v>
                </c:pt>
                <c:pt idx="20">
                  <c:v>56.326263879871249</c:v>
                </c:pt>
                <c:pt idx="21">
                  <c:v>56.840638384161551</c:v>
                </c:pt>
                <c:pt idx="22">
                  <c:v>57.35501288845186</c:v>
                </c:pt>
                <c:pt idx="23">
                  <c:v>57.869387392742169</c:v>
                </c:pt>
                <c:pt idx="24">
                  <c:v>58.383761897032478</c:v>
                </c:pt>
                <c:pt idx="25">
                  <c:v>58.898136401322795</c:v>
                </c:pt>
                <c:pt idx="26">
                  <c:v>59.412510905613097</c:v>
                </c:pt>
                <c:pt idx="27">
                  <c:v>59.926885409903406</c:v>
                </c:pt>
                <c:pt idx="28">
                  <c:v>60.441259914193722</c:v>
                </c:pt>
                <c:pt idx="29">
                  <c:v>60.955634418484024</c:v>
                </c:pt>
                <c:pt idx="30">
                  <c:v>61.47000892277434</c:v>
                </c:pt>
                <c:pt idx="31">
                  <c:v>61.98438342706465</c:v>
                </c:pt>
                <c:pt idx="32">
                  <c:v>62.498757931354952</c:v>
                </c:pt>
                <c:pt idx="33">
                  <c:v>63.013132435645261</c:v>
                </c:pt>
                <c:pt idx="34">
                  <c:v>63.527506939935577</c:v>
                </c:pt>
                <c:pt idx="35">
                  <c:v>64.041881444225879</c:v>
                </c:pt>
                <c:pt idx="36">
                  <c:v>64.556255948516196</c:v>
                </c:pt>
                <c:pt idx="37">
                  <c:v>65.070630452806512</c:v>
                </c:pt>
                <c:pt idx="38">
                  <c:v>65.585004957096814</c:v>
                </c:pt>
                <c:pt idx="39">
                  <c:v>66.099379461387116</c:v>
                </c:pt>
                <c:pt idx="40">
                  <c:v>66.613753965677432</c:v>
                </c:pt>
                <c:pt idx="41">
                  <c:v>67.128128469967734</c:v>
                </c:pt>
                <c:pt idx="42">
                  <c:v>67.642502974258051</c:v>
                </c:pt>
                <c:pt idx="43">
                  <c:v>68.156877478548367</c:v>
                </c:pt>
                <c:pt idx="44">
                  <c:v>68.671251982838669</c:v>
                </c:pt>
                <c:pt idx="45">
                  <c:v>69.185626487128971</c:v>
                </c:pt>
                <c:pt idx="46">
                  <c:v>69.700000991419287</c:v>
                </c:pt>
                <c:pt idx="47">
                  <c:v>70.214375495709589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29-4D3B-A89A-66DE14CCB71C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Sheet2!$CB$18:$DX$18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63.80888193051365</c:v>
                </c:pt>
                <c:pt idx="2">
                  <c:v>56.889013861027323</c:v>
                </c:pt>
                <c:pt idx="3">
                  <c:v>52.640401585989473</c:v>
                </c:pt>
                <c:pt idx="4">
                  <c:v>51.7662511028159</c:v>
                </c:pt>
                <c:pt idx="5">
                  <c:v>50.365351011313187</c:v>
                </c:pt>
                <c:pt idx="6">
                  <c:v>48.838091584207355</c:v>
                </c:pt>
                <c:pt idx="7">
                  <c:v>47.457376533642503</c:v>
                </c:pt>
                <c:pt idx="8">
                  <c:v>46.387610683931435</c:v>
                </c:pt>
                <c:pt idx="9">
                  <c:v>45.718016071247803</c:v>
                </c:pt>
                <c:pt idx="10">
                  <c:v>45.49075502922873</c:v>
                </c:pt>
                <c:pt idx="11">
                  <c:v>45.718016071247803</c:v>
                </c:pt>
                <c:pt idx="12">
                  <c:v>46.387610683931442</c:v>
                </c:pt>
                <c:pt idx="13">
                  <c:v>47.457376533642503</c:v>
                </c:pt>
                <c:pt idx="14">
                  <c:v>48.838091584207362</c:v>
                </c:pt>
                <c:pt idx="15">
                  <c:v>50.365351011313201</c:v>
                </c:pt>
                <c:pt idx="16">
                  <c:v>51.7662511028159</c:v>
                </c:pt>
                <c:pt idx="17">
                  <c:v>52.64040158598948</c:v>
                </c:pt>
                <c:pt idx="18">
                  <c:v>53.086075317245843</c:v>
                </c:pt>
                <c:pt idx="19">
                  <c:v>53.67416447333764</c:v>
                </c:pt>
                <c:pt idx="20">
                  <c:v>54.262253629429445</c:v>
                </c:pt>
                <c:pt idx="21">
                  <c:v>54.850342785521249</c:v>
                </c:pt>
                <c:pt idx="22">
                  <c:v>55.438431941613047</c:v>
                </c:pt>
                <c:pt idx="23">
                  <c:v>56.026521097704851</c:v>
                </c:pt>
                <c:pt idx="24">
                  <c:v>56.614610253796656</c:v>
                </c:pt>
                <c:pt idx="25">
                  <c:v>57.20269940988846</c:v>
                </c:pt>
                <c:pt idx="26">
                  <c:v>57.79078856598025</c:v>
                </c:pt>
                <c:pt idx="27">
                  <c:v>58.378877722072062</c:v>
                </c:pt>
                <c:pt idx="28">
                  <c:v>58.966966878163866</c:v>
                </c:pt>
                <c:pt idx="29">
                  <c:v>59.555056034255657</c:v>
                </c:pt>
                <c:pt idx="30">
                  <c:v>60.143145190347468</c:v>
                </c:pt>
                <c:pt idx="31">
                  <c:v>60.731234346439273</c:v>
                </c:pt>
                <c:pt idx="32">
                  <c:v>61.319323502531063</c:v>
                </c:pt>
                <c:pt idx="33">
                  <c:v>61.907412658622874</c:v>
                </c:pt>
                <c:pt idx="34">
                  <c:v>62.495501814714679</c:v>
                </c:pt>
                <c:pt idx="35">
                  <c:v>63.083590970806469</c:v>
                </c:pt>
                <c:pt idx="36">
                  <c:v>63.671680126898281</c:v>
                </c:pt>
                <c:pt idx="37">
                  <c:v>64.259769282990078</c:v>
                </c:pt>
                <c:pt idx="38">
                  <c:v>64.847858439081875</c:v>
                </c:pt>
                <c:pt idx="39">
                  <c:v>65.435947595173687</c:v>
                </c:pt>
                <c:pt idx="40">
                  <c:v>66.024036751265498</c:v>
                </c:pt>
                <c:pt idx="41">
                  <c:v>66.612125907357282</c:v>
                </c:pt>
                <c:pt idx="42">
                  <c:v>67.200215063449093</c:v>
                </c:pt>
                <c:pt idx="43">
                  <c:v>67.788304219540905</c:v>
                </c:pt>
                <c:pt idx="44">
                  <c:v>68.376393375632688</c:v>
                </c:pt>
                <c:pt idx="45">
                  <c:v>68.964482531724499</c:v>
                </c:pt>
                <c:pt idx="46">
                  <c:v>69.552571687816311</c:v>
                </c:pt>
                <c:pt idx="47">
                  <c:v>70.140660843908094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29-4D3B-A89A-66DE14CCB71C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Sheet2!$CB$19:$DX$19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62.971214827301054</c:v>
                </c:pt>
                <c:pt idx="2">
                  <c:v>55.213679654602132</c:v>
                </c:pt>
                <c:pt idx="3">
                  <c:v>52.445281686840453</c:v>
                </c:pt>
                <c:pt idx="4">
                  <c:v>51.243976132534456</c:v>
                </c:pt>
                <c:pt idx="5">
                  <c:v>49.583418460594473</c:v>
                </c:pt>
                <c:pt idx="6">
                  <c:v>47.868727284229841</c:v>
                </c:pt>
                <c:pt idx="7">
                  <c:v>46.36249469559128</c:v>
                </c:pt>
                <c:pt idx="8">
                  <c:v>45.215088267113536</c:v>
                </c:pt>
                <c:pt idx="9">
                  <c:v>44.503879326352596</c:v>
                </c:pt>
                <c:pt idx="10">
                  <c:v>44.263581228350859</c:v>
                </c:pt>
                <c:pt idx="11">
                  <c:v>44.503879326352603</c:v>
                </c:pt>
                <c:pt idx="12">
                  <c:v>45.215088267113543</c:v>
                </c:pt>
                <c:pt idx="13">
                  <c:v>46.36249469559128</c:v>
                </c:pt>
                <c:pt idx="14">
                  <c:v>47.868727284229863</c:v>
                </c:pt>
                <c:pt idx="15">
                  <c:v>49.583418460594487</c:v>
                </c:pt>
                <c:pt idx="16">
                  <c:v>51.243976132534456</c:v>
                </c:pt>
                <c:pt idx="17">
                  <c:v>52.445281686840467</c:v>
                </c:pt>
                <c:pt idx="18">
                  <c:v>52.92267182290648</c:v>
                </c:pt>
                <c:pt idx="19">
                  <c:v>53.516207762142926</c:v>
                </c:pt>
                <c:pt idx="20">
                  <c:v>54.109743701379379</c:v>
                </c:pt>
                <c:pt idx="21">
                  <c:v>54.703279640615818</c:v>
                </c:pt>
                <c:pt idx="22">
                  <c:v>55.296815579852264</c:v>
                </c:pt>
                <c:pt idx="23">
                  <c:v>55.890351519088718</c:v>
                </c:pt>
                <c:pt idx="24">
                  <c:v>56.483887458325164</c:v>
                </c:pt>
                <c:pt idx="25">
                  <c:v>57.077423397561617</c:v>
                </c:pt>
                <c:pt idx="26">
                  <c:v>57.670959336798056</c:v>
                </c:pt>
                <c:pt idx="27">
                  <c:v>58.264495276034509</c:v>
                </c:pt>
                <c:pt idx="28">
                  <c:v>58.858031215270962</c:v>
                </c:pt>
                <c:pt idx="29">
                  <c:v>59.451567154507401</c:v>
                </c:pt>
                <c:pt idx="30">
                  <c:v>60.045103093743847</c:v>
                </c:pt>
                <c:pt idx="31">
                  <c:v>60.638639032980301</c:v>
                </c:pt>
                <c:pt idx="32">
                  <c:v>61.23217497221674</c:v>
                </c:pt>
                <c:pt idx="33">
                  <c:v>61.825710911453193</c:v>
                </c:pt>
                <c:pt idx="34">
                  <c:v>62.419246850689646</c:v>
                </c:pt>
                <c:pt idx="35">
                  <c:v>63.012782789926085</c:v>
                </c:pt>
                <c:pt idx="36">
                  <c:v>63.606318729162538</c:v>
                </c:pt>
                <c:pt idx="37">
                  <c:v>64.199854668398984</c:v>
                </c:pt>
                <c:pt idx="38">
                  <c:v>64.79339060763543</c:v>
                </c:pt>
                <c:pt idx="39">
                  <c:v>65.386926546871877</c:v>
                </c:pt>
                <c:pt idx="40">
                  <c:v>65.980462486108337</c:v>
                </c:pt>
                <c:pt idx="41">
                  <c:v>66.573998425344769</c:v>
                </c:pt>
                <c:pt idx="42">
                  <c:v>67.167534364581215</c:v>
                </c:pt>
                <c:pt idx="43">
                  <c:v>67.761070303817675</c:v>
                </c:pt>
                <c:pt idx="44">
                  <c:v>68.354606243054107</c:v>
                </c:pt>
                <c:pt idx="45">
                  <c:v>68.948142182290567</c:v>
                </c:pt>
                <c:pt idx="46">
                  <c:v>69.541678121527013</c:v>
                </c:pt>
                <c:pt idx="47">
                  <c:v>70.13521406076346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29-4D3B-A89A-66DE14CCB71C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Sheet2!$CB$20:$DX$20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61.33527673483492</c:v>
                </c:pt>
                <c:pt idx="2">
                  <c:v>52.727480716129286</c:v>
                </c:pt>
                <c:pt idx="3">
                  <c:v>51.959740285843701</c:v>
                </c:pt>
                <c:pt idx="4">
                  <c:v>50.320722317585727</c:v>
                </c:pt>
                <c:pt idx="5">
                  <c:v>48.352509053436755</c:v>
                </c:pt>
                <c:pt idx="6">
                  <c:v>46.439953656510681</c:v>
                </c:pt>
                <c:pt idx="7">
                  <c:v>44.815328923231654</c:v>
                </c:pt>
                <c:pt idx="8">
                  <c:v>43.602111971148958</c:v>
                </c:pt>
                <c:pt idx="9">
                  <c:v>42.858650745531243</c:v>
                </c:pt>
                <c:pt idx="10">
                  <c:v>42.608770294918429</c:v>
                </c:pt>
                <c:pt idx="11">
                  <c:v>42.85865074553125</c:v>
                </c:pt>
                <c:pt idx="12">
                  <c:v>43.602111971148965</c:v>
                </c:pt>
                <c:pt idx="13">
                  <c:v>44.815328923231654</c:v>
                </c:pt>
                <c:pt idx="14">
                  <c:v>46.439953656510703</c:v>
                </c:pt>
                <c:pt idx="15">
                  <c:v>48.352509053436776</c:v>
                </c:pt>
                <c:pt idx="16">
                  <c:v>50.320722317585727</c:v>
                </c:pt>
                <c:pt idx="17">
                  <c:v>51.959740285843715</c:v>
                </c:pt>
                <c:pt idx="18">
                  <c:v>52.727480716129286</c:v>
                </c:pt>
                <c:pt idx="19">
                  <c:v>53.283754963514369</c:v>
                </c:pt>
                <c:pt idx="20">
                  <c:v>53.885306516496634</c:v>
                </c:pt>
                <c:pt idx="21">
                  <c:v>54.486858069478892</c:v>
                </c:pt>
                <c:pt idx="22">
                  <c:v>55.08840962246115</c:v>
                </c:pt>
                <c:pt idx="23">
                  <c:v>55.689961175443415</c:v>
                </c:pt>
                <c:pt idx="24">
                  <c:v>56.291512728425673</c:v>
                </c:pt>
                <c:pt idx="25">
                  <c:v>56.893064281407931</c:v>
                </c:pt>
                <c:pt idx="26">
                  <c:v>57.494615834390189</c:v>
                </c:pt>
                <c:pt idx="27">
                  <c:v>58.096167387372446</c:v>
                </c:pt>
                <c:pt idx="28">
                  <c:v>58.697718940354719</c:v>
                </c:pt>
                <c:pt idx="29">
                  <c:v>59.299270493336962</c:v>
                </c:pt>
                <c:pt idx="30">
                  <c:v>59.900822046319227</c:v>
                </c:pt>
                <c:pt idx="31">
                  <c:v>60.502373599301492</c:v>
                </c:pt>
                <c:pt idx="32">
                  <c:v>61.103925152283743</c:v>
                </c:pt>
                <c:pt idx="33">
                  <c:v>61.705476705266008</c:v>
                </c:pt>
                <c:pt idx="34">
                  <c:v>62.307028258248273</c:v>
                </c:pt>
                <c:pt idx="35">
                  <c:v>62.908579811230524</c:v>
                </c:pt>
                <c:pt idx="36">
                  <c:v>63.510131364212789</c:v>
                </c:pt>
                <c:pt idx="37">
                  <c:v>64.111682917195054</c:v>
                </c:pt>
                <c:pt idx="38">
                  <c:v>64.713234470177298</c:v>
                </c:pt>
                <c:pt idx="39">
                  <c:v>65.31478602315957</c:v>
                </c:pt>
                <c:pt idx="40">
                  <c:v>65.916337576141828</c:v>
                </c:pt>
                <c:pt idx="41">
                  <c:v>66.517889129124086</c:v>
                </c:pt>
                <c:pt idx="42">
                  <c:v>67.119440682106344</c:v>
                </c:pt>
                <c:pt idx="43">
                  <c:v>67.720992235088616</c:v>
                </c:pt>
                <c:pt idx="44">
                  <c:v>68.32254378807086</c:v>
                </c:pt>
                <c:pt idx="45">
                  <c:v>68.924095341053132</c:v>
                </c:pt>
                <c:pt idx="46">
                  <c:v>69.52564689403539</c:v>
                </c:pt>
                <c:pt idx="47">
                  <c:v>70.127198447017648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29-4D3B-A89A-66DE14CCB71C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Sheet2!$CB$21:$DX$21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68.752983551681851</c:v>
                </c:pt>
                <c:pt idx="2">
                  <c:v>66.777217103363768</c:v>
                </c:pt>
                <c:pt idx="3">
                  <c:v>64.801450655045713</c:v>
                </c:pt>
                <c:pt idx="4">
                  <c:v>62.825684206727644</c:v>
                </c:pt>
                <c:pt idx="5">
                  <c:v>60.849917758409568</c:v>
                </c:pt>
                <c:pt idx="6">
                  <c:v>58.874151310091506</c:v>
                </c:pt>
                <c:pt idx="7">
                  <c:v>56.898384861773451</c:v>
                </c:pt>
                <c:pt idx="8">
                  <c:v>54.922618413455368</c:v>
                </c:pt>
                <c:pt idx="9">
                  <c:v>52.946851965137313</c:v>
                </c:pt>
                <c:pt idx="10">
                  <c:v>52.221130253405313</c:v>
                </c:pt>
                <c:pt idx="11">
                  <c:v>50.783848840009512</c:v>
                </c:pt>
                <c:pt idx="12">
                  <c:v>48.952149994170746</c:v>
                </c:pt>
                <c:pt idx="13">
                  <c:v>47.123890493916768</c:v>
                </c:pt>
                <c:pt idx="14">
                  <c:v>45.547462210906289</c:v>
                </c:pt>
                <c:pt idx="15">
                  <c:v>44.35972964575479</c:v>
                </c:pt>
                <c:pt idx="16">
                  <c:v>43.628168336839515</c:v>
                </c:pt>
                <c:pt idx="17">
                  <c:v>43.381712252526818</c:v>
                </c:pt>
                <c:pt idx="18">
                  <c:v>43.628168336839515</c:v>
                </c:pt>
                <c:pt idx="19">
                  <c:v>44.35972964575479</c:v>
                </c:pt>
                <c:pt idx="20">
                  <c:v>45.547462210906311</c:v>
                </c:pt>
                <c:pt idx="21">
                  <c:v>47.123890493916768</c:v>
                </c:pt>
                <c:pt idx="22">
                  <c:v>48.952149994170746</c:v>
                </c:pt>
                <c:pt idx="23">
                  <c:v>50.783848840009533</c:v>
                </c:pt>
                <c:pt idx="24">
                  <c:v>52.221130253405313</c:v>
                </c:pt>
                <c:pt idx="25">
                  <c:v>52.817207863729635</c:v>
                </c:pt>
                <c:pt idx="26">
                  <c:v>53.595970565306594</c:v>
                </c:pt>
                <c:pt idx="27">
                  <c:v>54.374733266883567</c:v>
                </c:pt>
                <c:pt idx="28">
                  <c:v>55.15349596846054</c:v>
                </c:pt>
                <c:pt idx="29">
                  <c:v>55.932258670037498</c:v>
                </c:pt>
                <c:pt idx="30">
                  <c:v>56.711021371614471</c:v>
                </c:pt>
                <c:pt idx="31">
                  <c:v>57.489784073191444</c:v>
                </c:pt>
                <c:pt idx="32">
                  <c:v>58.268546774768403</c:v>
                </c:pt>
                <c:pt idx="33">
                  <c:v>59.047309476345376</c:v>
                </c:pt>
                <c:pt idx="34">
                  <c:v>59.826072177922356</c:v>
                </c:pt>
                <c:pt idx="35">
                  <c:v>60.604834879499307</c:v>
                </c:pt>
                <c:pt idx="36">
                  <c:v>61.383597581076287</c:v>
                </c:pt>
                <c:pt idx="37">
                  <c:v>62.16236028265326</c:v>
                </c:pt>
                <c:pt idx="38">
                  <c:v>62.941122984230219</c:v>
                </c:pt>
                <c:pt idx="39">
                  <c:v>63.719885685807192</c:v>
                </c:pt>
                <c:pt idx="40">
                  <c:v>64.498648387384165</c:v>
                </c:pt>
                <c:pt idx="41">
                  <c:v>65.277411088961117</c:v>
                </c:pt>
                <c:pt idx="42">
                  <c:v>66.056173790538097</c:v>
                </c:pt>
                <c:pt idx="43">
                  <c:v>66.834936492115062</c:v>
                </c:pt>
                <c:pt idx="44">
                  <c:v>67.613699193692028</c:v>
                </c:pt>
                <c:pt idx="45">
                  <c:v>68.392461895268994</c:v>
                </c:pt>
                <c:pt idx="46">
                  <c:v>69.171224596845974</c:v>
                </c:pt>
                <c:pt idx="47">
                  <c:v>69.949987298422926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329-4D3B-A89A-66DE14CCB71C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Sheet2!$CB$22:$DX$22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68.651437047148406</c:v>
                </c:pt>
                <c:pt idx="2">
                  <c:v>66.574124094296877</c:v>
                </c:pt>
                <c:pt idx="3">
                  <c:v>64.496811141445363</c:v>
                </c:pt>
                <c:pt idx="4">
                  <c:v>62.419498188593856</c:v>
                </c:pt>
                <c:pt idx="5">
                  <c:v>60.342185235742328</c:v>
                </c:pt>
                <c:pt idx="6">
                  <c:v>58.264872282890821</c:v>
                </c:pt>
                <c:pt idx="7">
                  <c:v>56.187559330039313</c:v>
                </c:pt>
                <c:pt idx="8">
                  <c:v>54.110246377187792</c:v>
                </c:pt>
                <c:pt idx="9">
                  <c:v>52.644847142361598</c:v>
                </c:pt>
                <c:pt idx="10">
                  <c:v>51.537282437024125</c:v>
                </c:pt>
                <c:pt idx="11">
                  <c:v>49.657149538619649</c:v>
                </c:pt>
                <c:pt idx="12">
                  <c:v>47.537654561170712</c:v>
                </c:pt>
                <c:pt idx="13">
                  <c:v>45.53958498190908</c:v>
                </c:pt>
                <c:pt idx="14">
                  <c:v>43.871256501799664</c:v>
                </c:pt>
                <c:pt idx="15">
                  <c:v>42.638082087150536</c:v>
                </c:pt>
                <c:pt idx="16">
                  <c:v>41.88679624709021</c:v>
                </c:pt>
                <c:pt idx="17">
                  <c:v>41.634960212343699</c:v>
                </c:pt>
                <c:pt idx="18">
                  <c:v>41.88679624709021</c:v>
                </c:pt>
                <c:pt idx="19">
                  <c:v>42.638082087150522</c:v>
                </c:pt>
                <c:pt idx="20">
                  <c:v>43.871256501799664</c:v>
                </c:pt>
                <c:pt idx="21">
                  <c:v>45.539584981909059</c:v>
                </c:pt>
                <c:pt idx="22">
                  <c:v>47.537654561170697</c:v>
                </c:pt>
                <c:pt idx="23">
                  <c:v>49.657149538619635</c:v>
                </c:pt>
                <c:pt idx="24">
                  <c:v>51.537282437024103</c:v>
                </c:pt>
                <c:pt idx="25">
                  <c:v>52.644847142361598</c:v>
                </c:pt>
                <c:pt idx="26">
                  <c:v>53.259373763916997</c:v>
                </c:pt>
                <c:pt idx="27">
                  <c:v>54.053436320102591</c:v>
                </c:pt>
                <c:pt idx="28">
                  <c:v>54.847498876288185</c:v>
                </c:pt>
                <c:pt idx="29">
                  <c:v>55.641561432473758</c:v>
                </c:pt>
                <c:pt idx="30">
                  <c:v>56.435623988659351</c:v>
                </c:pt>
                <c:pt idx="31">
                  <c:v>57.229686544844938</c:v>
                </c:pt>
                <c:pt idx="32">
                  <c:v>58.023749101030518</c:v>
                </c:pt>
                <c:pt idx="33">
                  <c:v>58.817811657216112</c:v>
                </c:pt>
                <c:pt idx="34">
                  <c:v>59.611874213401705</c:v>
                </c:pt>
                <c:pt idx="35">
                  <c:v>60.405936769587278</c:v>
                </c:pt>
                <c:pt idx="36">
                  <c:v>61.199999325772865</c:v>
                </c:pt>
                <c:pt idx="37">
                  <c:v>61.994061881958459</c:v>
                </c:pt>
                <c:pt idx="38">
                  <c:v>62.788124438144038</c:v>
                </c:pt>
                <c:pt idx="39">
                  <c:v>63.582186994329625</c:v>
                </c:pt>
                <c:pt idx="40">
                  <c:v>64.376249550515226</c:v>
                </c:pt>
                <c:pt idx="41">
                  <c:v>65.170312106700791</c:v>
                </c:pt>
                <c:pt idx="42">
                  <c:v>65.964374662886385</c:v>
                </c:pt>
                <c:pt idx="43">
                  <c:v>66.758437219071979</c:v>
                </c:pt>
                <c:pt idx="44">
                  <c:v>67.552499775257559</c:v>
                </c:pt>
                <c:pt idx="45">
                  <c:v>68.346562331443153</c:v>
                </c:pt>
                <c:pt idx="46">
                  <c:v>69.140624887628732</c:v>
                </c:pt>
                <c:pt idx="47">
                  <c:v>69.934687443814312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329-4D3B-A89A-66DE14CCB71C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Sheet2!$CB$23:$DX$23</c:f>
              <c:numCache>
                <c:formatCode>General</c:formatCode>
                <c:ptCount val="49"/>
                <c:pt idx="0">
                  <c:v>32.262724182679555</c:v>
                </c:pt>
                <c:pt idx="1">
                  <c:v>29.980806433611182</c:v>
                </c:pt>
                <c:pt idx="2">
                  <c:v>27.969923903706526</c:v>
                </c:pt>
                <c:pt idx="3">
                  <c:v>26.211387171708626</c:v>
                </c:pt>
                <c:pt idx="4">
                  <c:v>24.682156137800828</c:v>
                </c:pt>
                <c:pt idx="5">
                  <c:v>23.358498309164538</c:v>
                </c:pt>
                <c:pt idx="6">
                  <c:v>22.217943217183155</c:v>
                </c:pt>
                <c:pt idx="7">
                  <c:v>21.240210305559227</c:v>
                </c:pt>
                <c:pt idx="8">
                  <c:v>20.407549351784475</c:v>
                </c:pt>
                <c:pt idx="9">
                  <c:v>19.704764206323304</c:v>
                </c:pt>
                <c:pt idx="10">
                  <c:v>19.119080717762049</c:v>
                </c:pt>
                <c:pt idx="11">
                  <c:v>18.639951278143599</c:v>
                </c:pt>
                <c:pt idx="12">
                  <c:v>18.258847234695541</c:v>
                </c:pt>
                <c:pt idx="13">
                  <c:v>17.969066322076131</c:v>
                </c:pt>
                <c:pt idx="14">
                  <c:v>17.765568594298628</c:v>
                </c:pt>
                <c:pt idx="15">
                  <c:v>17.644846876282799</c:v>
                </c:pt>
                <c:pt idx="16">
                  <c:v>17.604833938895069</c:v>
                </c:pt>
                <c:pt idx="17">
                  <c:v>17.644846876282799</c:v>
                </c:pt>
                <c:pt idx="18">
                  <c:v>17.765568594298628</c:v>
                </c:pt>
                <c:pt idx="19">
                  <c:v>17.969066322076131</c:v>
                </c:pt>
                <c:pt idx="20">
                  <c:v>18.258847234695541</c:v>
                </c:pt>
                <c:pt idx="21">
                  <c:v>18.639951278143606</c:v>
                </c:pt>
                <c:pt idx="22">
                  <c:v>19.119080717762049</c:v>
                </c:pt>
                <c:pt idx="23">
                  <c:v>19.704764206323311</c:v>
                </c:pt>
                <c:pt idx="24">
                  <c:v>20.407549351784482</c:v>
                </c:pt>
                <c:pt idx="25">
                  <c:v>21.240210305559234</c:v>
                </c:pt>
                <c:pt idx="26">
                  <c:v>22.217943217183155</c:v>
                </c:pt>
                <c:pt idx="27">
                  <c:v>23.358498309164549</c:v>
                </c:pt>
                <c:pt idx="28">
                  <c:v>24.682156137800845</c:v>
                </c:pt>
                <c:pt idx="29">
                  <c:v>26.21138717170863</c:v>
                </c:pt>
                <c:pt idx="30">
                  <c:v>27.969923903706544</c:v>
                </c:pt>
                <c:pt idx="31">
                  <c:v>29.980806433611207</c:v>
                </c:pt>
                <c:pt idx="32">
                  <c:v>32.262724182679555</c:v>
                </c:pt>
                <c:pt idx="33">
                  <c:v>34.823685908986207</c:v>
                </c:pt>
                <c:pt idx="34">
                  <c:v>37.650813336867991</c:v>
                </c:pt>
                <c:pt idx="35">
                  <c:v>40.695179607258261</c:v>
                </c:pt>
                <c:pt idx="36">
                  <c:v>43.851775360490414</c:v>
                </c:pt>
                <c:pt idx="37">
                  <c:v>46.937957948152288</c:v>
                </c:pt>
                <c:pt idx="38">
                  <c:v>49.679970253015455</c:v>
                </c:pt>
                <c:pt idx="39">
                  <c:v>51.724739358460184</c:v>
                </c:pt>
                <c:pt idx="40">
                  <c:v>52.695834070912447</c:v>
                </c:pt>
                <c:pt idx="41">
                  <c:v>54.519556574877612</c:v>
                </c:pt>
                <c:pt idx="42">
                  <c:v>56.835155635609382</c:v>
                </c:pt>
                <c:pt idx="43">
                  <c:v>59.150754696341153</c:v>
                </c:pt>
                <c:pt idx="44">
                  <c:v>61.466353757072874</c:v>
                </c:pt>
                <c:pt idx="45">
                  <c:v>63.781952817804644</c:v>
                </c:pt>
                <c:pt idx="46">
                  <c:v>66.097551878536422</c:v>
                </c:pt>
                <c:pt idx="47">
                  <c:v>68.413150939268135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329-4D3B-A89A-66DE14CCB71C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Sheet2!$CB$24:$DX$24</c:f>
              <c:numCache>
                <c:formatCode>General</c:formatCode>
                <c:ptCount val="49"/>
                <c:pt idx="0">
                  <c:v>47.530776130416797</c:v>
                </c:pt>
                <c:pt idx="1">
                  <c:v>44.482035489750437</c:v>
                </c:pt>
                <c:pt idx="2">
                  <c:v>41.316208425223167</c:v>
                </c:pt>
                <c:pt idx="3">
                  <c:v>38.234879176897756</c:v>
                </c:pt>
                <c:pt idx="4">
                  <c:v>35.357297462202474</c:v>
                </c:pt>
                <c:pt idx="5">
                  <c:v>32.741736642485215</c:v>
                </c:pt>
                <c:pt idx="6">
                  <c:v>30.406555187453186</c:v>
                </c:pt>
                <c:pt idx="7">
                  <c:v>28.346579782121911</c:v>
                </c:pt>
                <c:pt idx="8">
                  <c:v>26.544314012019864</c:v>
                </c:pt>
                <c:pt idx="9">
                  <c:v>24.976970231732253</c:v>
                </c:pt>
                <c:pt idx="10">
                  <c:v>23.620576010622148</c:v>
                </c:pt>
                <c:pt idx="11">
                  <c:v>22.452196669774679</c:v>
                </c:pt>
                <c:pt idx="12">
                  <c:v>21.451014808390109</c:v>
                </c:pt>
                <c:pt idx="13">
                  <c:v>20.598751343598689</c:v>
                </c:pt>
                <c:pt idx="14">
                  <c:v>19.879728490252408</c:v>
                </c:pt>
                <c:pt idx="15">
                  <c:v>19.280753840210277</c:v>
                </c:pt>
                <c:pt idx="16">
                  <c:v>18.790928846812836</c:v>
                </c:pt>
                <c:pt idx="17">
                  <c:v>18.401439235077905</c:v>
                </c:pt>
                <c:pt idx="18">
                  <c:v>18.105358016324484</c:v>
                </c:pt>
                <c:pt idx="19">
                  <c:v>17.897476509845902</c:v>
                </c:pt>
                <c:pt idx="20">
                  <c:v>17.774170405527233</c:v>
                </c:pt>
                <c:pt idx="21">
                  <c:v>17.733303582554193</c:v>
                </c:pt>
                <c:pt idx="22">
                  <c:v>17.774170405527233</c:v>
                </c:pt>
                <c:pt idx="23">
                  <c:v>17.897476509845902</c:v>
                </c:pt>
                <c:pt idx="24">
                  <c:v>18.10535801632448</c:v>
                </c:pt>
                <c:pt idx="25">
                  <c:v>18.401439235077905</c:v>
                </c:pt>
                <c:pt idx="26">
                  <c:v>18.790928846812829</c:v>
                </c:pt>
                <c:pt idx="27">
                  <c:v>19.280753840210274</c:v>
                </c:pt>
                <c:pt idx="28">
                  <c:v>19.879728490252408</c:v>
                </c:pt>
                <c:pt idx="29">
                  <c:v>20.598751343598668</c:v>
                </c:pt>
                <c:pt idx="30">
                  <c:v>21.451014808390099</c:v>
                </c:pt>
                <c:pt idx="31">
                  <c:v>22.452196669774679</c:v>
                </c:pt>
                <c:pt idx="32">
                  <c:v>23.62057601062212</c:v>
                </c:pt>
                <c:pt idx="33">
                  <c:v>24.976970231732235</c:v>
                </c:pt>
                <c:pt idx="34">
                  <c:v>26.544314012019868</c:v>
                </c:pt>
                <c:pt idx="35">
                  <c:v>28.346579782121861</c:v>
                </c:pt>
                <c:pt idx="36">
                  <c:v>30.406555187453165</c:v>
                </c:pt>
                <c:pt idx="37">
                  <c:v>32.741736642485215</c:v>
                </c:pt>
                <c:pt idx="38">
                  <c:v>35.357297462202418</c:v>
                </c:pt>
                <c:pt idx="39">
                  <c:v>38.234879176897721</c:v>
                </c:pt>
                <c:pt idx="40">
                  <c:v>41.316208425223167</c:v>
                </c:pt>
                <c:pt idx="41">
                  <c:v>44.482035489750366</c:v>
                </c:pt>
                <c:pt idx="42">
                  <c:v>47.530776130416768</c:v>
                </c:pt>
                <c:pt idx="43">
                  <c:v>50.168161441389053</c:v>
                </c:pt>
                <c:pt idx="44">
                  <c:v>52.02667503983519</c:v>
                </c:pt>
                <c:pt idx="45">
                  <c:v>52.732643167838702</c:v>
                </c:pt>
                <c:pt idx="46">
                  <c:v>58.661379323193458</c:v>
                </c:pt>
                <c:pt idx="47">
                  <c:v>64.695064661596618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329-4D3B-A89A-66DE14CCB71C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Sheet2!$CB$25:$DX$25</c:f>
              <c:numCache>
                <c:formatCode>General</c:formatCode>
                <c:ptCount val="49"/>
                <c:pt idx="0">
                  <c:v>52.441129484352736</c:v>
                </c:pt>
                <c:pt idx="1">
                  <c:v>51.015356150446827</c:v>
                </c:pt>
                <c:pt idx="2">
                  <c:v>48.695601443617115</c:v>
                </c:pt>
                <c:pt idx="3">
                  <c:v>45.834639569061665</c:v>
                </c:pt>
                <c:pt idx="4">
                  <c:v>42.740822081665776</c:v>
                </c:pt>
                <c:pt idx="5">
                  <c:v>39.642844815398853</c:v>
                </c:pt>
                <c:pt idx="6">
                  <c:v>36.6882684659221</c:v>
                </c:pt>
                <c:pt idx="7">
                  <c:v>33.958959068811232</c:v>
                </c:pt>
                <c:pt idx="8">
                  <c:v>31.490539281993659</c:v>
                </c:pt>
                <c:pt idx="9">
                  <c:v>29.289345610386558</c:v>
                </c:pt>
                <c:pt idx="10">
                  <c:v>27.34494097288141</c:v>
                </c:pt>
                <c:pt idx="11">
                  <c:v>25.638455299922246</c:v>
                </c:pt>
                <c:pt idx="12">
                  <c:v>24.147744265675847</c:v>
                </c:pt>
                <c:pt idx="13">
                  <c:v>22.850370827588151</c:v>
                </c:pt>
                <c:pt idx="14">
                  <c:v>21.725197016980129</c:v>
                </c:pt>
                <c:pt idx="15">
                  <c:v>20.753134229526736</c:v>
                </c:pt>
                <c:pt idx="16">
                  <c:v>19.917408424882154</c:v>
                </c:pt>
                <c:pt idx="17">
                  <c:v>19.203561533229486</c:v>
                </c:pt>
                <c:pt idx="18">
                  <c:v>18.599321680073441</c:v>
                </c:pt>
                <c:pt idx="19">
                  <c:v>18.094419147012871</c:v>
                </c:pt>
                <c:pt idx="20">
                  <c:v>17.68039110401352</c:v>
                </c:pt>
                <c:pt idx="21">
                  <c:v>17.350398082278289</c:v>
                </c:pt>
                <c:pt idx="22">
                  <c:v>17.099063601447224</c:v>
                </c:pt>
                <c:pt idx="23">
                  <c:v>16.922341949180435</c:v>
                </c:pt>
                <c:pt idx="24">
                  <c:v>16.817415749447477</c:v>
                </c:pt>
                <c:pt idx="25">
                  <c:v>16.782623380259444</c:v>
                </c:pt>
                <c:pt idx="26">
                  <c:v>16.817415749447477</c:v>
                </c:pt>
                <c:pt idx="27">
                  <c:v>16.922341949180439</c:v>
                </c:pt>
                <c:pt idx="28">
                  <c:v>17.099063601447217</c:v>
                </c:pt>
                <c:pt idx="29">
                  <c:v>17.350398082278279</c:v>
                </c:pt>
                <c:pt idx="30">
                  <c:v>17.680391104013516</c:v>
                </c:pt>
                <c:pt idx="31">
                  <c:v>18.094419147012868</c:v>
                </c:pt>
                <c:pt idx="32">
                  <c:v>18.599321680073427</c:v>
                </c:pt>
                <c:pt idx="33">
                  <c:v>19.203561533229482</c:v>
                </c:pt>
                <c:pt idx="34">
                  <c:v>19.917408424882147</c:v>
                </c:pt>
                <c:pt idx="35">
                  <c:v>20.753134229526719</c:v>
                </c:pt>
                <c:pt idx="36">
                  <c:v>21.725197016980115</c:v>
                </c:pt>
                <c:pt idx="37">
                  <c:v>22.85037082758814</c:v>
                </c:pt>
                <c:pt idx="38">
                  <c:v>24.147744265675815</c:v>
                </c:pt>
                <c:pt idx="39">
                  <c:v>25.638455299922231</c:v>
                </c:pt>
                <c:pt idx="40">
                  <c:v>27.344940972881389</c:v>
                </c:pt>
                <c:pt idx="41">
                  <c:v>29.289345610386516</c:v>
                </c:pt>
                <c:pt idx="42">
                  <c:v>31.490539281993637</c:v>
                </c:pt>
                <c:pt idx="43">
                  <c:v>33.958959068811204</c:v>
                </c:pt>
                <c:pt idx="44">
                  <c:v>36.688268465922029</c:v>
                </c:pt>
                <c:pt idx="45">
                  <c:v>39.642844815398817</c:v>
                </c:pt>
                <c:pt idx="46">
                  <c:v>42.74082208166574</c:v>
                </c:pt>
                <c:pt idx="47">
                  <c:v>45.834639569061594</c:v>
                </c:pt>
                <c:pt idx="48">
                  <c:v>48.695601443617093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329-4D3B-A89A-66DE14CCB71C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Sheet2!$CB$26:$DX$26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69.480210687334221</c:v>
                </c:pt>
                <c:pt idx="2">
                  <c:v>68.231671374668522</c:v>
                </c:pt>
                <c:pt idx="3">
                  <c:v>66.983132062002838</c:v>
                </c:pt>
                <c:pt idx="4">
                  <c:v>65.734592749337139</c:v>
                </c:pt>
                <c:pt idx="5">
                  <c:v>64.48605343667144</c:v>
                </c:pt>
                <c:pt idx="6">
                  <c:v>63.237514124005756</c:v>
                </c:pt>
                <c:pt idx="7">
                  <c:v>61.988974811340071</c:v>
                </c:pt>
                <c:pt idx="8">
                  <c:v>60.740435498674373</c:v>
                </c:pt>
                <c:pt idx="9">
                  <c:v>59.491896186008688</c:v>
                </c:pt>
                <c:pt idx="10">
                  <c:v>58.243356873343004</c:v>
                </c:pt>
                <c:pt idx="11">
                  <c:v>56.994817560677298</c:v>
                </c:pt>
                <c:pt idx="12">
                  <c:v>55.746278248011613</c:v>
                </c:pt>
                <c:pt idx="13">
                  <c:v>54.497738935345922</c:v>
                </c:pt>
                <c:pt idx="14">
                  <c:v>53.249199622680223</c:v>
                </c:pt>
                <c:pt idx="15">
                  <c:v>52.414607718230521</c:v>
                </c:pt>
                <c:pt idx="16">
                  <c:v>50.69385011455357</c:v>
                </c:pt>
                <c:pt idx="17">
                  <c:v>48.101967898739353</c:v>
                </c:pt>
                <c:pt idx="18">
                  <c:v>45.236120919991059</c:v>
                </c:pt>
                <c:pt idx="19">
                  <c:v>42.489486592933567</c:v>
                </c:pt>
                <c:pt idx="20">
                  <c:v>40.075422665036939</c:v>
                </c:pt>
                <c:pt idx="21">
                  <c:v>38.087842862446351</c:v>
                </c:pt>
                <c:pt idx="22">
                  <c:v>36.55457532417693</c:v>
                </c:pt>
                <c:pt idx="23">
                  <c:v>35.473106371446029</c:v>
                </c:pt>
                <c:pt idx="24">
                  <c:v>34.831387154125153</c:v>
                </c:pt>
                <c:pt idx="25">
                  <c:v>34.618821829059861</c:v>
                </c:pt>
                <c:pt idx="26">
                  <c:v>34.831387154125146</c:v>
                </c:pt>
                <c:pt idx="27">
                  <c:v>35.473106371446022</c:v>
                </c:pt>
                <c:pt idx="28">
                  <c:v>36.554575324176909</c:v>
                </c:pt>
                <c:pt idx="29">
                  <c:v>38.087842862446315</c:v>
                </c:pt>
                <c:pt idx="30">
                  <c:v>40.075422665036911</c:v>
                </c:pt>
                <c:pt idx="31">
                  <c:v>42.489486592933538</c:v>
                </c:pt>
                <c:pt idx="32">
                  <c:v>45.236120919991002</c:v>
                </c:pt>
                <c:pt idx="33">
                  <c:v>48.101967898739325</c:v>
                </c:pt>
                <c:pt idx="34">
                  <c:v>50.693850114553541</c:v>
                </c:pt>
                <c:pt idx="35">
                  <c:v>52.414607718230492</c:v>
                </c:pt>
                <c:pt idx="36">
                  <c:v>53.332388915224797</c:v>
                </c:pt>
                <c:pt idx="37">
                  <c:v>54.782085672289398</c:v>
                </c:pt>
                <c:pt idx="38">
                  <c:v>56.23178242935397</c:v>
                </c:pt>
                <c:pt idx="39">
                  <c:v>57.681479186418571</c:v>
                </c:pt>
                <c:pt idx="40">
                  <c:v>59.131175943483179</c:v>
                </c:pt>
                <c:pt idx="41">
                  <c:v>60.580872700547751</c:v>
                </c:pt>
                <c:pt idx="42">
                  <c:v>62.030569457612351</c:v>
                </c:pt>
                <c:pt idx="43">
                  <c:v>63.480266214676952</c:v>
                </c:pt>
                <c:pt idx="44">
                  <c:v>64.929962971741531</c:v>
                </c:pt>
                <c:pt idx="45">
                  <c:v>66.379659728806132</c:v>
                </c:pt>
                <c:pt idx="46">
                  <c:v>67.829356485870733</c:v>
                </c:pt>
                <c:pt idx="47">
                  <c:v>69.279053242935305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329-4D3B-A89A-66DE14CCB71C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Sheet2!$CB$27:$DX$27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69.266801643241735</c:v>
                </c:pt>
                <c:pt idx="2">
                  <c:v>67.804853286483564</c:v>
                </c:pt>
                <c:pt idx="3">
                  <c:v>66.342904929725393</c:v>
                </c:pt>
                <c:pt idx="4">
                  <c:v>64.880956572967236</c:v>
                </c:pt>
                <c:pt idx="5">
                  <c:v>63.41900821620905</c:v>
                </c:pt>
                <c:pt idx="6">
                  <c:v>61.957059859450887</c:v>
                </c:pt>
                <c:pt idx="7">
                  <c:v>60.495111502692723</c:v>
                </c:pt>
                <c:pt idx="8">
                  <c:v>59.033163145934537</c:v>
                </c:pt>
                <c:pt idx="9">
                  <c:v>57.571214789176381</c:v>
                </c:pt>
                <c:pt idx="10">
                  <c:v>56.10926643241821</c:v>
                </c:pt>
                <c:pt idx="11">
                  <c:v>54.647318075660031</c:v>
                </c:pt>
                <c:pt idx="12">
                  <c:v>53.185369718901867</c:v>
                </c:pt>
                <c:pt idx="13">
                  <c:v>52.287542850378728</c:v>
                </c:pt>
                <c:pt idx="14">
                  <c:v>50.382552888731517</c:v>
                </c:pt>
                <c:pt idx="15">
                  <c:v>47.613478200817454</c:v>
                </c:pt>
                <c:pt idx="16">
                  <c:v>44.567363764184037</c:v>
                </c:pt>
                <c:pt idx="17">
                  <c:v>41.631320797027342</c:v>
                </c:pt>
                <c:pt idx="18">
                  <c:v>39.014768051139221</c:v>
                </c:pt>
                <c:pt idx="19">
                  <c:v>36.807832901258848</c:v>
                </c:pt>
                <c:pt idx="20">
                  <c:v>35.033686906539891</c:v>
                </c:pt>
                <c:pt idx="21">
                  <c:v>33.683944368776274</c:v>
                </c:pt>
                <c:pt idx="22">
                  <c:v>32.739442115205897</c:v>
                </c:pt>
                <c:pt idx="23">
                  <c:v>32.1813822487293</c:v>
                </c:pt>
                <c:pt idx="24">
                  <c:v>31.996871391717999</c:v>
                </c:pt>
                <c:pt idx="25">
                  <c:v>32.181382248729307</c:v>
                </c:pt>
                <c:pt idx="26">
                  <c:v>32.73944211520589</c:v>
                </c:pt>
                <c:pt idx="27">
                  <c:v>33.683944368776274</c:v>
                </c:pt>
                <c:pt idx="28">
                  <c:v>35.033686906539906</c:v>
                </c:pt>
                <c:pt idx="29">
                  <c:v>36.80783290125882</c:v>
                </c:pt>
                <c:pt idx="30">
                  <c:v>39.014768051139221</c:v>
                </c:pt>
                <c:pt idx="31">
                  <c:v>41.631320797027371</c:v>
                </c:pt>
                <c:pt idx="32">
                  <c:v>44.567363764184002</c:v>
                </c:pt>
                <c:pt idx="33">
                  <c:v>47.613478200817454</c:v>
                </c:pt>
                <c:pt idx="34">
                  <c:v>50.382552888731546</c:v>
                </c:pt>
                <c:pt idx="35">
                  <c:v>52.287542850378713</c:v>
                </c:pt>
                <c:pt idx="36">
                  <c:v>53.185369718901867</c:v>
                </c:pt>
                <c:pt idx="37">
                  <c:v>54.647318075660053</c:v>
                </c:pt>
                <c:pt idx="38">
                  <c:v>56.109266432418195</c:v>
                </c:pt>
                <c:pt idx="39">
                  <c:v>57.571214789176381</c:v>
                </c:pt>
                <c:pt idx="40">
                  <c:v>59.033163145934559</c:v>
                </c:pt>
                <c:pt idx="41">
                  <c:v>60.495111502692708</c:v>
                </c:pt>
                <c:pt idx="42">
                  <c:v>61.957059859450887</c:v>
                </c:pt>
                <c:pt idx="43">
                  <c:v>63.419008216209065</c:v>
                </c:pt>
                <c:pt idx="44">
                  <c:v>64.880956572967222</c:v>
                </c:pt>
                <c:pt idx="45">
                  <c:v>66.342904929725393</c:v>
                </c:pt>
                <c:pt idx="46">
                  <c:v>67.804853286483578</c:v>
                </c:pt>
                <c:pt idx="47">
                  <c:v>69.26680164324172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329-4D3B-A89A-66DE14CCB71C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Sheet2!$CB$28:$DX$28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69.21701350331503</c:v>
                </c:pt>
                <c:pt idx="2">
                  <c:v>67.705277006630141</c:v>
                </c:pt>
                <c:pt idx="3">
                  <c:v>66.193540509945279</c:v>
                </c:pt>
                <c:pt idx="4">
                  <c:v>64.681804013260404</c:v>
                </c:pt>
                <c:pt idx="5">
                  <c:v>63.170067516575514</c:v>
                </c:pt>
                <c:pt idx="6">
                  <c:v>61.658331019890639</c:v>
                </c:pt>
                <c:pt idx="7">
                  <c:v>60.146594523205771</c:v>
                </c:pt>
                <c:pt idx="8">
                  <c:v>58.634858026520881</c:v>
                </c:pt>
                <c:pt idx="9">
                  <c:v>57.123121529836013</c:v>
                </c:pt>
                <c:pt idx="10">
                  <c:v>55.611385033151137</c:v>
                </c:pt>
                <c:pt idx="11">
                  <c:v>54.099648536466248</c:v>
                </c:pt>
                <c:pt idx="12">
                  <c:v>52.723792216940872</c:v>
                </c:pt>
                <c:pt idx="13">
                  <c:v>51.674354750420598</c:v>
                </c:pt>
                <c:pt idx="14">
                  <c:v>49.37581451147441</c:v>
                </c:pt>
                <c:pt idx="15">
                  <c:v>46.503682447741916</c:v>
                </c:pt>
                <c:pt idx="16">
                  <c:v>43.561176237346992</c:v>
                </c:pt>
                <c:pt idx="17">
                  <c:v>40.850256576836905</c:v>
                </c:pt>
                <c:pt idx="18">
                  <c:v>38.519939991493452</c:v>
                </c:pt>
                <c:pt idx="19">
                  <c:v>36.625912505630396</c:v>
                </c:pt>
                <c:pt idx="20">
                  <c:v>35.175798217625889</c:v>
                </c:pt>
                <c:pt idx="21">
                  <c:v>34.157416900174603</c:v>
                </c:pt>
                <c:pt idx="22">
                  <c:v>33.554557979814675</c:v>
                </c:pt>
                <c:pt idx="23">
                  <c:v>33.355071548454021</c:v>
                </c:pt>
                <c:pt idx="24">
                  <c:v>33.55455797981466</c:v>
                </c:pt>
                <c:pt idx="25">
                  <c:v>34.157416900174603</c:v>
                </c:pt>
                <c:pt idx="26">
                  <c:v>35.175798217625875</c:v>
                </c:pt>
                <c:pt idx="27">
                  <c:v>36.625912505630374</c:v>
                </c:pt>
                <c:pt idx="28">
                  <c:v>38.519939991493452</c:v>
                </c:pt>
                <c:pt idx="29">
                  <c:v>40.850256576836877</c:v>
                </c:pt>
                <c:pt idx="30">
                  <c:v>43.561176237346956</c:v>
                </c:pt>
                <c:pt idx="31">
                  <c:v>46.503682447741916</c:v>
                </c:pt>
                <c:pt idx="32">
                  <c:v>49.375814511474381</c:v>
                </c:pt>
                <c:pt idx="33">
                  <c:v>51.674354750420576</c:v>
                </c:pt>
                <c:pt idx="34">
                  <c:v>52.723792216940872</c:v>
                </c:pt>
                <c:pt idx="35">
                  <c:v>53.903046869257956</c:v>
                </c:pt>
                <c:pt idx="36">
                  <c:v>55.197331725468885</c:v>
                </c:pt>
                <c:pt idx="37">
                  <c:v>56.491616581679807</c:v>
                </c:pt>
                <c:pt idx="38">
                  <c:v>57.785901437890715</c:v>
                </c:pt>
                <c:pt idx="39">
                  <c:v>59.080186294101637</c:v>
                </c:pt>
                <c:pt idx="40">
                  <c:v>60.374471150312566</c:v>
                </c:pt>
                <c:pt idx="41">
                  <c:v>61.668756006523466</c:v>
                </c:pt>
                <c:pt idx="42">
                  <c:v>62.963040862734395</c:v>
                </c:pt>
                <c:pt idx="43">
                  <c:v>64.257325718945324</c:v>
                </c:pt>
                <c:pt idx="44">
                  <c:v>65.551610575156218</c:v>
                </c:pt>
                <c:pt idx="45">
                  <c:v>66.845895431367154</c:v>
                </c:pt>
                <c:pt idx="46">
                  <c:v>68.140180287578076</c:v>
                </c:pt>
                <c:pt idx="47">
                  <c:v>69.434465143788984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329-4D3B-A89A-66DE14CCB71C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Sheet2!$CB$29:$DX$29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68.797587790669297</c:v>
                </c:pt>
                <c:pt idx="2">
                  <c:v>66.86642558133866</c:v>
                </c:pt>
                <c:pt idx="3">
                  <c:v>64.935263372008038</c:v>
                </c:pt>
                <c:pt idx="4">
                  <c:v>63.004101162677422</c:v>
                </c:pt>
                <c:pt idx="5">
                  <c:v>61.072938953346792</c:v>
                </c:pt>
                <c:pt idx="6">
                  <c:v>59.14177674401617</c:v>
                </c:pt>
                <c:pt idx="7">
                  <c:v>57.210614534685561</c:v>
                </c:pt>
                <c:pt idx="8">
                  <c:v>55.279452325354924</c:v>
                </c:pt>
                <c:pt idx="9">
                  <c:v>53.348290116024309</c:v>
                </c:pt>
                <c:pt idx="10">
                  <c:v>52.298697195346435</c:v>
                </c:pt>
                <c:pt idx="11">
                  <c:v>50.387745564726835</c:v>
                </c:pt>
                <c:pt idx="12">
                  <c:v>47.56781164327527</c:v>
                </c:pt>
                <c:pt idx="13">
                  <c:v>44.424284148294078</c:v>
                </c:pt>
                <c:pt idx="14">
                  <c:v>41.353184931685469</c:v>
                </c:pt>
                <c:pt idx="15">
                  <c:v>38.573972217728915</c:v>
                </c:pt>
                <c:pt idx="16">
                  <c:v>36.183580353798519</c:v>
                </c:pt>
                <c:pt idx="17">
                  <c:v>34.207951047186661</c:v>
                </c:pt>
                <c:pt idx="18">
                  <c:v>32.638032168043395</c:v>
                </c:pt>
                <c:pt idx="19">
                  <c:v>31.451372654675431</c:v>
                </c:pt>
                <c:pt idx="20">
                  <c:v>30.623892680078118</c:v>
                </c:pt>
                <c:pt idx="21">
                  <c:v>30.135840439810455</c:v>
                </c:pt>
                <c:pt idx="22">
                  <c:v>29.974594035835374</c:v>
                </c:pt>
                <c:pt idx="23">
                  <c:v>30.135840439810462</c:v>
                </c:pt>
                <c:pt idx="24">
                  <c:v>30.623892680078125</c:v>
                </c:pt>
                <c:pt idx="25">
                  <c:v>31.451372654675442</c:v>
                </c:pt>
                <c:pt idx="26">
                  <c:v>32.638032168043395</c:v>
                </c:pt>
                <c:pt idx="27">
                  <c:v>34.20795104718669</c:v>
                </c:pt>
                <c:pt idx="28">
                  <c:v>36.18358035379854</c:v>
                </c:pt>
                <c:pt idx="29">
                  <c:v>38.573972217728915</c:v>
                </c:pt>
                <c:pt idx="30">
                  <c:v>41.353184931685497</c:v>
                </c:pt>
                <c:pt idx="31">
                  <c:v>44.42428414829412</c:v>
                </c:pt>
                <c:pt idx="32">
                  <c:v>47.56781164327527</c:v>
                </c:pt>
                <c:pt idx="33">
                  <c:v>50.387745564726863</c:v>
                </c:pt>
                <c:pt idx="34">
                  <c:v>52.298697195346449</c:v>
                </c:pt>
                <c:pt idx="35">
                  <c:v>53.163458669132474</c:v>
                </c:pt>
                <c:pt idx="36">
                  <c:v>54.51463492535305</c:v>
                </c:pt>
                <c:pt idx="37">
                  <c:v>55.865811181573633</c:v>
                </c:pt>
                <c:pt idx="38">
                  <c:v>57.216987437794188</c:v>
                </c:pt>
                <c:pt idx="39">
                  <c:v>58.568163694014771</c:v>
                </c:pt>
                <c:pt idx="40">
                  <c:v>59.919339950235347</c:v>
                </c:pt>
                <c:pt idx="41">
                  <c:v>61.270516206455895</c:v>
                </c:pt>
                <c:pt idx="42">
                  <c:v>62.621692462676478</c:v>
                </c:pt>
                <c:pt idx="43">
                  <c:v>63.972868718897061</c:v>
                </c:pt>
                <c:pt idx="44">
                  <c:v>65.324044975117616</c:v>
                </c:pt>
                <c:pt idx="45">
                  <c:v>66.675221231338199</c:v>
                </c:pt>
                <c:pt idx="46">
                  <c:v>68.026397487558768</c:v>
                </c:pt>
                <c:pt idx="47">
                  <c:v>69.377573743779323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329-4D3B-A89A-66DE14CCB71C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Sheet2!$CB$30:$DX$30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69.09962164931683</c:v>
                </c:pt>
                <c:pt idx="2">
                  <c:v>67.470493298633755</c:v>
                </c:pt>
                <c:pt idx="3">
                  <c:v>65.84136494795068</c:v>
                </c:pt>
                <c:pt idx="4">
                  <c:v>64.212236597267619</c:v>
                </c:pt>
                <c:pt idx="5">
                  <c:v>62.58310824658453</c:v>
                </c:pt>
                <c:pt idx="6">
                  <c:v>60.953979895901462</c:v>
                </c:pt>
                <c:pt idx="7">
                  <c:v>59.324851545218394</c:v>
                </c:pt>
                <c:pt idx="8">
                  <c:v>57.695723194535304</c:v>
                </c:pt>
                <c:pt idx="9">
                  <c:v>56.066594843852236</c:v>
                </c:pt>
                <c:pt idx="10">
                  <c:v>54.437466493169168</c:v>
                </c:pt>
                <c:pt idx="11">
                  <c:v>52.808338142486079</c:v>
                </c:pt>
                <c:pt idx="12">
                  <c:v>51.908387784984342</c:v>
                </c:pt>
                <c:pt idx="13">
                  <c:v>49.681357140752461</c:v>
                </c:pt>
                <c:pt idx="14">
                  <c:v>46.71111642243099</c:v>
                </c:pt>
                <c:pt idx="15">
                  <c:v>43.534289485277831</c:v>
                </c:pt>
                <c:pt idx="16">
                  <c:v>40.496211048173663</c:v>
                </c:pt>
                <c:pt idx="17">
                  <c:v>37.779345598388772</c:v>
                </c:pt>
                <c:pt idx="18">
                  <c:v>35.458314913551831</c:v>
                </c:pt>
                <c:pt idx="19">
                  <c:v>33.547343813995674</c:v>
                </c:pt>
                <c:pt idx="20">
                  <c:v>32.032028476426127</c:v>
                </c:pt>
                <c:pt idx="21">
                  <c:v>30.887943002013024</c:v>
                </c:pt>
                <c:pt idx="22">
                  <c:v>30.090609270256696</c:v>
                </c:pt>
                <c:pt idx="23">
                  <c:v>29.620463115705363</c:v>
                </c:pt>
                <c:pt idx="24">
                  <c:v>29.465148456260184</c:v>
                </c:pt>
                <c:pt idx="25">
                  <c:v>29.620463115705366</c:v>
                </c:pt>
                <c:pt idx="26">
                  <c:v>30.090609270256689</c:v>
                </c:pt>
                <c:pt idx="27">
                  <c:v>30.887943002013031</c:v>
                </c:pt>
                <c:pt idx="28">
                  <c:v>32.032028476426134</c:v>
                </c:pt>
                <c:pt idx="29">
                  <c:v>33.547343813995653</c:v>
                </c:pt>
                <c:pt idx="30">
                  <c:v>35.458314913551824</c:v>
                </c:pt>
                <c:pt idx="31">
                  <c:v>37.779345598388801</c:v>
                </c:pt>
                <c:pt idx="32">
                  <c:v>40.496211048173642</c:v>
                </c:pt>
                <c:pt idx="33">
                  <c:v>43.534289485277831</c:v>
                </c:pt>
                <c:pt idx="34">
                  <c:v>46.711116422431026</c:v>
                </c:pt>
                <c:pt idx="35">
                  <c:v>49.681357140752432</c:v>
                </c:pt>
                <c:pt idx="36">
                  <c:v>51.908387784984342</c:v>
                </c:pt>
                <c:pt idx="37">
                  <c:v>52.8083381424861</c:v>
                </c:pt>
                <c:pt idx="38">
                  <c:v>54.437466493169154</c:v>
                </c:pt>
                <c:pt idx="39">
                  <c:v>56.066594843852236</c:v>
                </c:pt>
                <c:pt idx="40">
                  <c:v>57.695723194535326</c:v>
                </c:pt>
                <c:pt idx="41">
                  <c:v>59.324851545218372</c:v>
                </c:pt>
                <c:pt idx="42">
                  <c:v>60.953979895901462</c:v>
                </c:pt>
                <c:pt idx="43">
                  <c:v>62.583108246584544</c:v>
                </c:pt>
                <c:pt idx="44">
                  <c:v>64.212236597267591</c:v>
                </c:pt>
                <c:pt idx="45">
                  <c:v>65.84136494795068</c:v>
                </c:pt>
                <c:pt idx="46">
                  <c:v>67.47049329863377</c:v>
                </c:pt>
                <c:pt idx="47">
                  <c:v>69.099621649316816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329-4D3B-A89A-66DE14CCB71C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Sheet2!$CB$31:$DX$31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68.584272630114825</c:v>
                </c:pt>
                <c:pt idx="2">
                  <c:v>66.439795260229715</c:v>
                </c:pt>
                <c:pt idx="3">
                  <c:v>64.29531789034462</c:v>
                </c:pt>
                <c:pt idx="4">
                  <c:v>62.150840520459539</c:v>
                </c:pt>
                <c:pt idx="5">
                  <c:v>60.00636315057443</c:v>
                </c:pt>
                <c:pt idx="6">
                  <c:v>57.861885780689349</c:v>
                </c:pt>
                <c:pt idx="7">
                  <c:v>55.717408410804261</c:v>
                </c:pt>
                <c:pt idx="8">
                  <c:v>53.572931040919158</c:v>
                </c:pt>
                <c:pt idx="9">
                  <c:v>52.387717022063157</c:v>
                </c:pt>
                <c:pt idx="10">
                  <c:v>50.575275631056932</c:v>
                </c:pt>
                <c:pt idx="11">
                  <c:v>47.781963483201025</c:v>
                </c:pt>
                <c:pt idx="12">
                  <c:v>44.594119732170128</c:v>
                </c:pt>
                <c:pt idx="13">
                  <c:v>41.424056354409366</c:v>
                </c:pt>
                <c:pt idx="14">
                  <c:v>38.509087419391612</c:v>
                </c:pt>
                <c:pt idx="15">
                  <c:v>35.959339536269823</c:v>
                </c:pt>
                <c:pt idx="16">
                  <c:v>33.808246500661092</c:v>
                </c:pt>
                <c:pt idx="17">
                  <c:v>32.049558544349814</c:v>
                </c:pt>
                <c:pt idx="18">
                  <c:v>30.66025361010697</c:v>
                </c:pt>
                <c:pt idx="19">
                  <c:v>29.613320924283325</c:v>
                </c:pt>
                <c:pt idx="20">
                  <c:v>28.884348580721387</c:v>
                </c:pt>
                <c:pt idx="21">
                  <c:v>28.454670157366902</c:v>
                </c:pt>
                <c:pt idx="22">
                  <c:v>28.312741408625548</c:v>
                </c:pt>
                <c:pt idx="23">
                  <c:v>28.454670157366902</c:v>
                </c:pt>
                <c:pt idx="24">
                  <c:v>28.884348580721397</c:v>
                </c:pt>
                <c:pt idx="25">
                  <c:v>29.613320924283336</c:v>
                </c:pt>
                <c:pt idx="26">
                  <c:v>30.66025361010697</c:v>
                </c:pt>
                <c:pt idx="27">
                  <c:v>32.049558544349829</c:v>
                </c:pt>
                <c:pt idx="28">
                  <c:v>33.808246500661113</c:v>
                </c:pt>
                <c:pt idx="29">
                  <c:v>35.959339536269823</c:v>
                </c:pt>
                <c:pt idx="30">
                  <c:v>38.509087419391641</c:v>
                </c:pt>
                <c:pt idx="31">
                  <c:v>41.424056354409402</c:v>
                </c:pt>
                <c:pt idx="32">
                  <c:v>44.594119732170128</c:v>
                </c:pt>
                <c:pt idx="33">
                  <c:v>47.781963483201054</c:v>
                </c:pt>
                <c:pt idx="34">
                  <c:v>50.575275631056961</c:v>
                </c:pt>
                <c:pt idx="35">
                  <c:v>52.387717022063157</c:v>
                </c:pt>
                <c:pt idx="36">
                  <c:v>53.301760390772401</c:v>
                </c:pt>
                <c:pt idx="37">
                  <c:v>54.754009524874704</c:v>
                </c:pt>
                <c:pt idx="38">
                  <c:v>56.206258658976978</c:v>
                </c:pt>
                <c:pt idx="39">
                  <c:v>57.658507793079281</c:v>
                </c:pt>
                <c:pt idx="40">
                  <c:v>59.110756927181583</c:v>
                </c:pt>
                <c:pt idx="41">
                  <c:v>60.563006061283851</c:v>
                </c:pt>
                <c:pt idx="42">
                  <c:v>62.015255195386153</c:v>
                </c:pt>
                <c:pt idx="43">
                  <c:v>63.467504329488456</c:v>
                </c:pt>
                <c:pt idx="44">
                  <c:v>64.919753463590723</c:v>
                </c:pt>
                <c:pt idx="45">
                  <c:v>66.372002597693026</c:v>
                </c:pt>
                <c:pt idx="46">
                  <c:v>67.824251731795329</c:v>
                </c:pt>
                <c:pt idx="47">
                  <c:v>69.276500865897603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29-4D3B-A89A-66DE14CCB71C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Sheet2!$CB$32:$DX$32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68.771638936451339</c:v>
                </c:pt>
                <c:pt idx="2">
                  <c:v>66.814527872902744</c:v>
                </c:pt>
                <c:pt idx="3">
                  <c:v>64.857416809354177</c:v>
                </c:pt>
                <c:pt idx="4">
                  <c:v>62.900305745805611</c:v>
                </c:pt>
                <c:pt idx="5">
                  <c:v>60.943194682257015</c:v>
                </c:pt>
                <c:pt idx="6">
                  <c:v>58.986083618708449</c:v>
                </c:pt>
                <c:pt idx="7">
                  <c:v>57.028972555159882</c:v>
                </c:pt>
                <c:pt idx="8">
                  <c:v>55.071861491611287</c:v>
                </c:pt>
                <c:pt idx="9">
                  <c:v>53.11475042806272</c:v>
                </c:pt>
                <c:pt idx="10">
                  <c:v>52.135317290931603</c:v>
                </c:pt>
                <c:pt idx="11">
                  <c:v>50.074858977912214</c:v>
                </c:pt>
                <c:pt idx="12">
                  <c:v>47.181901466176853</c:v>
                </c:pt>
                <c:pt idx="13">
                  <c:v>44.020204907991776</c:v>
                </c:pt>
                <c:pt idx="14">
                  <c:v>40.962462545168201</c:v>
                </c:pt>
                <c:pt idx="15">
                  <c:v>38.210832989027004</c:v>
                </c:pt>
                <c:pt idx="16">
                  <c:v>35.851712399755527</c:v>
                </c:pt>
                <c:pt idx="17">
                  <c:v>33.905460974425182</c:v>
                </c:pt>
                <c:pt idx="18">
                  <c:v>32.360448370767998</c:v>
                </c:pt>
                <c:pt idx="19">
                  <c:v>31.193249414278931</c:v>
                </c:pt>
                <c:pt idx="20">
                  <c:v>30.379565628485512</c:v>
                </c:pt>
                <c:pt idx="21">
                  <c:v>29.899713202571462</c:v>
                </c:pt>
                <c:pt idx="22">
                  <c:v>29.741183909414115</c:v>
                </c:pt>
                <c:pt idx="23">
                  <c:v>29.899713202571469</c:v>
                </c:pt>
                <c:pt idx="24">
                  <c:v>30.379565628485516</c:v>
                </c:pt>
                <c:pt idx="25">
                  <c:v>31.193249414278945</c:v>
                </c:pt>
                <c:pt idx="26">
                  <c:v>32.360448370767998</c:v>
                </c:pt>
                <c:pt idx="27">
                  <c:v>33.905460974425203</c:v>
                </c:pt>
                <c:pt idx="28">
                  <c:v>35.851712399755549</c:v>
                </c:pt>
                <c:pt idx="29">
                  <c:v>38.210832989027004</c:v>
                </c:pt>
                <c:pt idx="30">
                  <c:v>40.962462545168222</c:v>
                </c:pt>
                <c:pt idx="31">
                  <c:v>44.020204907991811</c:v>
                </c:pt>
                <c:pt idx="32">
                  <c:v>47.181901466176853</c:v>
                </c:pt>
                <c:pt idx="33">
                  <c:v>50.074858977912243</c:v>
                </c:pt>
                <c:pt idx="34">
                  <c:v>52.135317290931617</c:v>
                </c:pt>
                <c:pt idx="35">
                  <c:v>52.998984020175278</c:v>
                </c:pt>
                <c:pt idx="36">
                  <c:v>54.362812172469489</c:v>
                </c:pt>
                <c:pt idx="37">
                  <c:v>55.7266403247637</c:v>
                </c:pt>
                <c:pt idx="38">
                  <c:v>57.090468477057883</c:v>
                </c:pt>
                <c:pt idx="39">
                  <c:v>58.454296629352093</c:v>
                </c:pt>
                <c:pt idx="40">
                  <c:v>59.818124781646304</c:v>
                </c:pt>
                <c:pt idx="41">
                  <c:v>61.181952933940487</c:v>
                </c:pt>
                <c:pt idx="42">
                  <c:v>62.545781086234697</c:v>
                </c:pt>
                <c:pt idx="43">
                  <c:v>63.909609238528908</c:v>
                </c:pt>
                <c:pt idx="44">
                  <c:v>65.273437390823091</c:v>
                </c:pt>
                <c:pt idx="45">
                  <c:v>66.637265543117309</c:v>
                </c:pt>
                <c:pt idx="46">
                  <c:v>68.001093695411512</c:v>
                </c:pt>
                <c:pt idx="47">
                  <c:v>69.364921847705688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329-4D3B-A89A-66DE14CCB71C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Sheet2!$CB$33:$DX$33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69.829472154513681</c:v>
                </c:pt>
                <c:pt idx="2">
                  <c:v>68.930194309027456</c:v>
                </c:pt>
                <c:pt idx="3">
                  <c:v>68.030916463541232</c:v>
                </c:pt>
                <c:pt idx="4">
                  <c:v>67.131638618055007</c:v>
                </c:pt>
                <c:pt idx="5">
                  <c:v>66.232360772568782</c:v>
                </c:pt>
                <c:pt idx="6">
                  <c:v>65.333082927082557</c:v>
                </c:pt>
                <c:pt idx="7">
                  <c:v>64.433805081596333</c:v>
                </c:pt>
                <c:pt idx="8">
                  <c:v>63.534527236110101</c:v>
                </c:pt>
                <c:pt idx="9">
                  <c:v>62.635249390623883</c:v>
                </c:pt>
                <c:pt idx="10">
                  <c:v>61.735971545137659</c:v>
                </c:pt>
                <c:pt idx="11">
                  <c:v>60.836693699651427</c:v>
                </c:pt>
                <c:pt idx="12">
                  <c:v>59.937415854165209</c:v>
                </c:pt>
                <c:pt idx="13">
                  <c:v>59.038138008678985</c:v>
                </c:pt>
                <c:pt idx="14">
                  <c:v>58.138860163192753</c:v>
                </c:pt>
                <c:pt idx="15">
                  <c:v>57.239582317706535</c:v>
                </c:pt>
                <c:pt idx="16">
                  <c:v>56.340304472220311</c:v>
                </c:pt>
                <c:pt idx="17">
                  <c:v>55.441026626734079</c:v>
                </c:pt>
                <c:pt idx="18">
                  <c:v>54.541748781247861</c:v>
                </c:pt>
                <c:pt idx="19">
                  <c:v>53.642470935761636</c:v>
                </c:pt>
                <c:pt idx="20">
                  <c:v>52.743193090275405</c:v>
                </c:pt>
                <c:pt idx="21">
                  <c:v>51.896580278908488</c:v>
                </c:pt>
                <c:pt idx="22">
                  <c:v>49.817471350374603</c:v>
                </c:pt>
                <c:pt idx="23">
                  <c:v>47.171644538559462</c:v>
                </c:pt>
                <c:pt idx="24">
                  <c:v>44.462894509909809</c:v>
                </c:pt>
                <c:pt idx="25">
                  <c:v>41.994861783839454</c:v>
                </c:pt>
                <c:pt idx="26">
                  <c:v>39.920146491831836</c:v>
                </c:pt>
                <c:pt idx="27">
                  <c:v>38.299934495088223</c:v>
                </c:pt>
                <c:pt idx="28">
                  <c:v>37.148935521043413</c:v>
                </c:pt>
                <c:pt idx="29">
                  <c:v>36.463257098665409</c:v>
                </c:pt>
                <c:pt idx="30">
                  <c:v>36.23573218000513</c:v>
                </c:pt>
                <c:pt idx="31">
                  <c:v>36.463257098665409</c:v>
                </c:pt>
                <c:pt idx="32">
                  <c:v>37.148935521043398</c:v>
                </c:pt>
                <c:pt idx="33">
                  <c:v>38.299934495088209</c:v>
                </c:pt>
                <c:pt idx="34">
                  <c:v>39.920146491831815</c:v>
                </c:pt>
                <c:pt idx="35">
                  <c:v>41.99486178383944</c:v>
                </c:pt>
                <c:pt idx="36">
                  <c:v>44.462894509909781</c:v>
                </c:pt>
                <c:pt idx="37">
                  <c:v>47.171644538559462</c:v>
                </c:pt>
                <c:pt idx="38">
                  <c:v>49.817471350374554</c:v>
                </c:pt>
                <c:pt idx="39">
                  <c:v>51.89658027890848</c:v>
                </c:pt>
                <c:pt idx="40">
                  <c:v>52.758667098865971</c:v>
                </c:pt>
                <c:pt idx="41">
                  <c:v>55.004927461507684</c:v>
                </c:pt>
                <c:pt idx="42">
                  <c:v>57.251187824149447</c:v>
                </c:pt>
                <c:pt idx="43">
                  <c:v>59.497448186791203</c:v>
                </c:pt>
                <c:pt idx="44">
                  <c:v>61.743708549432917</c:v>
                </c:pt>
                <c:pt idx="45">
                  <c:v>63.989968912074673</c:v>
                </c:pt>
                <c:pt idx="46">
                  <c:v>66.236229274716436</c:v>
                </c:pt>
                <c:pt idx="47">
                  <c:v>68.482489637358142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29-4D3B-A89A-66DE14CCB71C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Sheet2!$CB$34:$DX$34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70.079668197301658</c:v>
                </c:pt>
                <c:pt idx="2">
                  <c:v>69.430586394603395</c:v>
                </c:pt>
                <c:pt idx="3">
                  <c:v>68.781504591905147</c:v>
                </c:pt>
                <c:pt idx="4">
                  <c:v>68.132422789206885</c:v>
                </c:pt>
                <c:pt idx="5">
                  <c:v>67.483340986508637</c:v>
                </c:pt>
                <c:pt idx="6">
                  <c:v>66.834259183810374</c:v>
                </c:pt>
                <c:pt idx="7">
                  <c:v>66.185177381112126</c:v>
                </c:pt>
                <c:pt idx="8">
                  <c:v>65.536095578413864</c:v>
                </c:pt>
                <c:pt idx="9">
                  <c:v>64.887013775715616</c:v>
                </c:pt>
                <c:pt idx="10">
                  <c:v>64.237931973017368</c:v>
                </c:pt>
                <c:pt idx="11">
                  <c:v>63.588850170319105</c:v>
                </c:pt>
                <c:pt idx="12">
                  <c:v>62.93976836762085</c:v>
                </c:pt>
                <c:pt idx="13">
                  <c:v>62.290686564922602</c:v>
                </c:pt>
                <c:pt idx="14">
                  <c:v>61.64160476222434</c:v>
                </c:pt>
                <c:pt idx="15">
                  <c:v>60.992522959526084</c:v>
                </c:pt>
                <c:pt idx="16">
                  <c:v>60.343441156827836</c:v>
                </c:pt>
                <c:pt idx="17">
                  <c:v>59.694359354129574</c:v>
                </c:pt>
                <c:pt idx="18">
                  <c:v>59.045277551431326</c:v>
                </c:pt>
                <c:pt idx="19">
                  <c:v>58.396195748733071</c:v>
                </c:pt>
                <c:pt idx="20">
                  <c:v>57.747113946034816</c:v>
                </c:pt>
                <c:pt idx="21">
                  <c:v>57.09803214333656</c:v>
                </c:pt>
                <c:pt idx="22">
                  <c:v>56.448950340638305</c:v>
                </c:pt>
                <c:pt idx="23">
                  <c:v>55.79986853794005</c:v>
                </c:pt>
                <c:pt idx="24">
                  <c:v>55.150786735241795</c:v>
                </c:pt>
                <c:pt idx="25">
                  <c:v>54.501704932543539</c:v>
                </c:pt>
                <c:pt idx="26">
                  <c:v>54.501704932543539</c:v>
                </c:pt>
                <c:pt idx="27">
                  <c:v>54.501704932543539</c:v>
                </c:pt>
                <c:pt idx="28">
                  <c:v>54.501704932543539</c:v>
                </c:pt>
                <c:pt idx="29">
                  <c:v>54.501704932543539</c:v>
                </c:pt>
                <c:pt idx="30">
                  <c:v>54.501704932543539</c:v>
                </c:pt>
                <c:pt idx="31">
                  <c:v>54.501704932543539</c:v>
                </c:pt>
                <c:pt idx="32">
                  <c:v>54.501704932543539</c:v>
                </c:pt>
                <c:pt idx="33">
                  <c:v>54.501704932543539</c:v>
                </c:pt>
                <c:pt idx="34">
                  <c:v>54.501704932543539</c:v>
                </c:pt>
                <c:pt idx="35">
                  <c:v>54.501704932543539</c:v>
                </c:pt>
                <c:pt idx="36">
                  <c:v>54.501704932543539</c:v>
                </c:pt>
                <c:pt idx="37">
                  <c:v>54.501704932543539</c:v>
                </c:pt>
                <c:pt idx="38">
                  <c:v>55.976890847766825</c:v>
                </c:pt>
                <c:pt idx="39">
                  <c:v>57.452076762990146</c:v>
                </c:pt>
                <c:pt idx="40">
                  <c:v>58.927262678213459</c:v>
                </c:pt>
                <c:pt idx="41">
                  <c:v>60.402448593436745</c:v>
                </c:pt>
                <c:pt idx="42">
                  <c:v>61.877634508660066</c:v>
                </c:pt>
                <c:pt idx="43">
                  <c:v>63.352820423883379</c:v>
                </c:pt>
                <c:pt idx="44">
                  <c:v>64.828006339106665</c:v>
                </c:pt>
                <c:pt idx="45">
                  <c:v>66.303192254329986</c:v>
                </c:pt>
                <c:pt idx="46">
                  <c:v>67.778378169553307</c:v>
                </c:pt>
                <c:pt idx="47">
                  <c:v>69.253564084776585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329-4D3B-A89A-66DE14CCB71C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Sheet2!$CB$35:$DX$35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69.71263084527223</c:v>
                </c:pt>
                <c:pt idx="2">
                  <c:v>68.69651169054454</c:v>
                </c:pt>
                <c:pt idx="3">
                  <c:v>67.680392535816864</c:v>
                </c:pt>
                <c:pt idx="4">
                  <c:v>66.664273381089188</c:v>
                </c:pt>
                <c:pt idx="5">
                  <c:v>65.648154226361513</c:v>
                </c:pt>
                <c:pt idx="6">
                  <c:v>64.632035071633837</c:v>
                </c:pt>
                <c:pt idx="7">
                  <c:v>63.615915916906161</c:v>
                </c:pt>
                <c:pt idx="8">
                  <c:v>62.599796762178471</c:v>
                </c:pt>
                <c:pt idx="9">
                  <c:v>61.583677607450795</c:v>
                </c:pt>
                <c:pt idx="10">
                  <c:v>60.567558452723119</c:v>
                </c:pt>
                <c:pt idx="11">
                  <c:v>59.551439297995437</c:v>
                </c:pt>
                <c:pt idx="12">
                  <c:v>58.535320143267761</c:v>
                </c:pt>
                <c:pt idx="13">
                  <c:v>57.519200988540085</c:v>
                </c:pt>
                <c:pt idx="14">
                  <c:v>56.503081833812402</c:v>
                </c:pt>
                <c:pt idx="15">
                  <c:v>55.486962679084726</c:v>
                </c:pt>
                <c:pt idx="16">
                  <c:v>54.470843524357051</c:v>
                </c:pt>
                <c:pt idx="17">
                  <c:v>54.470843524357051</c:v>
                </c:pt>
                <c:pt idx="18">
                  <c:v>54.470843524357051</c:v>
                </c:pt>
                <c:pt idx="19">
                  <c:v>54.470843524357051</c:v>
                </c:pt>
                <c:pt idx="20">
                  <c:v>54.470843524357051</c:v>
                </c:pt>
                <c:pt idx="21">
                  <c:v>54.470843524357051</c:v>
                </c:pt>
                <c:pt idx="22">
                  <c:v>54.470843524357051</c:v>
                </c:pt>
                <c:pt idx="23">
                  <c:v>54.470843524357051</c:v>
                </c:pt>
                <c:pt idx="24">
                  <c:v>54.470843524357051</c:v>
                </c:pt>
                <c:pt idx="25">
                  <c:v>54.470843524357051</c:v>
                </c:pt>
                <c:pt idx="26">
                  <c:v>54.470843524357051</c:v>
                </c:pt>
                <c:pt idx="27">
                  <c:v>54.470843524357051</c:v>
                </c:pt>
                <c:pt idx="28">
                  <c:v>54.470843524357051</c:v>
                </c:pt>
                <c:pt idx="29">
                  <c:v>55.283738848139201</c:v>
                </c:pt>
                <c:pt idx="30">
                  <c:v>56.096634171921352</c:v>
                </c:pt>
                <c:pt idx="31">
                  <c:v>56.909529495703495</c:v>
                </c:pt>
                <c:pt idx="32">
                  <c:v>57.722424819485624</c:v>
                </c:pt>
                <c:pt idx="33">
                  <c:v>58.535320143267775</c:v>
                </c:pt>
                <c:pt idx="34">
                  <c:v>59.348215467049926</c:v>
                </c:pt>
                <c:pt idx="35">
                  <c:v>60.161110790832055</c:v>
                </c:pt>
                <c:pt idx="36">
                  <c:v>60.974006114614198</c:v>
                </c:pt>
                <c:pt idx="37">
                  <c:v>61.786901438396349</c:v>
                </c:pt>
                <c:pt idx="38">
                  <c:v>62.599796762178478</c:v>
                </c:pt>
                <c:pt idx="39">
                  <c:v>63.412692085960629</c:v>
                </c:pt>
                <c:pt idx="40">
                  <c:v>64.225587409742772</c:v>
                </c:pt>
                <c:pt idx="41">
                  <c:v>65.038482733524901</c:v>
                </c:pt>
                <c:pt idx="42">
                  <c:v>65.851378057307059</c:v>
                </c:pt>
                <c:pt idx="43">
                  <c:v>66.664273381089203</c:v>
                </c:pt>
                <c:pt idx="44">
                  <c:v>67.477168704871332</c:v>
                </c:pt>
                <c:pt idx="45">
                  <c:v>68.290064028653475</c:v>
                </c:pt>
                <c:pt idx="46">
                  <c:v>69.102959352435633</c:v>
                </c:pt>
                <c:pt idx="47">
                  <c:v>69.915854676217762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329-4D3B-A89A-66DE14CCB71C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Sheet2!$CB$36:$DX$36</c:f>
              <c:numCache>
                <c:formatCode>General</c:formatCode>
                <c:ptCount val="49"/>
                <c:pt idx="0">
                  <c:v>70.728749999999906</c:v>
                </c:pt>
                <c:pt idx="1">
                  <c:v>69.821691429752718</c:v>
                </c:pt>
                <c:pt idx="2">
                  <c:v>68.914632859505517</c:v>
                </c:pt>
                <c:pt idx="3">
                  <c:v>68.007574289258315</c:v>
                </c:pt>
                <c:pt idx="4">
                  <c:v>67.100515719011128</c:v>
                </c:pt>
                <c:pt idx="5">
                  <c:v>66.193457148763926</c:v>
                </c:pt>
                <c:pt idx="6">
                  <c:v>65.286398578516739</c:v>
                </c:pt>
                <c:pt idx="7">
                  <c:v>64.379340008269537</c:v>
                </c:pt>
                <c:pt idx="8">
                  <c:v>63.472281438022335</c:v>
                </c:pt>
                <c:pt idx="9">
                  <c:v>62.565222867775148</c:v>
                </c:pt>
                <c:pt idx="10">
                  <c:v>61.658164297527954</c:v>
                </c:pt>
                <c:pt idx="11">
                  <c:v>60.751105727280752</c:v>
                </c:pt>
                <c:pt idx="12">
                  <c:v>59.844047157033557</c:v>
                </c:pt>
                <c:pt idx="13">
                  <c:v>58.93698858678637</c:v>
                </c:pt>
                <c:pt idx="14">
                  <c:v>58.029930016539168</c:v>
                </c:pt>
                <c:pt idx="15">
                  <c:v>57.122871446291974</c:v>
                </c:pt>
                <c:pt idx="16">
                  <c:v>56.21581287604478</c:v>
                </c:pt>
                <c:pt idx="17">
                  <c:v>55.308754305797578</c:v>
                </c:pt>
                <c:pt idx="18">
                  <c:v>55.308754305797578</c:v>
                </c:pt>
                <c:pt idx="19">
                  <c:v>55.308754305797578</c:v>
                </c:pt>
                <c:pt idx="20">
                  <c:v>55.308754305797578</c:v>
                </c:pt>
                <c:pt idx="21">
                  <c:v>55.308754305797578</c:v>
                </c:pt>
                <c:pt idx="22">
                  <c:v>55.308754305797578</c:v>
                </c:pt>
                <c:pt idx="23">
                  <c:v>55.308754305797578</c:v>
                </c:pt>
                <c:pt idx="24">
                  <c:v>55.308754305797578</c:v>
                </c:pt>
                <c:pt idx="25">
                  <c:v>55.308754305797578</c:v>
                </c:pt>
                <c:pt idx="26">
                  <c:v>55.308754305797578</c:v>
                </c:pt>
                <c:pt idx="27">
                  <c:v>55.308754305797578</c:v>
                </c:pt>
                <c:pt idx="28">
                  <c:v>55.308754305797578</c:v>
                </c:pt>
                <c:pt idx="29">
                  <c:v>55.308754305797578</c:v>
                </c:pt>
                <c:pt idx="30">
                  <c:v>56.120333026545055</c:v>
                </c:pt>
                <c:pt idx="31">
                  <c:v>56.93191174729256</c:v>
                </c:pt>
                <c:pt idx="32">
                  <c:v>57.743490468040036</c:v>
                </c:pt>
                <c:pt idx="33">
                  <c:v>58.555069188787535</c:v>
                </c:pt>
                <c:pt idx="34">
                  <c:v>59.366647909535033</c:v>
                </c:pt>
                <c:pt idx="35">
                  <c:v>60.178226630282509</c:v>
                </c:pt>
                <c:pt idx="36">
                  <c:v>60.989805351030007</c:v>
                </c:pt>
                <c:pt idx="37">
                  <c:v>61.801384071777505</c:v>
                </c:pt>
                <c:pt idx="38">
                  <c:v>62.612962792524982</c:v>
                </c:pt>
                <c:pt idx="39">
                  <c:v>63.42454151327248</c:v>
                </c:pt>
                <c:pt idx="40">
                  <c:v>64.236120234019978</c:v>
                </c:pt>
                <c:pt idx="41">
                  <c:v>65.047698954767455</c:v>
                </c:pt>
                <c:pt idx="42">
                  <c:v>65.85927767551496</c:v>
                </c:pt>
                <c:pt idx="43">
                  <c:v>66.670856396262451</c:v>
                </c:pt>
                <c:pt idx="44">
                  <c:v>67.482435117009928</c:v>
                </c:pt>
                <c:pt idx="45">
                  <c:v>68.294013837757433</c:v>
                </c:pt>
                <c:pt idx="46">
                  <c:v>69.105592558504924</c:v>
                </c:pt>
                <c:pt idx="47">
                  <c:v>69.917171279252415</c:v>
                </c:pt>
                <c:pt idx="48">
                  <c:v>70.728749999999906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329-4D3B-A89A-66DE14CCB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302911"/>
        <c:axId val="1948297503"/>
      </c:lineChart>
      <c:catAx>
        <c:axId val="1948302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97503"/>
        <c:crosses val="autoZero"/>
        <c:auto val="1"/>
        <c:lblAlgn val="ctr"/>
        <c:lblOffset val="100"/>
        <c:noMultiLvlLbl val="0"/>
      </c:catAx>
      <c:valAx>
        <c:axId val="194829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0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495300</xdr:colOff>
      <xdr:row>5</xdr:row>
      <xdr:rowOff>179070</xdr:rowOff>
    </xdr:from>
    <xdr:to>
      <xdr:col>25</xdr:col>
      <xdr:colOff>190500</xdr:colOff>
      <xdr:row>20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BE1363-CCC5-4861-8CB0-3E160E852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388620</xdr:colOff>
      <xdr:row>6</xdr:row>
      <xdr:rowOff>11430</xdr:rowOff>
    </xdr:from>
    <xdr:to>
      <xdr:col>22</xdr:col>
      <xdr:colOff>83820</xdr:colOff>
      <xdr:row>21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EFA8C8-675B-439A-9CA1-A511063F5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1011383</xdr:colOff>
      <xdr:row>36</xdr:row>
      <xdr:rowOff>95007</xdr:rowOff>
    </xdr:from>
    <xdr:to>
      <xdr:col>20</xdr:col>
      <xdr:colOff>146357</xdr:colOff>
      <xdr:row>41</xdr:row>
      <xdr:rowOff>175952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DE44E0-A44E-460B-B56A-550A0042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1419" y="6578934"/>
          <a:ext cx="1878174" cy="981491"/>
        </a:xfrm>
        <a:prstGeom prst="rect">
          <a:avLst/>
        </a:prstGeom>
      </xdr:spPr>
    </xdr:pic>
    <xdr:clientData/>
  </xdr:twoCellAnchor>
  <xdr:twoCellAnchor editAs="oneCell">
    <xdr:from>
      <xdr:col>22</xdr:col>
      <xdr:colOff>124691</xdr:colOff>
      <xdr:row>36</xdr:row>
      <xdr:rowOff>147394</xdr:rowOff>
    </xdr:from>
    <xdr:to>
      <xdr:col>23</xdr:col>
      <xdr:colOff>70608</xdr:colOff>
      <xdr:row>41</xdr:row>
      <xdr:rowOff>75113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454E96-2473-4ADE-A470-39D68DC76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56436" y="6631321"/>
          <a:ext cx="1968681" cy="828265"/>
        </a:xfrm>
        <a:prstGeom prst="rect">
          <a:avLst/>
        </a:prstGeom>
      </xdr:spPr>
    </xdr:pic>
    <xdr:clientData/>
  </xdr:twoCellAnchor>
  <xdr:twoCellAnchor editAs="oneCell">
    <xdr:from>
      <xdr:col>28</xdr:col>
      <xdr:colOff>55419</xdr:colOff>
      <xdr:row>36</xdr:row>
      <xdr:rowOff>166254</xdr:rowOff>
    </xdr:from>
    <xdr:to>
      <xdr:col>29</xdr:col>
      <xdr:colOff>295718</xdr:colOff>
      <xdr:row>40</xdr:row>
      <xdr:rowOff>-1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D1A8D0-4816-4138-A9DE-CCB89F261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22255" y="6650181"/>
          <a:ext cx="2803390" cy="554182"/>
        </a:xfrm>
        <a:prstGeom prst="rect">
          <a:avLst/>
        </a:prstGeom>
      </xdr:spPr>
    </xdr:pic>
    <xdr:clientData/>
  </xdr:twoCellAnchor>
  <xdr:twoCellAnchor editAs="oneCell">
    <xdr:from>
      <xdr:col>79</xdr:col>
      <xdr:colOff>88322</xdr:colOff>
      <xdr:row>44</xdr:row>
      <xdr:rowOff>88988</xdr:rowOff>
    </xdr:from>
    <xdr:to>
      <xdr:col>83</xdr:col>
      <xdr:colOff>102733</xdr:colOff>
      <xdr:row>54</xdr:row>
      <xdr:rowOff>6566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9E3FF9-4451-434D-8EFE-4F2535DAD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384322" y="6794588"/>
          <a:ext cx="5500811" cy="1441578"/>
        </a:xfrm>
        <a:prstGeom prst="rect">
          <a:avLst/>
        </a:prstGeom>
      </xdr:spPr>
    </xdr:pic>
    <xdr:clientData/>
  </xdr:twoCellAnchor>
  <xdr:twoCellAnchor>
    <xdr:from>
      <xdr:col>37</xdr:col>
      <xdr:colOff>752474</xdr:colOff>
      <xdr:row>13</xdr:row>
      <xdr:rowOff>19050</xdr:rowOff>
    </xdr:from>
    <xdr:to>
      <xdr:col>50</xdr:col>
      <xdr:colOff>76199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9A88E-D2C0-4939-ADB3-E614DF34C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109</xdr:col>
      <xdr:colOff>409574</xdr:colOff>
      <xdr:row>25</xdr:row>
      <xdr:rowOff>152400</xdr:rowOff>
    </xdr:from>
    <xdr:to>
      <xdr:col>121</xdr:col>
      <xdr:colOff>304799</xdr:colOff>
      <xdr:row>58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FBBC65-6931-46F0-8FB3-F0FC35C6B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05B2-84EE-4406-90A8-92881809E39D}">
  <dimension ref="A1:P33"/>
  <sheetViews>
    <sheetView workbookViewId="0">
      <selection activeCell="J1" activeCellId="1" sqref="H1:H1048576 J1:J1048576"/>
    </sheetView>
  </sheetViews>
  <sheetFormatPr defaultRowHeight="14.4" x14ac:dyDescent="0.3"/>
  <sheetData>
    <row r="1" spans="1:1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>
        <v>1</v>
      </c>
      <c r="B2">
        <v>33.994326274688397</v>
      </c>
      <c r="C2">
        <v>1682.0903121488386</v>
      </c>
      <c r="D2">
        <v>0.14128812613279068</v>
      </c>
      <c r="E2">
        <v>6.9911486484315919</v>
      </c>
      <c r="F2">
        <v>49.481501664626151</v>
      </c>
      <c r="G2">
        <v>8.711430171958634E-3</v>
      </c>
      <c r="H2">
        <v>5618.3183749208392</v>
      </c>
      <c r="I2">
        <v>2.8287878539808795</v>
      </c>
      <c r="J2">
        <v>1986.1222067304645</v>
      </c>
      <c r="K2">
        <v>1986.1222067304645</v>
      </c>
      <c r="L2">
        <v>0.9958465860642185</v>
      </c>
      <c r="M2">
        <v>1.1758423461533225</v>
      </c>
      <c r="N2">
        <v>904.6766570041267</v>
      </c>
      <c r="O2">
        <v>1.1807464750172842</v>
      </c>
      <c r="P2">
        <v>1.3333333333333333</v>
      </c>
    </row>
    <row r="3" spans="1:16" x14ac:dyDescent="0.3">
      <c r="A3">
        <v>2</v>
      </c>
      <c r="B3">
        <v>34.588983703015671</v>
      </c>
      <c r="C3">
        <v>1677.444499094209</v>
      </c>
      <c r="D3">
        <v>8.1901651102203182E-3</v>
      </c>
      <c r="E3">
        <v>0.39719430697278862</v>
      </c>
      <c r="F3">
        <v>48.496495690561716</v>
      </c>
      <c r="G3">
        <v>6.5796811070174127E-4</v>
      </c>
      <c r="H3">
        <v>5611.5292739852657</v>
      </c>
      <c r="I3">
        <v>2.6979894579519978</v>
      </c>
      <c r="J3">
        <v>2079.8929578638499</v>
      </c>
      <c r="K3">
        <v>2079.8929578638499</v>
      </c>
      <c r="L3">
        <v>0.99309612906643985</v>
      </c>
      <c r="M3">
        <v>1.231357369166306</v>
      </c>
      <c r="N3">
        <v>56.035461411818673</v>
      </c>
      <c r="O3">
        <v>1.2399176002466585</v>
      </c>
      <c r="P3">
        <v>1.4166666666666665</v>
      </c>
    </row>
    <row r="4" spans="1:16" x14ac:dyDescent="0.3">
      <c r="A4">
        <v>3</v>
      </c>
      <c r="B4">
        <v>41.43021408144488</v>
      </c>
      <c r="C4">
        <v>1568.9983922375716</v>
      </c>
      <c r="D4">
        <v>7.9741705238037031E-2</v>
      </c>
      <c r="E4">
        <v>3.0198880234315957</v>
      </c>
      <c r="F4">
        <v>37.870873395758537</v>
      </c>
      <c r="G4">
        <v>2.247403772705258E-2</v>
      </c>
      <c r="H4">
        <v>5718.546242577102</v>
      </c>
      <c r="I4">
        <v>1.7534010759301648</v>
      </c>
      <c r="J4">
        <v>3261.4022661891322</v>
      </c>
      <c r="K4">
        <v>3261.4022661891322</v>
      </c>
      <c r="L4">
        <v>0.92889286690795603</v>
      </c>
      <c r="M4">
        <v>1.930845382741357</v>
      </c>
      <c r="N4">
        <v>226.6508592810558</v>
      </c>
      <c r="O4">
        <v>2.0786523952634512</v>
      </c>
      <c r="P4">
        <v>2.1666666666666665</v>
      </c>
    </row>
    <row r="5" spans="1:16" x14ac:dyDescent="0.3">
      <c r="A5">
        <v>4</v>
      </c>
      <c r="B5">
        <v>45.667803372913255</v>
      </c>
      <c r="C5">
        <v>1477.5457064458699</v>
      </c>
      <c r="D5">
        <v>0.23189539608798573</v>
      </c>
      <c r="E5">
        <v>7.502792372921399</v>
      </c>
      <c r="F5">
        <v>32.354210128754303</v>
      </c>
      <c r="G5">
        <v>8.961614080349084E-2</v>
      </c>
      <c r="H5">
        <v>5828.4466506181225</v>
      </c>
      <c r="I5">
        <v>1.4335323360029832</v>
      </c>
      <c r="J5">
        <v>4065.7936373232906</v>
      </c>
      <c r="K5">
        <v>4065.7936373232906</v>
      </c>
      <c r="L5">
        <v>0.87475020627059341</v>
      </c>
      <c r="M5">
        <v>2.4070685647060284</v>
      </c>
      <c r="N5">
        <v>277.13461718887152</v>
      </c>
      <c r="O5">
        <v>2.7517210598535495</v>
      </c>
      <c r="P5">
        <v>2.6666666666666665</v>
      </c>
    </row>
    <row r="6" spans="1:16" x14ac:dyDescent="0.3">
      <c r="A6">
        <v>5</v>
      </c>
      <c r="B6">
        <v>46.288351464923998</v>
      </c>
      <c r="C6">
        <v>1463.7956353259465</v>
      </c>
      <c r="D6">
        <v>7.5472892026474794E-2</v>
      </c>
      <c r="E6">
        <v>2.3867104020219099</v>
      </c>
      <c r="F6">
        <v>31.623412564933734</v>
      </c>
      <c r="G6">
        <v>3.021249273766826E-2</v>
      </c>
      <c r="H6">
        <v>6027.5839407765106</v>
      </c>
      <c r="I6">
        <v>1.4395428664327694</v>
      </c>
      <c r="J6">
        <v>4187.1514084975079</v>
      </c>
      <c r="K6">
        <v>4187.1514084975079</v>
      </c>
      <c r="L6">
        <v>0.86660976263090361</v>
      </c>
      <c r="M6">
        <v>2.4789159091936255</v>
      </c>
      <c r="N6">
        <v>79.267540445689036</v>
      </c>
      <c r="O6">
        <v>2.8604754020633121</v>
      </c>
      <c r="P6">
        <v>2.6666666666666665</v>
      </c>
    </row>
    <row r="7" spans="1:16" x14ac:dyDescent="0.3">
      <c r="A7">
        <v>6</v>
      </c>
      <c r="B7">
        <v>45.774980783797787</v>
      </c>
      <c r="C7">
        <v>1475.1721331352642</v>
      </c>
      <c r="D7">
        <v>0.22513248846466616</v>
      </c>
      <c r="E7">
        <v>7.2552553285619954</v>
      </c>
      <c r="F7">
        <v>32.226603001817239</v>
      </c>
      <c r="G7">
        <v>8.7547403640477806E-2</v>
      </c>
      <c r="H7">
        <v>6225.4998794973526</v>
      </c>
      <c r="I7">
        <v>1.5233583464018923</v>
      </c>
      <c r="J7">
        <v>4086.6943055136821</v>
      </c>
      <c r="K7">
        <v>4086.6943055136821</v>
      </c>
      <c r="L7">
        <v>0.87334498155639828</v>
      </c>
      <c r="M7">
        <v>2.4194423706268728</v>
      </c>
      <c r="N7">
        <v>263.11730054824682</v>
      </c>
      <c r="O7">
        <v>2.7703169099513878</v>
      </c>
      <c r="P7">
        <v>2.5</v>
      </c>
    </row>
    <row r="8" spans="1:16" x14ac:dyDescent="0.3">
      <c r="A8">
        <v>7</v>
      </c>
      <c r="B8">
        <v>39.699361698699867</v>
      </c>
      <c r="C8">
        <v>1603.2101288653839</v>
      </c>
      <c r="D8">
        <v>0.19820353339691593</v>
      </c>
      <c r="E8">
        <v>8.0042070885298529</v>
      </c>
      <c r="F8">
        <v>40.383775966803221</v>
      </c>
      <c r="G8">
        <v>4.6415696669738882E-2</v>
      </c>
      <c r="H8">
        <v>6347.6777721532499</v>
      </c>
      <c r="I8">
        <v>2.1540152550714549</v>
      </c>
      <c r="J8">
        <v>2946.9047432269367</v>
      </c>
      <c r="K8">
        <v>2946.9047432269367</v>
      </c>
      <c r="L8">
        <v>0.94914721406046521</v>
      </c>
      <c r="M8">
        <v>1.7446536650282578</v>
      </c>
      <c r="N8">
        <v>782.22909996713361</v>
      </c>
      <c r="O8">
        <v>1.8381275730290614</v>
      </c>
      <c r="P8">
        <v>1.75</v>
      </c>
    </row>
    <row r="9" spans="1:16" x14ac:dyDescent="0.3">
      <c r="A9">
        <v>8</v>
      </c>
      <c r="B9">
        <v>42.611500654899395</v>
      </c>
      <c r="C9">
        <v>1544.2658558168425</v>
      </c>
      <c r="D9">
        <v>0.22074147359326193</v>
      </c>
      <c r="E9">
        <v>7.9998008845899538</v>
      </c>
      <c r="F9">
        <v>36.240588387709963</v>
      </c>
      <c r="G9">
        <v>6.9037193945108294E-2</v>
      </c>
      <c r="H9">
        <v>6284.3934096483927</v>
      </c>
      <c r="I9">
        <v>1.8053222213180293</v>
      </c>
      <c r="J9">
        <v>3481.036978019516</v>
      </c>
      <c r="K9">
        <v>3481.036978019516</v>
      </c>
      <c r="L9">
        <v>0.91425048309455192</v>
      </c>
      <c r="M9">
        <v>2.0608755460315029</v>
      </c>
      <c r="N9">
        <v>495.496026432451</v>
      </c>
      <c r="O9">
        <v>2.2541694908991006</v>
      </c>
      <c r="P9">
        <v>2.0833333333333335</v>
      </c>
    </row>
    <row r="10" spans="1:16" x14ac:dyDescent="0.3">
      <c r="A10">
        <v>9</v>
      </c>
      <c r="B10">
        <v>40.354158007692696</v>
      </c>
      <c r="C10">
        <v>1590.611696777831</v>
      </c>
      <c r="D10">
        <v>0.20318756136617422</v>
      </c>
      <c r="E10">
        <v>8.0089023710317537</v>
      </c>
      <c r="F10">
        <v>39.416302440869003</v>
      </c>
      <c r="G10">
        <v>5.1310685616655055E-2</v>
      </c>
      <c r="H10">
        <v>6295.3466708876804</v>
      </c>
      <c r="I10">
        <v>2.0540771974901784</v>
      </c>
      <c r="J10">
        <v>3064.8052948447094</v>
      </c>
      <c r="K10">
        <v>3064.8052948447094</v>
      </c>
      <c r="L10">
        <v>0.94168857435869779</v>
      </c>
      <c r="M10">
        <v>1.8144542345789241</v>
      </c>
      <c r="N10">
        <v>710.55608924698288</v>
      </c>
      <c r="O10">
        <v>1.9268092275778019</v>
      </c>
      <c r="P10">
        <v>1.8333333333333335</v>
      </c>
    </row>
    <row r="11" spans="1:16" x14ac:dyDescent="0.3">
      <c r="A11">
        <v>10</v>
      </c>
      <c r="B11">
        <v>22.032397118842393</v>
      </c>
      <c r="C11" s="2">
        <v>1457.5928794705749</v>
      </c>
      <c r="D11">
        <v>8.0275670336276569E-2</v>
      </c>
      <c r="E11">
        <v>5.3107814299886664</v>
      </c>
      <c r="F11">
        <v>66.156799535172794</v>
      </c>
      <c r="G11">
        <v>-2.0435370204392858E-2</v>
      </c>
      <c r="H11">
        <v>6421.6928675427416</v>
      </c>
      <c r="I11" s="1">
        <v>11.723152842876241</v>
      </c>
      <c r="J11" s="2">
        <v>547.77865251880473</v>
      </c>
      <c r="K11">
        <v>0</v>
      </c>
      <c r="L11">
        <v>0.86293755002843597</v>
      </c>
      <c r="M11">
        <v>0.32430095880692583</v>
      </c>
      <c r="N11">
        <v>0</v>
      </c>
      <c r="O11">
        <v>0</v>
      </c>
      <c r="P11">
        <v>0</v>
      </c>
    </row>
    <row r="12" spans="1:16" x14ac:dyDescent="0.3">
      <c r="A12">
        <v>11</v>
      </c>
      <c r="B12">
        <v>31.726379252762527</v>
      </c>
      <c r="C12" s="2">
        <v>1688.9233975016687</v>
      </c>
      <c r="D12">
        <v>6.5775627055928668E-2</v>
      </c>
      <c r="E12">
        <v>3.501502476379454</v>
      </c>
      <c r="F12">
        <v>53.234041743184676</v>
      </c>
      <c r="G12">
        <v>-6.2513947922474E-4</v>
      </c>
      <c r="H12">
        <v>6382.5885457269806</v>
      </c>
      <c r="I12" s="1">
        <v>3.8804867723081236</v>
      </c>
      <c r="J12" s="2">
        <v>1644.7906977223377</v>
      </c>
      <c r="K12">
        <v>0</v>
      </c>
      <c r="L12">
        <v>0.99989197213638981</v>
      </c>
      <c r="M12">
        <v>0.97376412508107957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>
        <v>26.730322861470423</v>
      </c>
      <c r="C13" s="2">
        <v>1626.9139041897029</v>
      </c>
      <c r="D13">
        <v>0.14826953951612945</v>
      </c>
      <c r="E13">
        <v>9.0242746657690809</v>
      </c>
      <c r="F13">
        <v>60.863982549749387</v>
      </c>
      <c r="G13">
        <v>-2.2862355798256601E-2</v>
      </c>
      <c r="H13">
        <v>5430.7187115742618</v>
      </c>
      <c r="I13" s="1">
        <v>5.435185166371836</v>
      </c>
      <c r="J13" s="2">
        <v>999.17823318601756</v>
      </c>
      <c r="K13">
        <v>0</v>
      </c>
      <c r="L13">
        <v>0.9631805412623804</v>
      </c>
      <c r="M13">
        <v>0.59154269256615799</v>
      </c>
      <c r="N13">
        <v>0</v>
      </c>
      <c r="O13">
        <v>0</v>
      </c>
      <c r="P13">
        <v>0</v>
      </c>
    </row>
    <row r="14" spans="1:16" x14ac:dyDescent="0.3">
      <c r="A14">
        <v>13</v>
      </c>
      <c r="B14">
        <v>31.408357152900908</v>
      </c>
      <c r="C14" s="2">
        <v>1688.3371223220561</v>
      </c>
      <c r="D14">
        <v>7.9951097697950141E-2</v>
      </c>
      <c r="E14">
        <v>4.2977225951908595</v>
      </c>
      <c r="F14">
        <v>53.754391358419696</v>
      </c>
      <c r="G14">
        <v>-1.5487945914866991E-3</v>
      </c>
      <c r="H14">
        <v>5282.0553550783779</v>
      </c>
      <c r="I14" s="1">
        <v>3.3030693800831914</v>
      </c>
      <c r="J14" s="2">
        <v>1599.1354547161657</v>
      </c>
      <c r="K14">
        <v>0</v>
      </c>
      <c r="L14">
        <v>0.99954488010934783</v>
      </c>
      <c r="M14">
        <v>0.94673488797338401</v>
      </c>
      <c r="N14">
        <v>0</v>
      </c>
      <c r="O14">
        <v>0</v>
      </c>
      <c r="P14">
        <v>0</v>
      </c>
    </row>
    <row r="15" spans="1:16" x14ac:dyDescent="0.3">
      <c r="A15">
        <v>14</v>
      </c>
      <c r="B15">
        <v>34.522832149147419</v>
      </c>
      <c r="C15">
        <v>1678.013621984692</v>
      </c>
      <c r="D15">
        <v>0.20016553665704734</v>
      </c>
      <c r="E15">
        <v>9.729227767620932</v>
      </c>
      <c r="F15">
        <v>48.605908540042321</v>
      </c>
      <c r="G15">
        <v>1.566525829850654E-2</v>
      </c>
      <c r="H15">
        <v>5407.6739420286376</v>
      </c>
      <c r="I15">
        <v>2.6131866415026201</v>
      </c>
      <c r="J15">
        <v>2069.3791465729928</v>
      </c>
      <c r="K15">
        <v>2069.3791465729928</v>
      </c>
      <c r="L15">
        <v>0.99343306643742701</v>
      </c>
      <c r="M15">
        <v>1.2251328858523582</v>
      </c>
      <c r="N15">
        <v>1363.7537045060253</v>
      </c>
      <c r="O15">
        <v>1.2332314347516489</v>
      </c>
      <c r="P15">
        <v>1.5</v>
      </c>
    </row>
    <row r="16" spans="1:16" x14ac:dyDescent="0.3">
      <c r="A16">
        <v>15</v>
      </c>
      <c r="B16">
        <v>34.980582808456106</v>
      </c>
      <c r="C16">
        <v>1673.8186776718601</v>
      </c>
      <c r="D16">
        <v>0.14078782675168203</v>
      </c>
      <c r="E16">
        <v>6.7366886165438391</v>
      </c>
      <c r="F16">
        <v>47.8499368303045</v>
      </c>
      <c r="G16">
        <v>1.3036585373243176E-2</v>
      </c>
      <c r="H16">
        <v>5674.1836970536096</v>
      </c>
      <c r="I16">
        <v>2.6483378886183511</v>
      </c>
      <c r="J16">
        <v>2142.5452248518995</v>
      </c>
      <c r="K16">
        <v>2142.5452248518995</v>
      </c>
      <c r="L16">
        <v>0.99094953690129506</v>
      </c>
      <c r="M16">
        <v>1.2684493408271669</v>
      </c>
      <c r="N16">
        <v>975.36497592467902</v>
      </c>
      <c r="O16">
        <v>1.2800342435131613</v>
      </c>
      <c r="P16">
        <v>1.6666666666666665</v>
      </c>
    </row>
    <row r="17" spans="1:16" x14ac:dyDescent="0.3">
      <c r="A17">
        <v>16</v>
      </c>
      <c r="B17">
        <v>35.618526420047353</v>
      </c>
      <c r="C17">
        <v>1667.0172447579998</v>
      </c>
      <c r="D17">
        <v>0.1061566759055393</v>
      </c>
      <c r="E17">
        <v>4.9683416796579758</v>
      </c>
      <c r="F17">
        <v>46.801971117472846</v>
      </c>
      <c r="G17">
        <v>1.1939493949135599E-2</v>
      </c>
      <c r="H17">
        <v>5588.0065840960815</v>
      </c>
      <c r="I17">
        <v>2.4878848974078389</v>
      </c>
      <c r="J17">
        <v>2246.0872646955258</v>
      </c>
      <c r="K17">
        <v>2246.0872646955258</v>
      </c>
      <c r="L17">
        <v>0.98692288999732469</v>
      </c>
      <c r="M17">
        <v>1.3297492521028444</v>
      </c>
      <c r="N17">
        <v>724.70478132944515</v>
      </c>
      <c r="O17">
        <v>1.3473689439976906</v>
      </c>
      <c r="P17">
        <v>1.75</v>
      </c>
    </row>
    <row r="18" spans="1:16" x14ac:dyDescent="0.3">
      <c r="A18">
        <v>17</v>
      </c>
      <c r="B18">
        <v>35.317444030039184</v>
      </c>
      <c r="C18">
        <v>1670.3606892896717</v>
      </c>
      <c r="D18">
        <v>3.0553359069672843E-2</v>
      </c>
      <c r="E18">
        <v>1.4450402999811012</v>
      </c>
      <c r="F18">
        <v>47.295627845235622</v>
      </c>
      <c r="G18">
        <v>3.1503273025363897E-3</v>
      </c>
      <c r="H18">
        <v>5564.6531298930258</v>
      </c>
      <c r="I18">
        <v>2.5328467614191648</v>
      </c>
      <c r="J18">
        <v>2196.9955761457622</v>
      </c>
      <c r="K18">
        <v>2196.9955761457622</v>
      </c>
      <c r="L18">
        <v>0.98890230679707258</v>
      </c>
      <c r="M18">
        <v>1.3006855388804808</v>
      </c>
      <c r="N18">
        <v>210.99467583210961</v>
      </c>
      <c r="O18">
        <v>1.3152821365067233</v>
      </c>
      <c r="P18">
        <v>1.75</v>
      </c>
    </row>
    <row r="19" spans="1:16" x14ac:dyDescent="0.3">
      <c r="A19">
        <v>18</v>
      </c>
      <c r="B19">
        <v>36.006110277546462</v>
      </c>
      <c r="C19">
        <v>1662.3792218354863</v>
      </c>
      <c r="D19">
        <v>0.16494579903302886</v>
      </c>
      <c r="E19">
        <v>7.6154426825869237</v>
      </c>
      <c r="F19">
        <v>46.169364283488072</v>
      </c>
      <c r="G19">
        <v>2.0530298818629583E-2</v>
      </c>
      <c r="H19">
        <v>5517.939468665264</v>
      </c>
      <c r="I19">
        <v>2.3888640182630914</v>
      </c>
      <c r="J19">
        <v>2309.8591742686463</v>
      </c>
      <c r="K19">
        <v>2309.8591742686463</v>
      </c>
      <c r="L19">
        <v>0.98417704498525027</v>
      </c>
      <c r="M19">
        <v>1.3675040848704494</v>
      </c>
      <c r="N19">
        <v>1098.7149012652269</v>
      </c>
      <c r="O19">
        <v>1.3894899213900525</v>
      </c>
      <c r="P19">
        <v>1.8333333333333333</v>
      </c>
    </row>
    <row r="20" spans="1:16" x14ac:dyDescent="0.3">
      <c r="A20">
        <v>19</v>
      </c>
      <c r="B20">
        <v>52.23935830305571</v>
      </c>
      <c r="C20">
        <v>1334.5313764625698</v>
      </c>
      <c r="D20">
        <v>8.0711867293076583E-2</v>
      </c>
      <c r="E20">
        <v>2.0619035695389312</v>
      </c>
      <c r="F20">
        <v>25.546473383546658</v>
      </c>
      <c r="G20">
        <v>4.1610944628437861E-2</v>
      </c>
      <c r="H20">
        <v>5646.9900600784358</v>
      </c>
      <c r="I20">
        <v>1.0478873070012751</v>
      </c>
      <c r="J20">
        <v>5388.9287734941181</v>
      </c>
      <c r="K20">
        <v>5388.9287734941181</v>
      </c>
      <c r="L20">
        <v>0.79008154654197771</v>
      </c>
      <c r="M20">
        <v>3.1904032041963859</v>
      </c>
      <c r="N20">
        <v>25.062419344576863</v>
      </c>
      <c r="O20">
        <v>4.0380682451831911</v>
      </c>
      <c r="P20">
        <v>3.8333333333333335</v>
      </c>
    </row>
    <row r="21" spans="1:16" x14ac:dyDescent="0.3">
      <c r="A21">
        <v>20</v>
      </c>
      <c r="B21">
        <v>52.07805682268831</v>
      </c>
      <c r="C21">
        <v>1337.91198611544</v>
      </c>
      <c r="D21">
        <v>0.18033774865933058</v>
      </c>
      <c r="E21">
        <v>4.632969242724851</v>
      </c>
      <c r="F21">
        <v>25.690512813691729</v>
      </c>
      <c r="G21">
        <v>9.2480404240482469E-2</v>
      </c>
      <c r="H21">
        <v>5484.7605069747833</v>
      </c>
      <c r="I21">
        <v>1.0241294090705937</v>
      </c>
      <c r="J21">
        <v>5355.5346213055736</v>
      </c>
      <c r="K21">
        <v>5355.5346213055736</v>
      </c>
      <c r="L21">
        <v>0.79208296617879004</v>
      </c>
      <c r="M21">
        <v>3.1706328909074473</v>
      </c>
      <c r="N21">
        <v>57.830555409260185</v>
      </c>
      <c r="O21">
        <v>4.0029050317839658</v>
      </c>
      <c r="P21">
        <v>3.9166666666666665</v>
      </c>
    </row>
    <row r="22" spans="1:16" x14ac:dyDescent="0.3">
      <c r="A22">
        <v>21</v>
      </c>
      <c r="B22">
        <v>53.314348181769482</v>
      </c>
      <c r="C22">
        <v>1312.23890551729</v>
      </c>
      <c r="D22">
        <v>0.31971082276019525</v>
      </c>
      <c r="E22">
        <v>7.8691195606575759</v>
      </c>
      <c r="F22">
        <v>24.613241093060989</v>
      </c>
      <c r="G22">
        <v>0.17048471930625378</v>
      </c>
      <c r="H22">
        <v>6151.0100066758969</v>
      </c>
      <c r="I22">
        <v>1.095940199728572</v>
      </c>
      <c r="J22">
        <v>5612.5416406837685</v>
      </c>
      <c r="K22">
        <v>5612.5416406837685</v>
      </c>
      <c r="L22">
        <v>0.77688375274609489</v>
      </c>
      <c r="M22">
        <v>3.32278855163137</v>
      </c>
      <c r="N22">
        <v>80.221900905163082</v>
      </c>
      <c r="O22">
        <v>4.2770730368425411</v>
      </c>
      <c r="P22">
        <v>3.6666666666666665</v>
      </c>
    </row>
    <row r="23" spans="1:16" x14ac:dyDescent="0.3">
      <c r="A23">
        <v>22</v>
      </c>
      <c r="B23">
        <v>39.138666277289026</v>
      </c>
      <c r="C23">
        <v>1613.5987025889744</v>
      </c>
      <c r="D23">
        <v>0.21580804101919934</v>
      </c>
      <c r="E23">
        <v>8.8972775037792768</v>
      </c>
      <c r="F23">
        <v>41.227738603992663</v>
      </c>
      <c r="G23">
        <v>4.7084457268434243E-2</v>
      </c>
      <c r="H23">
        <v>5671.5989010011363</v>
      </c>
      <c r="I23">
        <v>1.9920993884588385</v>
      </c>
      <c r="J23">
        <v>2847.0461533492535</v>
      </c>
      <c r="K23">
        <v>2847.0461533492535</v>
      </c>
      <c r="L23">
        <v>0.95529755307733877</v>
      </c>
      <c r="M23">
        <v>1.6855344636984313</v>
      </c>
      <c r="N23">
        <v>940.71585710868544</v>
      </c>
      <c r="O23">
        <v>1.7644078101830689</v>
      </c>
      <c r="P23">
        <v>2.083333333333333</v>
      </c>
    </row>
    <row r="24" spans="1:16" x14ac:dyDescent="0.3">
      <c r="A24">
        <v>23</v>
      </c>
      <c r="B24">
        <v>40.510607065306736</v>
      </c>
      <c r="C24">
        <v>1587.5348229972574</v>
      </c>
      <c r="D24">
        <v>0.12317891997610743</v>
      </c>
      <c r="E24">
        <v>4.8271511855158709</v>
      </c>
      <c r="F24">
        <v>39.188127209202484</v>
      </c>
      <c r="G24">
        <v>3.163920493619346E-2</v>
      </c>
      <c r="H24">
        <v>5757.5934982587996</v>
      </c>
      <c r="I24">
        <v>1.8613874348145631</v>
      </c>
      <c r="J24">
        <v>3093.1730764758213</v>
      </c>
      <c r="K24">
        <v>3093.1730764758213</v>
      </c>
      <c r="L24">
        <v>0.93986697522813722</v>
      </c>
      <c r="M24">
        <v>1.8312487897151875</v>
      </c>
      <c r="N24">
        <v>418.22137388154891</v>
      </c>
      <c r="O24">
        <v>1.9484127413570222</v>
      </c>
      <c r="P24">
        <v>2.25</v>
      </c>
    </row>
    <row r="25" spans="1:16" x14ac:dyDescent="0.3">
      <c r="A25">
        <v>24</v>
      </c>
      <c r="B25">
        <v>39.783109376110431</v>
      </c>
      <c r="C25">
        <v>1601.6254512982703</v>
      </c>
      <c r="D25">
        <v>0.20217908401420434</v>
      </c>
      <c r="E25">
        <v>8.1395137724395763</v>
      </c>
      <c r="F25">
        <v>40.258930898449044</v>
      </c>
      <c r="G25">
        <v>4.7825358046753141E-2</v>
      </c>
      <c r="H25">
        <v>5243.9979156304298</v>
      </c>
      <c r="I25">
        <v>1.7704795720206274</v>
      </c>
      <c r="J25">
        <v>2961.9081736399348</v>
      </c>
      <c r="K25">
        <v>2961.9081736399348</v>
      </c>
      <c r="L25">
        <v>0.94820903866415918</v>
      </c>
      <c r="M25">
        <v>1.7535361339706947</v>
      </c>
      <c r="N25">
        <v>785.88305174021389</v>
      </c>
      <c r="O25">
        <v>1.8493138774980291</v>
      </c>
      <c r="P25">
        <v>2.3333333333333335</v>
      </c>
    </row>
    <row r="26" spans="1:16" x14ac:dyDescent="0.3">
      <c r="A26">
        <v>25</v>
      </c>
      <c r="B26">
        <v>41.670155550923056</v>
      </c>
      <c r="C26">
        <v>1564.0492792363145</v>
      </c>
      <c r="D26">
        <v>9.6937610280895439E-2</v>
      </c>
      <c r="E26">
        <v>3.6384601277872304</v>
      </c>
      <c r="F26">
        <v>37.534039855574008</v>
      </c>
      <c r="G26">
        <v>2.7939646371849577E-2</v>
      </c>
      <c r="H26">
        <v>5470.0954983407028</v>
      </c>
      <c r="I26">
        <v>1.654746055986337</v>
      </c>
      <c r="J26">
        <v>3305.7008829552205</v>
      </c>
      <c r="K26">
        <v>3305.7008829552205</v>
      </c>
      <c r="L26">
        <v>0.92596284748465185</v>
      </c>
      <c r="M26">
        <v>1.9570714574980212</v>
      </c>
      <c r="N26">
        <v>262.78471351295974</v>
      </c>
      <c r="O26">
        <v>2.1135528955771203</v>
      </c>
      <c r="P26">
        <v>2.5</v>
      </c>
    </row>
    <row r="27" spans="1:16" x14ac:dyDescent="0.3">
      <c r="A27">
        <v>26</v>
      </c>
      <c r="B27">
        <v>41.978376107703589</v>
      </c>
      <c r="C27">
        <v>1557.6324440676126</v>
      </c>
      <c r="D27">
        <v>0.14340747375865592</v>
      </c>
      <c r="E27">
        <v>5.3212190313208607</v>
      </c>
      <c r="F27">
        <v>37.105590746798001</v>
      </c>
      <c r="G27">
        <v>4.2498499692615224E-2</v>
      </c>
      <c r="H27">
        <v>5360.2738202226819</v>
      </c>
      <c r="I27">
        <v>1.5939708627312688</v>
      </c>
      <c r="J27">
        <v>3362.8430390740355</v>
      </c>
      <c r="K27">
        <v>3362.8430390740355</v>
      </c>
      <c r="L27">
        <v>0.92216389367703777</v>
      </c>
      <c r="M27">
        <v>1.9909012826151848</v>
      </c>
      <c r="N27">
        <v>365.63972970146284</v>
      </c>
      <c r="O27">
        <v>2.1589451682787777</v>
      </c>
      <c r="P27">
        <v>2.5</v>
      </c>
    </row>
    <row r="28" spans="1:16" x14ac:dyDescent="0.3">
      <c r="A28">
        <v>27</v>
      </c>
      <c r="B28">
        <v>42.702291466580178</v>
      </c>
      <c r="C28">
        <v>1542.3308039290775</v>
      </c>
      <c r="D28">
        <v>0.23275566538389791</v>
      </c>
      <c r="E28">
        <v>8.4067205805933334</v>
      </c>
      <c r="F28">
        <v>36.118221082729065</v>
      </c>
      <c r="G28">
        <v>7.3334761253783493E-2</v>
      </c>
      <c r="H28">
        <v>5865.5750466276177</v>
      </c>
      <c r="I28">
        <v>1.676801231755368</v>
      </c>
      <c r="J28">
        <v>3498.0741518702312</v>
      </c>
      <c r="K28">
        <v>3498.0741518702312</v>
      </c>
      <c r="L28">
        <v>0.913104875868608</v>
      </c>
      <c r="M28">
        <v>2.0709620504794972</v>
      </c>
      <c r="N28">
        <v>512.93548618267096</v>
      </c>
      <c r="O28">
        <v>2.2680440168600087</v>
      </c>
      <c r="P28">
        <v>2.3333333333333335</v>
      </c>
    </row>
    <row r="29" spans="1:16" x14ac:dyDescent="0.3">
      <c r="A29">
        <v>28</v>
      </c>
      <c r="B29">
        <v>41.8105119139816</v>
      </c>
      <c r="C29">
        <v>1561.1351718097428</v>
      </c>
      <c r="D29">
        <v>0.19884665478808414</v>
      </c>
      <c r="E29">
        <v>7.4246043010676583</v>
      </c>
      <c r="F29">
        <v>37.338341492243082</v>
      </c>
      <c r="G29">
        <v>5.8050119547346651E-2</v>
      </c>
      <c r="H29">
        <v>5998.8644196802643</v>
      </c>
      <c r="I29">
        <v>1.8005474224799005</v>
      </c>
      <c r="J29">
        <v>3331.6892100614637</v>
      </c>
      <c r="K29">
        <v>3331.6892100614637</v>
      </c>
      <c r="L29">
        <v>0.9242376107888477</v>
      </c>
      <c r="M29">
        <v>1.9724573060694994</v>
      </c>
      <c r="N29">
        <v>524.23857788876376</v>
      </c>
      <c r="O29">
        <v>2.1341452490620716</v>
      </c>
      <c r="P29">
        <v>2.083333333333333</v>
      </c>
    </row>
    <row r="30" spans="1:16" x14ac:dyDescent="0.3">
      <c r="A30">
        <v>29</v>
      </c>
      <c r="B30">
        <v>38.354830418146548</v>
      </c>
      <c r="C30">
        <v>1627.4062727656737</v>
      </c>
      <c r="D30">
        <v>0.19225713412275242</v>
      </c>
      <c r="E30">
        <v>8.1575244276738559</v>
      </c>
      <c r="F30">
        <v>42.430282053749103</v>
      </c>
      <c r="G30">
        <v>3.7561862969649029E-2</v>
      </c>
      <c r="H30">
        <v>6187.3929092394255</v>
      </c>
      <c r="I30">
        <v>2.2838215165157569</v>
      </c>
      <c r="J30">
        <v>2709.2278728851957</v>
      </c>
      <c r="K30">
        <v>2709.2278728851957</v>
      </c>
      <c r="L30">
        <v>0.96347203783775714</v>
      </c>
      <c r="M30">
        <v>1.603942017022935</v>
      </c>
      <c r="N30">
        <v>955.05010806324276</v>
      </c>
      <c r="O30">
        <v>1.6647520156604994</v>
      </c>
      <c r="P30">
        <v>1.5833333333333333</v>
      </c>
    </row>
    <row r="31" spans="1:16" x14ac:dyDescent="0.3">
      <c r="A31">
        <v>30</v>
      </c>
      <c r="B31">
        <v>30.948618347406956</v>
      </c>
      <c r="C31">
        <v>1686.7524652402772</v>
      </c>
      <c r="D31">
        <v>0.13145570731390915</v>
      </c>
      <c r="E31">
        <v>7.1645601717214822</v>
      </c>
      <c r="F31">
        <v>54.501704932543539</v>
      </c>
      <c r="G31">
        <v>-4.4094792734905575E-3</v>
      </c>
      <c r="H31">
        <v>5714.9106213141931</v>
      </c>
      <c r="I31" s="1">
        <v>3.7251198584250451</v>
      </c>
      <c r="J31">
        <v>1534.1548295120947</v>
      </c>
      <c r="K31">
        <v>0</v>
      </c>
      <c r="L31">
        <v>0.99860671684095825</v>
      </c>
      <c r="M31">
        <v>0.90826446025471663</v>
      </c>
      <c r="N31">
        <v>0</v>
      </c>
      <c r="O31">
        <v>0</v>
      </c>
      <c r="P31">
        <v>0</v>
      </c>
    </row>
    <row r="32" spans="1:16" x14ac:dyDescent="0.3">
      <c r="A32">
        <v>31</v>
      </c>
      <c r="B32">
        <v>30.967683837798578</v>
      </c>
      <c r="C32">
        <v>1686.8358606404872</v>
      </c>
      <c r="D32">
        <v>4.6532605727006203E-2</v>
      </c>
      <c r="E32">
        <v>2.5346702853363556</v>
      </c>
      <c r="F32">
        <v>54.470843524357051</v>
      </c>
      <c r="G32">
        <v>-1.5336318368855198E-3</v>
      </c>
      <c r="H32">
        <v>5718.5175108584554</v>
      </c>
      <c r="I32" s="1">
        <v>3.7209938736751975</v>
      </c>
      <c r="J32">
        <v>1536.8252958745989</v>
      </c>
      <c r="K32">
        <v>0</v>
      </c>
      <c r="L32">
        <v>0.99865608935323824</v>
      </c>
      <c r="M32">
        <v>0.90984545432566033</v>
      </c>
      <c r="N32">
        <v>0</v>
      </c>
      <c r="O32">
        <v>0</v>
      </c>
      <c r="P32">
        <v>0</v>
      </c>
    </row>
    <row r="33" spans="1:16" x14ac:dyDescent="0.3">
      <c r="A33">
        <v>32</v>
      </c>
      <c r="B33">
        <v>30.447194678308886</v>
      </c>
      <c r="C33">
        <v>1683.9964097633738</v>
      </c>
      <c r="D33">
        <v>0.13952555491625862</v>
      </c>
      <c r="E33">
        <v>7.7169846362434154</v>
      </c>
      <c r="F33">
        <v>55.308754305797578</v>
      </c>
      <c r="G33">
        <v>-6.8155368416999151E-3</v>
      </c>
      <c r="H33">
        <v>5308.8310501006117</v>
      </c>
      <c r="I33" s="1">
        <v>3.6245436568316949</v>
      </c>
      <c r="J33">
        <v>1464.689503765336</v>
      </c>
      <c r="K33">
        <v>0</v>
      </c>
      <c r="L33">
        <v>0.99697505151487265</v>
      </c>
      <c r="M33">
        <v>0.86713895885023107</v>
      </c>
      <c r="N33">
        <v>0</v>
      </c>
      <c r="O33">
        <v>0</v>
      </c>
      <c r="P33">
        <v>0</v>
      </c>
    </row>
  </sheetData>
  <autoFilter ref="H1:P33" xr:uid="{1F5C05B2-84EE-4406-90A8-92881809E39D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1CE-2CA0-47C4-A889-8969943C4DA2}">
  <dimension ref="A1:DX39"/>
  <sheetViews>
    <sheetView tabSelected="1" zoomScale="25" zoomScaleNormal="25" workbookViewId="0">
      <selection activeCell="CK54" sqref="CK54"/>
    </sheetView>
  </sheetViews>
  <sheetFormatPr defaultRowHeight="14.4" x14ac:dyDescent="0.3"/>
  <cols>
    <col min="2" max="2" width="23.6640625" style="3" bestFit="1" customWidth="1"/>
    <col min="3" max="5" width="12" style="3" bestFit="1" customWidth="1"/>
    <col min="6" max="6" width="15.6640625" style="3" bestFit="1" customWidth="1"/>
    <col min="7" max="7" width="12" style="3" bestFit="1" customWidth="1"/>
    <col min="8" max="8" width="12" style="3" customWidth="1"/>
    <col min="9" max="9" width="13.77734375" style="3" bestFit="1" customWidth="1"/>
    <col min="10" max="10" width="14.5546875" style="3" bestFit="1" customWidth="1"/>
    <col min="11" max="12" width="12" style="3" bestFit="1" customWidth="1"/>
    <col min="13" max="14" width="12" style="3" customWidth="1"/>
    <col min="15" max="15" width="8.88671875" style="3"/>
    <col min="16" max="17" width="14.6640625" style="3" bestFit="1" customWidth="1"/>
    <col min="18" max="18" width="19.33203125" style="3" bestFit="1" customWidth="1"/>
    <col min="19" max="19" width="15.109375" style="3" bestFit="1" customWidth="1"/>
    <col min="20" max="20" width="24.77734375" style="3" bestFit="1" customWidth="1"/>
    <col min="21" max="21" width="22.33203125" style="3" bestFit="1" customWidth="1"/>
    <col min="22" max="22" width="15.77734375" style="3" bestFit="1" customWidth="1"/>
    <col min="23" max="23" width="29.44140625" style="3" bestFit="1" customWidth="1"/>
    <col min="24" max="24" width="27.21875" customWidth="1"/>
    <col min="25" max="25" width="13.33203125" bestFit="1" customWidth="1"/>
    <col min="26" max="26" width="11.21875" bestFit="1" customWidth="1"/>
    <col min="27" max="28" width="11.21875" customWidth="1"/>
    <col min="29" max="29" width="37.44140625" bestFit="1" customWidth="1"/>
    <col min="30" max="30" width="28.5546875" bestFit="1" customWidth="1"/>
    <col min="31" max="78" width="14.6640625" bestFit="1" customWidth="1"/>
    <col min="79" max="79" width="15.33203125" customWidth="1"/>
    <col min="80" max="80" width="31.77734375" bestFit="1" customWidth="1"/>
    <col min="81" max="81" width="19" bestFit="1" customWidth="1"/>
    <col min="82" max="128" width="14.6640625" bestFit="1" customWidth="1"/>
  </cols>
  <sheetData>
    <row r="1" spans="1:128" x14ac:dyDescent="0.3">
      <c r="A1" s="1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6">
        <v>24</v>
      </c>
      <c r="AB1" s="6">
        <v>25</v>
      </c>
      <c r="AC1" s="8" t="s">
        <v>58</v>
      </c>
      <c r="AD1" s="4" t="s">
        <v>59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B1" s="4" t="s">
        <v>60</v>
      </c>
      <c r="CC1" s="4" t="s">
        <v>61</v>
      </c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 x14ac:dyDescent="0.3">
      <c r="A2" s="1" t="s">
        <v>9</v>
      </c>
      <c r="B2" s="5" t="s">
        <v>0</v>
      </c>
      <c r="C2" s="5" t="s">
        <v>1</v>
      </c>
      <c r="D2" s="5" t="s">
        <v>16</v>
      </c>
      <c r="E2" s="5" t="s">
        <v>13</v>
      </c>
      <c r="F2" s="5" t="s">
        <v>17</v>
      </c>
      <c r="G2" s="5" t="s">
        <v>20</v>
      </c>
      <c r="H2" s="5" t="s">
        <v>38</v>
      </c>
      <c r="I2" s="5" t="s">
        <v>21</v>
      </c>
      <c r="J2" s="5" t="s">
        <v>18</v>
      </c>
      <c r="K2" s="5" t="s">
        <v>22</v>
      </c>
      <c r="L2" s="5" t="s">
        <v>23</v>
      </c>
      <c r="M2" s="5" t="s">
        <v>56</v>
      </c>
      <c r="N2" s="5" t="s">
        <v>57</v>
      </c>
      <c r="P2" s="6" t="s">
        <v>2</v>
      </c>
      <c r="Q2" s="6" t="s">
        <v>5</v>
      </c>
      <c r="R2" s="6" t="s">
        <v>32</v>
      </c>
      <c r="S2" s="6" t="s">
        <v>34</v>
      </c>
      <c r="T2" s="6" t="s">
        <v>36</v>
      </c>
      <c r="U2" s="6" t="s">
        <v>40</v>
      </c>
      <c r="V2" s="6" t="s">
        <v>41</v>
      </c>
      <c r="W2" s="6" t="s">
        <v>6</v>
      </c>
      <c r="X2" s="7" t="s">
        <v>46</v>
      </c>
      <c r="Y2" s="7" t="s">
        <v>47</v>
      </c>
      <c r="Z2" s="6" t="s">
        <v>48</v>
      </c>
      <c r="AA2" s="6" t="s">
        <v>54</v>
      </c>
      <c r="AB2" s="6" t="s">
        <v>55</v>
      </c>
      <c r="AC2" s="8" t="s">
        <v>52</v>
      </c>
      <c r="AD2" s="9">
        <v>0.25</v>
      </c>
      <c r="AE2" s="9">
        <v>0.25347222222222221</v>
      </c>
      <c r="AF2" s="9">
        <v>0.25694444444444398</v>
      </c>
      <c r="AG2" s="9">
        <v>0.26041666666666702</v>
      </c>
      <c r="AH2" s="9">
        <v>0.26388888888888901</v>
      </c>
      <c r="AI2" s="9">
        <v>0.26736111111111099</v>
      </c>
      <c r="AJ2" s="9">
        <v>0.27083333333333298</v>
      </c>
      <c r="AK2" s="9">
        <v>0.27430555555555602</v>
      </c>
      <c r="AL2" s="9">
        <v>0.27777777777777801</v>
      </c>
      <c r="AM2" s="9">
        <v>0.28125</v>
      </c>
      <c r="AN2" s="9">
        <v>0.28472222222222199</v>
      </c>
      <c r="AO2" s="9">
        <v>0.28819444444444398</v>
      </c>
      <c r="AP2" s="9">
        <v>0.29166666666666702</v>
      </c>
      <c r="AQ2" s="9">
        <v>0.29513888888888901</v>
      </c>
      <c r="AR2" s="9">
        <v>0.29861111111111099</v>
      </c>
      <c r="AS2" s="9">
        <v>0.30208333333333298</v>
      </c>
      <c r="AT2" s="9">
        <v>0.30555555555555503</v>
      </c>
      <c r="AU2" s="9">
        <v>0.30902777777777801</v>
      </c>
      <c r="AV2" s="9">
        <v>0.3125</v>
      </c>
      <c r="AW2" s="9">
        <v>0.31597222222222199</v>
      </c>
      <c r="AX2" s="9">
        <v>0.31944444444444398</v>
      </c>
      <c r="AY2" s="9">
        <v>0.32291666666666602</v>
      </c>
      <c r="AZ2" s="9">
        <v>0.32638888888888901</v>
      </c>
      <c r="BA2" s="9">
        <v>0.32986111111111099</v>
      </c>
      <c r="BB2" s="9">
        <v>0.33333333333333298</v>
      </c>
      <c r="BC2" s="9">
        <v>0.33680555555555503</v>
      </c>
      <c r="BD2" s="9">
        <v>0.34027777777777801</v>
      </c>
      <c r="BE2" s="9">
        <v>0.34375</v>
      </c>
      <c r="BF2" s="9">
        <v>0.34722222222222199</v>
      </c>
      <c r="BG2" s="9">
        <v>0.35069444444444398</v>
      </c>
      <c r="BH2" s="9">
        <v>0.35416666666666602</v>
      </c>
      <c r="BI2" s="9">
        <v>0.35763888888888901</v>
      </c>
      <c r="BJ2" s="9">
        <v>0.36111111111111099</v>
      </c>
      <c r="BK2" s="9">
        <v>0.36458333333333298</v>
      </c>
      <c r="BL2" s="9">
        <v>0.36805555555555503</v>
      </c>
      <c r="BM2" s="9">
        <v>0.37152777777777701</v>
      </c>
      <c r="BN2" s="9">
        <v>0.375</v>
      </c>
      <c r="BO2" s="9">
        <v>0.37847222222222199</v>
      </c>
      <c r="BP2" s="9">
        <v>0.38194444444444398</v>
      </c>
      <c r="BQ2" s="9">
        <v>0.38541666666666602</v>
      </c>
      <c r="BR2" s="9">
        <v>0.38888888888888801</v>
      </c>
      <c r="BS2" s="9">
        <v>0.39236111111111099</v>
      </c>
      <c r="BT2" s="9">
        <v>0.39583333333333298</v>
      </c>
      <c r="BU2" s="9">
        <v>0.39930555555555503</v>
      </c>
      <c r="BV2" s="9">
        <v>0.40277777777777701</v>
      </c>
      <c r="BW2" s="9">
        <v>0.406249999999999</v>
      </c>
      <c r="BX2" s="9">
        <v>0.40972222222222199</v>
      </c>
      <c r="BY2" s="9">
        <v>0.41319444444444398</v>
      </c>
      <c r="BZ2" s="9">
        <v>0.41666666666666602</v>
      </c>
      <c r="CB2" s="9">
        <v>0.25</v>
      </c>
      <c r="CC2" s="9">
        <v>0.25347222222222221</v>
      </c>
      <c r="CD2" s="9">
        <v>0.25694444444444398</v>
      </c>
      <c r="CE2" s="9">
        <v>0.26041666666666702</v>
      </c>
      <c r="CF2" s="9">
        <v>0.26388888888888901</v>
      </c>
      <c r="CG2" s="9">
        <v>0.26736111111111099</v>
      </c>
      <c r="CH2" s="9">
        <v>0.27083333333333298</v>
      </c>
      <c r="CI2" s="9">
        <v>0.27430555555555602</v>
      </c>
      <c r="CJ2" s="9">
        <v>0.27777777777777801</v>
      </c>
      <c r="CK2" s="9">
        <v>0.28125</v>
      </c>
      <c r="CL2" s="9">
        <v>0.28472222222222199</v>
      </c>
      <c r="CM2" s="9">
        <v>0.28819444444444398</v>
      </c>
      <c r="CN2" s="9">
        <v>0.29166666666666702</v>
      </c>
      <c r="CO2" s="9">
        <v>0.29513888888888901</v>
      </c>
      <c r="CP2" s="9">
        <v>0.29861111111111099</v>
      </c>
      <c r="CQ2" s="9">
        <v>0.30208333333333298</v>
      </c>
      <c r="CR2" s="9">
        <v>0.30555555555555503</v>
      </c>
      <c r="CS2" s="9">
        <v>0.30902777777777801</v>
      </c>
      <c r="CT2" s="9">
        <v>0.3125</v>
      </c>
      <c r="CU2" s="9">
        <v>0.31597222222222199</v>
      </c>
      <c r="CV2" s="9">
        <v>0.31944444444444398</v>
      </c>
      <c r="CW2" s="9">
        <v>0.32291666666666602</v>
      </c>
      <c r="CX2" s="9">
        <v>0.32638888888888901</v>
      </c>
      <c r="CY2" s="9">
        <v>0.32986111111111099</v>
      </c>
      <c r="CZ2" s="9">
        <v>0.33333333333333298</v>
      </c>
      <c r="DA2" s="9">
        <v>0.33680555555555503</v>
      </c>
      <c r="DB2" s="9">
        <v>0.34027777777777801</v>
      </c>
      <c r="DC2" s="9">
        <v>0.34375</v>
      </c>
      <c r="DD2" s="9">
        <v>0.34722222222222199</v>
      </c>
      <c r="DE2" s="9">
        <v>0.35069444444444398</v>
      </c>
      <c r="DF2" s="9">
        <v>0.35416666666666602</v>
      </c>
      <c r="DG2" s="9">
        <v>0.35763888888888901</v>
      </c>
      <c r="DH2" s="9">
        <v>0.36111111111111099</v>
      </c>
      <c r="DI2" s="9">
        <v>0.36458333333333298</v>
      </c>
      <c r="DJ2" s="9">
        <v>0.36805555555555503</v>
      </c>
      <c r="DK2" s="9">
        <v>0.37152777777777701</v>
      </c>
      <c r="DL2" s="9">
        <v>0.375</v>
      </c>
      <c r="DM2" s="9">
        <v>0.37847222222222199</v>
      </c>
      <c r="DN2" s="9">
        <v>0.38194444444444398</v>
      </c>
      <c r="DO2" s="9">
        <v>0.38541666666666602</v>
      </c>
      <c r="DP2" s="9">
        <v>0.38888888888888801</v>
      </c>
      <c r="DQ2" s="9">
        <v>0.39236111111111099</v>
      </c>
      <c r="DR2" s="9">
        <v>0.39583333333333298</v>
      </c>
      <c r="DS2" s="9">
        <v>0.39930555555555503</v>
      </c>
      <c r="DT2" s="9">
        <v>0.40277777777777701</v>
      </c>
      <c r="DU2" s="9">
        <v>0.406249999999999</v>
      </c>
      <c r="DV2" s="9">
        <v>0.40972222222222199</v>
      </c>
      <c r="DW2" s="9">
        <v>0.41319444444444398</v>
      </c>
      <c r="DX2" s="9">
        <v>0.41666666666666602</v>
      </c>
    </row>
    <row r="3" spans="1:128" x14ac:dyDescent="0.3">
      <c r="A3" s="1"/>
      <c r="B3" s="5" t="s">
        <v>24</v>
      </c>
      <c r="C3" s="5" t="s">
        <v>1</v>
      </c>
      <c r="D3" s="5" t="s">
        <v>16</v>
      </c>
      <c r="E3" s="5" t="s">
        <v>25</v>
      </c>
      <c r="F3" s="5" t="s">
        <v>26</v>
      </c>
      <c r="G3" s="5" t="s">
        <v>27</v>
      </c>
      <c r="H3" s="5" t="s">
        <v>39</v>
      </c>
      <c r="I3" s="5" t="s">
        <v>28</v>
      </c>
      <c r="J3" s="5" t="s">
        <v>19</v>
      </c>
      <c r="K3" s="5" t="s">
        <v>29</v>
      </c>
      <c r="L3" s="5" t="s">
        <v>30</v>
      </c>
      <c r="M3" s="5" t="s">
        <v>56</v>
      </c>
      <c r="N3" s="5" t="s">
        <v>57</v>
      </c>
      <c r="P3" s="6" t="s">
        <v>31</v>
      </c>
      <c r="Q3" s="6" t="s">
        <v>5</v>
      </c>
      <c r="R3" s="6" t="s">
        <v>33</v>
      </c>
      <c r="S3" s="6" t="s">
        <v>35</v>
      </c>
      <c r="T3" s="6" t="s">
        <v>37</v>
      </c>
      <c r="U3" s="6" t="s">
        <v>44</v>
      </c>
      <c r="V3" s="6" t="s">
        <v>42</v>
      </c>
      <c r="W3" s="6" t="s">
        <v>43</v>
      </c>
      <c r="X3" s="6" t="s">
        <v>45</v>
      </c>
      <c r="Y3" s="6" t="s">
        <v>50</v>
      </c>
      <c r="Z3" s="6" t="s">
        <v>49</v>
      </c>
      <c r="AA3" s="6"/>
      <c r="AB3" s="6"/>
      <c r="AC3" s="8" t="s">
        <v>53</v>
      </c>
      <c r="AD3" s="8" t="s">
        <v>51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B3" s="8" t="s">
        <v>51</v>
      </c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3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8"/>
      <c r="AD4" s="4">
        <v>6</v>
      </c>
      <c r="AE4" s="4">
        <v>6.083333333333333</v>
      </c>
      <c r="AF4" s="4">
        <v>6.166666666666667</v>
      </c>
      <c r="AG4" s="4">
        <v>6.25</v>
      </c>
      <c r="AH4" s="4">
        <v>6.333333333333333</v>
      </c>
      <c r="AI4" s="4">
        <v>6.416666666666667</v>
      </c>
      <c r="AJ4" s="4">
        <v>6.5</v>
      </c>
      <c r="AK4" s="4">
        <v>6.583333333333333</v>
      </c>
      <c r="AL4" s="4">
        <v>6.666666666666667</v>
      </c>
      <c r="AM4" s="4">
        <v>6.75</v>
      </c>
      <c r="AN4" s="4">
        <v>6.833333333333333</v>
      </c>
      <c r="AO4" s="4">
        <v>6.916666666666667</v>
      </c>
      <c r="AP4" s="4">
        <v>7</v>
      </c>
      <c r="AQ4" s="4">
        <v>7.083333333333333</v>
      </c>
      <c r="AR4" s="4">
        <v>7.166666666666667</v>
      </c>
      <c r="AS4" s="4">
        <v>7.25</v>
      </c>
      <c r="AT4" s="4">
        <v>7.333333333333333</v>
      </c>
      <c r="AU4" s="4">
        <v>7.416666666666667</v>
      </c>
      <c r="AV4" s="4">
        <v>7.5</v>
      </c>
      <c r="AW4" s="4">
        <v>7.583333333333333</v>
      </c>
      <c r="AX4" s="4">
        <v>7.666666666666667</v>
      </c>
      <c r="AY4" s="4">
        <v>7.75</v>
      </c>
      <c r="AZ4" s="4">
        <v>7.833333333333333</v>
      </c>
      <c r="BA4" s="4">
        <v>7.916666666666667</v>
      </c>
      <c r="BB4" s="4">
        <v>8</v>
      </c>
      <c r="BC4" s="4">
        <v>8.0833333333333339</v>
      </c>
      <c r="BD4" s="4">
        <v>8.1666666666666661</v>
      </c>
      <c r="BE4" s="4">
        <v>8.25</v>
      </c>
      <c r="BF4" s="4">
        <v>8.3333333333333339</v>
      </c>
      <c r="BG4" s="4">
        <v>8.4166666666666661</v>
      </c>
      <c r="BH4" s="4">
        <v>8.5</v>
      </c>
      <c r="BI4" s="4">
        <v>8.5833333333333339</v>
      </c>
      <c r="BJ4" s="4">
        <v>8.6666666666666661</v>
      </c>
      <c r="BK4" s="4">
        <v>8.75</v>
      </c>
      <c r="BL4" s="4">
        <v>8.8333333333333339</v>
      </c>
      <c r="BM4" s="4">
        <v>8.9166666666666661</v>
      </c>
      <c r="BN4" s="4">
        <v>9</v>
      </c>
      <c r="BO4" s="4">
        <v>9.0833333333333339</v>
      </c>
      <c r="BP4" s="4">
        <v>9.1666666666666661</v>
      </c>
      <c r="BQ4" s="4">
        <v>9.25</v>
      </c>
      <c r="BR4" s="4">
        <v>9.3333333333333339</v>
      </c>
      <c r="BS4" s="4">
        <v>9.4166666666666661</v>
      </c>
      <c r="BT4" s="4">
        <v>9.5</v>
      </c>
      <c r="BU4" s="4">
        <v>9.5833333333333339</v>
      </c>
      <c r="BV4" s="4">
        <v>9.6666666666666661</v>
      </c>
      <c r="BW4" s="4">
        <v>9.75</v>
      </c>
      <c r="BX4" s="4">
        <v>9.8333333333333339</v>
      </c>
      <c r="BY4" s="4">
        <v>9.9166666666666661</v>
      </c>
      <c r="BZ4" s="4">
        <v>10</v>
      </c>
      <c r="CB4" s="4">
        <v>6</v>
      </c>
      <c r="CC4" s="4">
        <v>6.083333333333333</v>
      </c>
      <c r="CD4" s="4">
        <v>6.166666666666667</v>
      </c>
      <c r="CE4" s="4">
        <v>6.25</v>
      </c>
      <c r="CF4" s="4">
        <v>6.333333333333333</v>
      </c>
      <c r="CG4" s="4">
        <v>6.416666666666667</v>
      </c>
      <c r="CH4" s="4">
        <v>6.5</v>
      </c>
      <c r="CI4" s="4">
        <v>6.583333333333333</v>
      </c>
      <c r="CJ4" s="4">
        <v>6.666666666666667</v>
      </c>
      <c r="CK4" s="4">
        <v>6.75</v>
      </c>
      <c r="CL4" s="4">
        <v>6.833333333333333</v>
      </c>
      <c r="CM4" s="4">
        <v>6.916666666666667</v>
      </c>
      <c r="CN4" s="4">
        <v>7</v>
      </c>
      <c r="CO4" s="4">
        <v>7.083333333333333</v>
      </c>
      <c r="CP4" s="4">
        <v>7.166666666666667</v>
      </c>
      <c r="CQ4" s="4">
        <v>7.25</v>
      </c>
      <c r="CR4" s="4">
        <v>7.333333333333333</v>
      </c>
      <c r="CS4" s="4">
        <v>7.416666666666667</v>
      </c>
      <c r="CT4" s="4">
        <v>7.5</v>
      </c>
      <c r="CU4" s="4">
        <v>7.583333333333333</v>
      </c>
      <c r="CV4" s="4">
        <v>7.666666666666667</v>
      </c>
      <c r="CW4" s="4">
        <v>7.75</v>
      </c>
      <c r="CX4" s="4">
        <v>7.833333333333333</v>
      </c>
      <c r="CY4" s="4">
        <v>7.916666666666667</v>
      </c>
      <c r="CZ4" s="4">
        <v>8</v>
      </c>
      <c r="DA4" s="4">
        <v>8.0833333333333339</v>
      </c>
      <c r="DB4" s="4">
        <v>8.1666666666666661</v>
      </c>
      <c r="DC4" s="4">
        <v>8.25</v>
      </c>
      <c r="DD4" s="4">
        <v>8.3333333333333339</v>
      </c>
      <c r="DE4" s="4">
        <v>8.4166666666666661</v>
      </c>
      <c r="DF4" s="4">
        <v>8.5</v>
      </c>
      <c r="DG4" s="4">
        <v>8.5833333333333339</v>
      </c>
      <c r="DH4" s="4">
        <v>8.6666666666666661</v>
      </c>
      <c r="DI4" s="4">
        <v>8.75</v>
      </c>
      <c r="DJ4" s="4">
        <v>8.8333333333333339</v>
      </c>
      <c r="DK4" s="4">
        <v>8.9166666666666661</v>
      </c>
      <c r="DL4" s="4">
        <v>9</v>
      </c>
      <c r="DM4" s="4">
        <v>9.0833333333333339</v>
      </c>
      <c r="DN4" s="4">
        <v>9.1666666666666661</v>
      </c>
      <c r="DO4" s="4">
        <v>9.25</v>
      </c>
      <c r="DP4" s="4">
        <v>9.3333333333333339</v>
      </c>
      <c r="DQ4" s="4">
        <v>9.4166666666666661</v>
      </c>
      <c r="DR4" s="4">
        <v>9.5</v>
      </c>
      <c r="DS4" s="4">
        <v>9.5833333333333339</v>
      </c>
      <c r="DT4" s="4">
        <v>9.6666666666666661</v>
      </c>
      <c r="DU4" s="4">
        <v>9.75</v>
      </c>
      <c r="DV4" s="4">
        <v>9.8333333333333339</v>
      </c>
      <c r="DW4" s="4">
        <v>9.9166666666666661</v>
      </c>
      <c r="DX4" s="4">
        <v>10</v>
      </c>
    </row>
    <row r="5" spans="1:128" x14ac:dyDescent="0.3">
      <c r="A5" s="1">
        <v>1</v>
      </c>
      <c r="B5" s="5">
        <v>5618.3183749208392</v>
      </c>
      <c r="C5" s="5">
        <v>2.8287878539808795</v>
      </c>
      <c r="D5" s="5">
        <v>7.75</v>
      </c>
      <c r="E5" s="5">
        <v>6.9911486484315919</v>
      </c>
      <c r="F5" s="5">
        <v>1689.1058680000001</v>
      </c>
      <c r="G5" s="5">
        <v>52.732862270885299</v>
      </c>
      <c r="H5" s="5">
        <f>F5/G5</f>
        <v>32.031370861744101</v>
      </c>
      <c r="I5" s="5">
        <v>70.728749999999906</v>
      </c>
      <c r="J5" s="5">
        <v>4.7214970868795101</v>
      </c>
      <c r="K5" s="5">
        <v>0.34126514196538205</v>
      </c>
      <c r="L5" s="5">
        <v>1.4181829969069428</v>
      </c>
      <c r="M5" s="5">
        <v>6</v>
      </c>
      <c r="N5" s="5">
        <v>10</v>
      </c>
      <c r="P5" s="6">
        <f t="shared" ref="P5:P36" si="0">B5/C5</f>
        <v>1986.1222067304645</v>
      </c>
      <c r="Q5" s="6">
        <f>P5/F5</f>
        <v>1.1758423461533225</v>
      </c>
      <c r="R5" s="6">
        <f>I5/(1+K5*(Q5)^L5)</f>
        <v>49.481501664626151</v>
      </c>
      <c r="S5" s="6">
        <f>E5/R5</f>
        <v>0.14128812613279068</v>
      </c>
      <c r="T5" s="6">
        <f>R5*H5*((I5/R5)^(J5/2)-1)^(1/J5)</f>
        <v>1682.0903121488386</v>
      </c>
      <c r="U5" s="6">
        <f>IF(S5-E5/G5&lt;=0,0,S5-E5/G5)</f>
        <v>8.711430171958634E-3</v>
      </c>
      <c r="V5" s="6">
        <f>IF(U5&gt;0,P5,0)</f>
        <v>1986.1222067304645</v>
      </c>
      <c r="W5" s="6">
        <f>120*T5*U5*(T5/P5)^4</f>
        <v>904.67665700412704</v>
      </c>
      <c r="X5" s="7">
        <f>V5/T5</f>
        <v>1.1807464750172842</v>
      </c>
      <c r="Y5" s="7">
        <f>D5-0.5*X5</f>
        <v>7.1596267624913583</v>
      </c>
      <c r="Z5" s="7">
        <f>D5+0.5*X5</f>
        <v>8.3403732375086417</v>
      </c>
      <c r="AA5" s="7">
        <f>IF(X5=0,D5-0.5,Y5)</f>
        <v>7.1596267624913583</v>
      </c>
      <c r="AB5" s="7">
        <f>IF(X5=0,D5+0.5,Z5)</f>
        <v>8.3403732375086417</v>
      </c>
      <c r="AC5" s="10">
        <f>0.25*W5*((D5-Y5)^2)*((D5-Z5)^2)</f>
        <v>27.475148057273753</v>
      </c>
      <c r="AD5" s="10">
        <f>IF(AND(AD$4&gt;=$Y5,AD$4&lt;=$Z5),0.25*($W5*(AD$4-$Y5)^2*(AD$4-$Z5)^2),0)</f>
        <v>0</v>
      </c>
      <c r="AE5" s="10">
        <f t="shared" ref="AE5:BZ10" si="1">IF(AND(AE$4&gt;=$Y5,AE$4&lt;=$Z5),0.25*($W5*(AE$4-$Y5)^2*(AE$4-$Z5)^2),0)</f>
        <v>0</v>
      </c>
      <c r="AF5" s="10">
        <f t="shared" si="1"/>
        <v>0</v>
      </c>
      <c r="AG5" s="10">
        <f t="shared" si="1"/>
        <v>0</v>
      </c>
      <c r="AH5" s="10">
        <f t="shared" si="1"/>
        <v>0</v>
      </c>
      <c r="AI5" s="10">
        <f t="shared" si="1"/>
        <v>0</v>
      </c>
      <c r="AJ5" s="10">
        <f t="shared" si="1"/>
        <v>0</v>
      </c>
      <c r="AK5" s="10">
        <f t="shared" si="1"/>
        <v>0</v>
      </c>
      <c r="AL5" s="10">
        <f t="shared" si="1"/>
        <v>0</v>
      </c>
      <c r="AM5" s="10">
        <f t="shared" si="1"/>
        <v>0</v>
      </c>
      <c r="AN5" s="10">
        <f t="shared" si="1"/>
        <v>0</v>
      </c>
      <c r="AO5" s="10">
        <f t="shared" si="1"/>
        <v>0</v>
      </c>
      <c r="AP5" s="10">
        <f t="shared" si="1"/>
        <v>0</v>
      </c>
      <c r="AQ5" s="10">
        <f t="shared" si="1"/>
        <v>0</v>
      </c>
      <c r="AR5" s="10">
        <f t="shared" si="1"/>
        <v>1.544137465858667E-2</v>
      </c>
      <c r="AS5" s="10">
        <f t="shared" si="1"/>
        <v>2.1961572905994569</v>
      </c>
      <c r="AT5" s="10">
        <f t="shared" si="1"/>
        <v>6.9208469765858673</v>
      </c>
      <c r="AU5" s="10">
        <f t="shared" si="1"/>
        <v>12.749776169445818</v>
      </c>
      <c r="AV5" s="10">
        <f t="shared" si="1"/>
        <v>18.504980472038401</v>
      </c>
      <c r="AW5" s="10">
        <f t="shared" si="1"/>
        <v>23.270265353254175</v>
      </c>
      <c r="AX5" s="10">
        <f t="shared" si="1"/>
        <v>26.391206148014966</v>
      </c>
      <c r="AY5" s="10">
        <f t="shared" si="1"/>
        <v>27.475148057273753</v>
      </c>
      <c r="AZ5" s="10">
        <f t="shared" si="1"/>
        <v>26.391206148014962</v>
      </c>
      <c r="BA5" s="10">
        <f t="shared" si="1"/>
        <v>23.270265353254175</v>
      </c>
      <c r="BB5" s="10">
        <f t="shared" si="1"/>
        <v>18.504980472038401</v>
      </c>
      <c r="BC5" s="10">
        <f t="shared" si="1"/>
        <v>12.749776169445756</v>
      </c>
      <c r="BD5" s="10">
        <f t="shared" si="1"/>
        <v>6.920846976585926</v>
      </c>
      <c r="BE5" s="10">
        <f t="shared" si="1"/>
        <v>2.1961572905994569</v>
      </c>
      <c r="BF5" s="10">
        <f t="shared" si="1"/>
        <v>1.5441374658582797E-2</v>
      </c>
      <c r="BG5" s="10">
        <f t="shared" si="1"/>
        <v>0</v>
      </c>
      <c r="BH5" s="10">
        <f t="shared" si="1"/>
        <v>0</v>
      </c>
      <c r="BI5" s="10">
        <f t="shared" si="1"/>
        <v>0</v>
      </c>
      <c r="BJ5" s="10">
        <f t="shared" si="1"/>
        <v>0</v>
      </c>
      <c r="BK5" s="10">
        <f t="shared" si="1"/>
        <v>0</v>
      </c>
      <c r="BL5" s="10">
        <f t="shared" si="1"/>
        <v>0</v>
      </c>
      <c r="BM5" s="10">
        <f t="shared" si="1"/>
        <v>0</v>
      </c>
      <c r="BN5" s="10">
        <f t="shared" si="1"/>
        <v>0</v>
      </c>
      <c r="BO5" s="10">
        <f t="shared" si="1"/>
        <v>0</v>
      </c>
      <c r="BP5" s="10">
        <f t="shared" si="1"/>
        <v>0</v>
      </c>
      <c r="BQ5" s="10">
        <f t="shared" si="1"/>
        <v>0</v>
      </c>
      <c r="BR5" s="10">
        <f t="shared" si="1"/>
        <v>0</v>
      </c>
      <c r="BS5" s="10">
        <f t="shared" si="1"/>
        <v>0</v>
      </c>
      <c r="BT5" s="10">
        <f t="shared" si="1"/>
        <v>0</v>
      </c>
      <c r="BU5" s="10">
        <f t="shared" si="1"/>
        <v>0</v>
      </c>
      <c r="BV5" s="10">
        <f t="shared" si="1"/>
        <v>0</v>
      </c>
      <c r="BW5" s="10">
        <f t="shared" si="1"/>
        <v>0</v>
      </c>
      <c r="BX5" s="10">
        <f t="shared" si="1"/>
        <v>0</v>
      </c>
      <c r="BY5" s="10">
        <f t="shared" si="1"/>
        <v>0</v>
      </c>
      <c r="BZ5" s="10">
        <f t="shared" si="1"/>
        <v>0</v>
      </c>
      <c r="CB5" s="4">
        <f>IF($X5=0, IF(CB$4&lt;$AA5, $I5-(($I5-$R5)/($AA5-$M5))*(CB$4-$M5), IF(CB$4&gt;$AB5,$I5-(($I5-$R5)/($N5-$AB5))*($N5-CB$4),$R5)),IF(CB$4&lt;$AA5, $I5-(($I5-$G5)/($AA5-$M5))*(CB$4-$M5), IF(CB$4&gt;$AB5,$I5-(($I5-$G5)/($N5-$AB5))*($N5-CB$4),$E5/((AD5/$T5)+($E5/$G5)) )))</f>
        <v>70.728749999999906</v>
      </c>
      <c r="CC5" s="4">
        <f t="shared" ref="CC5:DX5" si="2">IF($X5=0, IF(CC$4&lt;$AA5, $I5-(($I5-$R5)/($AA5-$M5))*(CC$4-$M5), IF(CC$4&gt;$AB5,$I5-(($I5-$R5)/($N5-$AB5))*($N5-CC$4),$R5)),IF(CC$4&lt;$AA5, $I5-(($I5-$G5)/($AA5-$M5))*(CC$4-$M5), IF(CC$4&gt;$AB5,$I5-(($I5-$G5)/($N5-$AB5))*($N5-CC$4),$E5/((AE5/$T5)+($E5/$G5)) )))</f>
        <v>69.435525870248313</v>
      </c>
      <c r="CD5" s="4">
        <f t="shared" si="2"/>
        <v>68.142301740496706</v>
      </c>
      <c r="CE5" s="4">
        <f t="shared" si="2"/>
        <v>66.849077610745113</v>
      </c>
      <c r="CF5" s="4">
        <f t="shared" si="2"/>
        <v>65.55585348099352</v>
      </c>
      <c r="CG5" s="4">
        <f t="shared" si="2"/>
        <v>64.262629351241912</v>
      </c>
      <c r="CH5" s="4">
        <f t="shared" si="2"/>
        <v>62.969405221490312</v>
      </c>
      <c r="CI5" s="4">
        <f t="shared" si="2"/>
        <v>61.676181091738719</v>
      </c>
      <c r="CJ5" s="4">
        <f t="shared" si="2"/>
        <v>60.382956961987112</v>
      </c>
      <c r="CK5" s="4">
        <f t="shared" si="2"/>
        <v>59.089732832235519</v>
      </c>
      <c r="CL5" s="4">
        <f t="shared" si="2"/>
        <v>57.796508702483926</v>
      </c>
      <c r="CM5" s="4">
        <f t="shared" si="2"/>
        <v>56.503284572732319</v>
      </c>
      <c r="CN5" s="4">
        <f t="shared" si="2"/>
        <v>55.210060442980719</v>
      </c>
      <c r="CO5" s="4">
        <f t="shared" si="2"/>
        <v>53.916836313229126</v>
      </c>
      <c r="CP5" s="4">
        <f t="shared" si="2"/>
        <v>52.729211196055253</v>
      </c>
      <c r="CQ5" s="4">
        <f t="shared" si="2"/>
        <v>52.218614655671708</v>
      </c>
      <c r="CR5" s="4">
        <f t="shared" si="2"/>
        <v>51.145591739068742</v>
      </c>
      <c r="CS5" s="4">
        <f t="shared" si="2"/>
        <v>49.88104557140737</v>
      </c>
      <c r="CT5" s="4">
        <f t="shared" si="2"/>
        <v>48.692380624641288</v>
      </c>
      <c r="CU5" s="4">
        <f t="shared" si="2"/>
        <v>47.750214770365709</v>
      </c>
      <c r="CV5" s="4">
        <f t="shared" si="2"/>
        <v>47.152671558304625</v>
      </c>
      <c r="CW5" s="4">
        <f t="shared" si="2"/>
        <v>46.948621224971617</v>
      </c>
      <c r="CX5" s="4">
        <f t="shared" si="2"/>
        <v>47.152671558304625</v>
      </c>
      <c r="CY5" s="4">
        <f t="shared" si="2"/>
        <v>47.750214770365709</v>
      </c>
      <c r="CZ5" s="4">
        <f t="shared" si="2"/>
        <v>48.692380624641288</v>
      </c>
      <c r="DA5" s="4">
        <f t="shared" si="2"/>
        <v>49.881045571407377</v>
      </c>
      <c r="DB5" s="4">
        <f t="shared" si="2"/>
        <v>51.145591739068728</v>
      </c>
      <c r="DC5" s="4">
        <f t="shared" si="2"/>
        <v>52.218614655671708</v>
      </c>
      <c r="DD5" s="4">
        <f t="shared" si="2"/>
        <v>52.72921119605526</v>
      </c>
      <c r="DE5" s="4">
        <f t="shared" si="2"/>
        <v>53.560137424930133</v>
      </c>
      <c r="DF5" s="4">
        <f t="shared" si="2"/>
        <v>54.46374861309171</v>
      </c>
      <c r="DG5" s="4">
        <f t="shared" si="2"/>
        <v>55.367359801253279</v>
      </c>
      <c r="DH5" s="4">
        <f t="shared" si="2"/>
        <v>56.270970989414835</v>
      </c>
      <c r="DI5" s="4">
        <f t="shared" si="2"/>
        <v>57.174582177576404</v>
      </c>
      <c r="DJ5" s="4">
        <f t="shared" si="2"/>
        <v>58.078193365737981</v>
      </c>
      <c r="DK5" s="4">
        <f t="shared" si="2"/>
        <v>58.981804553899536</v>
      </c>
      <c r="DL5" s="4">
        <f t="shared" si="2"/>
        <v>59.885415742061106</v>
      </c>
      <c r="DM5" s="4">
        <f t="shared" si="2"/>
        <v>60.789026930222676</v>
      </c>
      <c r="DN5" s="4">
        <f t="shared" si="2"/>
        <v>61.692638118384231</v>
      </c>
      <c r="DO5" s="4">
        <f t="shared" si="2"/>
        <v>62.596249306545808</v>
      </c>
      <c r="DP5" s="4">
        <f t="shared" si="2"/>
        <v>63.499860494707377</v>
      </c>
      <c r="DQ5" s="4">
        <f t="shared" si="2"/>
        <v>64.40347168286894</v>
      </c>
      <c r="DR5" s="4">
        <f t="shared" si="2"/>
        <v>65.307082871030502</v>
      </c>
      <c r="DS5" s="4">
        <f t="shared" si="2"/>
        <v>66.210694059192079</v>
      </c>
      <c r="DT5" s="4">
        <f t="shared" si="2"/>
        <v>67.114305247353627</v>
      </c>
      <c r="DU5" s="4">
        <f t="shared" si="2"/>
        <v>68.017916435515204</v>
      </c>
      <c r="DV5" s="4">
        <f t="shared" si="2"/>
        <v>68.921527623676781</v>
      </c>
      <c r="DW5" s="4">
        <f t="shared" si="2"/>
        <v>69.825138811838329</v>
      </c>
      <c r="DX5" s="4">
        <f t="shared" si="2"/>
        <v>70.728749999999906</v>
      </c>
    </row>
    <row r="6" spans="1:128" x14ac:dyDescent="0.3">
      <c r="A6" s="1">
        <v>2</v>
      </c>
      <c r="B6" s="5">
        <v>5611.5292739852657</v>
      </c>
      <c r="C6" s="5">
        <v>2.6979894579519978</v>
      </c>
      <c r="D6" s="5">
        <v>7.916666666666667</v>
      </c>
      <c r="E6" s="5">
        <v>0.39719430697278862</v>
      </c>
      <c r="F6" s="5">
        <v>1689.1058680000001</v>
      </c>
      <c r="G6" s="5">
        <v>52.732862270885299</v>
      </c>
      <c r="H6" s="5">
        <f t="shared" ref="H6:H36" si="3">F6/G6</f>
        <v>32.031370861744101</v>
      </c>
      <c r="I6" s="5">
        <v>70.728749999999906</v>
      </c>
      <c r="J6" s="5">
        <v>4.7214970868795101</v>
      </c>
      <c r="K6" s="5">
        <v>0.34126514196538205</v>
      </c>
      <c r="L6" s="5">
        <v>1.4181829969069428</v>
      </c>
      <c r="M6" s="5">
        <v>6</v>
      </c>
      <c r="N6" s="5">
        <v>10</v>
      </c>
      <c r="P6" s="6">
        <f t="shared" si="0"/>
        <v>2079.8929578638499</v>
      </c>
      <c r="Q6" s="6">
        <f t="shared" ref="Q6:Q36" si="4">P6/F6</f>
        <v>1.231357369166306</v>
      </c>
      <c r="R6" s="6">
        <f t="shared" ref="R6:R36" si="5">I6/(1+K6*(Q6)^L6)</f>
        <v>48.496495690561716</v>
      </c>
      <c r="S6" s="6">
        <f t="shared" ref="S6:S36" si="6">E6/R6</f>
        <v>8.1901651102203182E-3</v>
      </c>
      <c r="T6" s="6">
        <f>R6*H6*((I6/R6)^(J6/2)-1)^(1/J6)</f>
        <v>1677.444499094209</v>
      </c>
      <c r="U6" s="6">
        <f t="shared" ref="U6:U36" si="7">IF(S6-E6/G6&lt;=0,0,S6-E6/G6)</f>
        <v>6.5796811070174127E-4</v>
      </c>
      <c r="V6" s="6">
        <f t="shared" ref="V6:V36" si="8">IF(U6&gt;0,P6,0)</f>
        <v>2079.8929578638499</v>
      </c>
      <c r="W6" s="6">
        <f>120*T6*U6*(T6/P6)^4</f>
        <v>56.035461411818666</v>
      </c>
      <c r="X6" s="7">
        <f>V6/T6</f>
        <v>1.2399176002466585</v>
      </c>
      <c r="Y6" s="7">
        <f>D6-0.5*X6</f>
        <v>7.296707866543338</v>
      </c>
      <c r="Z6" s="7">
        <f t="shared" ref="Z6:Z36" si="9">D6+0.5*X6</f>
        <v>8.5366254667899959</v>
      </c>
      <c r="AA6" s="7">
        <f t="shared" ref="AA6:AA36" si="10">IF(X6=0,D6-0.5,Y6)</f>
        <v>7.296707866543338</v>
      </c>
      <c r="AB6" s="7">
        <f t="shared" ref="AB6:AB36" si="11">IF(X6=0,D6+0.5,Z6)</f>
        <v>8.5366254667899959</v>
      </c>
      <c r="AC6" s="10">
        <f>0.25*W6*((D6-Y6)^2)*((D6-Z6)^2)</f>
        <v>2.0694468522675806</v>
      </c>
      <c r="AD6" s="10">
        <f t="shared" ref="AD6:AS32" si="12">IF(AND(AD$4&gt;=$Y6,AD$4&lt;=$Z6),0.25*($W6*(AD$4-$Y6)^2*(AD$4-$Z6)^2),0)</f>
        <v>0</v>
      </c>
      <c r="AE6" s="10">
        <f t="shared" si="1"/>
        <v>0</v>
      </c>
      <c r="AF6" s="10">
        <f t="shared" si="1"/>
        <v>0</v>
      </c>
      <c r="AG6" s="10">
        <f t="shared" si="1"/>
        <v>0</v>
      </c>
      <c r="AH6" s="10">
        <f t="shared" si="1"/>
        <v>0</v>
      </c>
      <c r="AI6" s="10">
        <f t="shared" si="1"/>
        <v>0</v>
      </c>
      <c r="AJ6" s="10">
        <f t="shared" si="1"/>
        <v>0</v>
      </c>
      <c r="AK6" s="10">
        <f t="shared" si="1"/>
        <v>0</v>
      </c>
      <c r="AL6" s="10">
        <f t="shared" si="1"/>
        <v>0</v>
      </c>
      <c r="AM6" s="10">
        <f t="shared" si="1"/>
        <v>0</v>
      </c>
      <c r="AN6" s="10">
        <f t="shared" si="1"/>
        <v>0</v>
      </c>
      <c r="AO6" s="10">
        <f t="shared" si="1"/>
        <v>0</v>
      </c>
      <c r="AP6" s="10">
        <f t="shared" si="1"/>
        <v>0</v>
      </c>
      <c r="AQ6" s="10">
        <f t="shared" si="1"/>
        <v>0</v>
      </c>
      <c r="AR6" s="10">
        <f t="shared" si="1"/>
        <v>0</v>
      </c>
      <c r="AS6" s="10">
        <f t="shared" si="1"/>
        <v>0</v>
      </c>
      <c r="AT6" s="10">
        <f t="shared" si="1"/>
        <v>2.7208929351253509E-2</v>
      </c>
      <c r="AU6" s="10">
        <f t="shared" si="1"/>
        <v>0.25285484548522996</v>
      </c>
      <c r="AV6" s="10">
        <f t="shared" si="1"/>
        <v>0.62213961510860993</v>
      </c>
      <c r="AW6" s="10">
        <f t="shared" si="1"/>
        <v>1.0458864333125408</v>
      </c>
      <c r="AX6" s="10">
        <f t="shared" si="1"/>
        <v>1.4511324597170552</v>
      </c>
      <c r="AY6" s="10">
        <f t="shared" si="1"/>
        <v>1.7811288184710548</v>
      </c>
      <c r="AZ6" s="10">
        <f t="shared" si="1"/>
        <v>1.9953405982523378</v>
      </c>
      <c r="BA6" s="10">
        <f t="shared" si="1"/>
        <v>2.0694468522675806</v>
      </c>
      <c r="BB6" s="10">
        <f t="shared" si="1"/>
        <v>1.9953405982523393</v>
      </c>
      <c r="BC6" s="10">
        <f t="shared" si="1"/>
        <v>1.781128818471055</v>
      </c>
      <c r="BD6" s="10">
        <f t="shared" si="1"/>
        <v>1.4511324597170594</v>
      </c>
      <c r="BE6" s="10">
        <f t="shared" si="1"/>
        <v>1.0458864333125455</v>
      </c>
      <c r="BF6" s="10">
        <f t="shared" si="1"/>
        <v>0.62213961510861004</v>
      </c>
      <c r="BG6" s="10">
        <f t="shared" si="1"/>
        <v>0.25285484548523329</v>
      </c>
      <c r="BH6" s="10">
        <f t="shared" si="1"/>
        <v>2.7208929351254796E-2</v>
      </c>
      <c r="BI6" s="10">
        <f t="shared" si="1"/>
        <v>0</v>
      </c>
      <c r="BJ6" s="10">
        <f t="shared" si="1"/>
        <v>0</v>
      </c>
      <c r="BK6" s="10">
        <f t="shared" si="1"/>
        <v>0</v>
      </c>
      <c r="BL6" s="10">
        <f t="shared" si="1"/>
        <v>0</v>
      </c>
      <c r="BM6" s="10">
        <f t="shared" si="1"/>
        <v>0</v>
      </c>
      <c r="BN6" s="10">
        <f t="shared" si="1"/>
        <v>0</v>
      </c>
      <c r="BO6" s="10">
        <f t="shared" si="1"/>
        <v>0</v>
      </c>
      <c r="BP6" s="10">
        <f t="shared" si="1"/>
        <v>0</v>
      </c>
      <c r="BQ6" s="10">
        <f t="shared" si="1"/>
        <v>0</v>
      </c>
      <c r="BR6" s="10">
        <f t="shared" si="1"/>
        <v>0</v>
      </c>
      <c r="BS6" s="10">
        <f t="shared" si="1"/>
        <v>0</v>
      </c>
      <c r="BT6" s="10">
        <f t="shared" si="1"/>
        <v>0</v>
      </c>
      <c r="BU6" s="10">
        <f t="shared" si="1"/>
        <v>0</v>
      </c>
      <c r="BV6" s="10">
        <f t="shared" si="1"/>
        <v>0</v>
      </c>
      <c r="BW6" s="10">
        <f t="shared" si="1"/>
        <v>0</v>
      </c>
      <c r="BX6" s="10">
        <f t="shared" si="1"/>
        <v>0</v>
      </c>
      <c r="BY6" s="10">
        <f t="shared" si="1"/>
        <v>0</v>
      </c>
      <c r="BZ6" s="10">
        <f t="shared" si="1"/>
        <v>0</v>
      </c>
      <c r="CB6" s="4">
        <f t="shared" ref="CB6:CB7" si="13">IF($X6=0, IF(CB$4&lt;$AA6, $I6-(($I6-$R6)/($AA6-$M6))*(CB$4-$M6), IF(CB$4&gt;$AB6,$I6-(($I6-$R6)/($N6-$AB6))*($N6-CB$4),$R6)),IF(CB$4&lt;$AA6, $I6-(($I6-$G6)/($AA6-$M6))*(CB$4-$M6), IF(CB$4&gt;$AB6,$I6-(($I6-$G6)/($N6-$AB6))*($N6-CB$4),$E6/((AD6/$T6)+($E6/$G6)) )))</f>
        <v>70.728749999999906</v>
      </c>
      <c r="CC6" s="4">
        <f t="shared" ref="CC6:CC10" si="14">IF($X6=0, IF(CC$4&lt;$AA6, $I6-(($I6-$R6)/($AA6-$M6))*(CC$4-$M6), IF(CC$4&gt;$AB6,$I6-(($I6-$R6)/($N6-$AB6))*($N6-CC$4),$R6)),IF(CC$4&lt;$AA6, $I6-(($I6-$G6)/($AA6-$M6))*(CC$4-$M6), IF(CC$4&gt;$AB6,$I6-(($I6-$G6)/($N6-$AB6))*($N6-CC$4),$E6/((AE6/$T6)+($E6/$G6)) )))</f>
        <v>69.572238692054185</v>
      </c>
      <c r="CD6" s="4">
        <f t="shared" ref="CD6:CD10" si="15">IF($X6=0, IF(CD$4&lt;$AA6, $I6-(($I6-$R6)/($AA6-$M6))*(CD$4-$M6), IF(CD$4&gt;$AB6,$I6-(($I6-$R6)/($N6-$AB6))*($N6-CD$4),$R6)),IF(CD$4&lt;$AA6, $I6-(($I6-$G6)/($AA6-$M6))*(CD$4-$M6), IF(CD$4&gt;$AB6,$I6-(($I6-$G6)/($N6-$AB6))*($N6-CD$4),$E6/((AF6/$T6)+($E6/$G6)) )))</f>
        <v>68.41572738410845</v>
      </c>
      <c r="CE6" s="4">
        <f t="shared" ref="CE6:CE10" si="16">IF($X6=0, IF(CE$4&lt;$AA6, $I6-(($I6-$R6)/($AA6-$M6))*(CE$4-$M6), IF(CE$4&gt;$AB6,$I6-(($I6-$R6)/($N6-$AB6))*($N6-CE$4),$R6)),IF(CE$4&lt;$AA6, $I6-(($I6-$G6)/($AA6-$M6))*(CE$4-$M6), IF(CE$4&gt;$AB6,$I6-(($I6-$G6)/($N6-$AB6))*($N6-CE$4),$E6/((AG6/$T6)+($E6/$G6)) )))</f>
        <v>67.259216076162716</v>
      </c>
      <c r="CF6" s="4">
        <f t="shared" ref="CF6:CF10" si="17">IF($X6=0, IF(CF$4&lt;$AA6, $I6-(($I6-$R6)/($AA6-$M6))*(CF$4-$M6), IF(CF$4&gt;$AB6,$I6-(($I6-$R6)/($N6-$AB6))*($N6-CF$4),$R6)),IF(CF$4&lt;$AA6, $I6-(($I6-$G6)/($AA6-$M6))*(CF$4-$M6), IF(CF$4&gt;$AB6,$I6-(($I6-$G6)/($N6-$AB6))*($N6-CF$4),$E6/((AH6/$T6)+($E6/$G6)) )))</f>
        <v>66.102704768216995</v>
      </c>
      <c r="CG6" s="4">
        <f t="shared" ref="CG6:CG10" si="18">IF($X6=0, IF(CG$4&lt;$AA6, $I6-(($I6-$R6)/($AA6-$M6))*(CG$4-$M6), IF(CG$4&gt;$AB6,$I6-(($I6-$R6)/($N6-$AB6))*($N6-CG$4),$R6)),IF(CG$4&lt;$AA6, $I6-(($I6-$G6)/($AA6-$M6))*(CG$4-$M6), IF(CG$4&gt;$AB6,$I6-(($I6-$G6)/($N6-$AB6))*($N6-CG$4),$E6/((AI6/$T6)+($E6/$G6)) )))</f>
        <v>64.94619346027126</v>
      </c>
      <c r="CH6" s="4">
        <f t="shared" ref="CH6:CH10" si="19">IF($X6=0, IF(CH$4&lt;$AA6, $I6-(($I6-$R6)/($AA6-$M6))*(CH$4-$M6), IF(CH$4&gt;$AB6,$I6-(($I6-$R6)/($N6-$AB6))*($N6-CH$4),$R6)),IF(CH$4&lt;$AA6, $I6-(($I6-$G6)/($AA6-$M6))*(CH$4-$M6), IF(CH$4&gt;$AB6,$I6-(($I6-$G6)/($N6-$AB6))*($N6-CH$4),$E6/((AJ6/$T6)+($E6/$G6)) )))</f>
        <v>63.78968215232554</v>
      </c>
      <c r="CI6" s="4">
        <f t="shared" ref="CI6:CI10" si="20">IF($X6=0, IF(CI$4&lt;$AA6, $I6-(($I6-$R6)/($AA6-$M6))*(CI$4-$M6), IF(CI$4&gt;$AB6,$I6-(($I6-$R6)/($N6-$AB6))*($N6-CI$4),$R6)),IF(CI$4&lt;$AA6, $I6-(($I6-$G6)/($AA6-$M6))*(CI$4-$M6), IF(CI$4&gt;$AB6,$I6-(($I6-$G6)/($N6-$AB6))*($N6-CI$4),$E6/((AK6/$T6)+($E6/$G6)) )))</f>
        <v>62.633170844379812</v>
      </c>
      <c r="CJ6" s="4">
        <f t="shared" ref="CJ6:CJ10" si="21">IF($X6=0, IF(CJ$4&lt;$AA6, $I6-(($I6-$R6)/($AA6-$M6))*(CJ$4-$M6), IF(CJ$4&gt;$AB6,$I6-(($I6-$R6)/($N6-$AB6))*($N6-CJ$4),$R6)),IF(CJ$4&lt;$AA6, $I6-(($I6-$G6)/($AA6-$M6))*(CJ$4-$M6), IF(CJ$4&gt;$AB6,$I6-(($I6-$G6)/($N6-$AB6))*($N6-CJ$4),$E6/((AL6/$T6)+($E6/$G6)) )))</f>
        <v>61.476659536434077</v>
      </c>
      <c r="CK6" s="4">
        <f t="shared" ref="CK6:CK10" si="22">IF($X6=0, IF(CK$4&lt;$AA6, $I6-(($I6-$R6)/($AA6-$M6))*(CK$4-$M6), IF(CK$4&gt;$AB6,$I6-(($I6-$R6)/($N6-$AB6))*($N6-CK$4),$R6)),IF(CK$4&lt;$AA6, $I6-(($I6-$G6)/($AA6-$M6))*(CK$4-$M6), IF(CK$4&gt;$AB6,$I6-(($I6-$G6)/($N6-$AB6))*($N6-CK$4),$E6/((AM6/$T6)+($E6/$G6)) )))</f>
        <v>60.32014822848835</v>
      </c>
      <c r="CL6" s="4">
        <f t="shared" ref="CL6:CL10" si="23">IF($X6=0, IF(CL$4&lt;$AA6, $I6-(($I6-$R6)/($AA6-$M6))*(CL$4-$M6), IF(CL$4&gt;$AB6,$I6-(($I6-$R6)/($N6-$AB6))*($N6-CL$4),$R6)),IF(CL$4&lt;$AA6, $I6-(($I6-$G6)/($AA6-$M6))*(CL$4-$M6), IF(CL$4&gt;$AB6,$I6-(($I6-$G6)/($N6-$AB6))*($N6-CL$4),$E6/((AN6/$T6)+($E6/$G6)) )))</f>
        <v>59.163636920542629</v>
      </c>
      <c r="CM6" s="4">
        <f t="shared" ref="CM6:CM10" si="24">IF($X6=0, IF(CM$4&lt;$AA6, $I6-(($I6-$R6)/($AA6-$M6))*(CM$4-$M6), IF(CM$4&gt;$AB6,$I6-(($I6-$R6)/($N6-$AB6))*($N6-CM$4),$R6)),IF(CM$4&lt;$AA6, $I6-(($I6-$G6)/($AA6-$M6))*(CM$4-$M6), IF(CM$4&gt;$AB6,$I6-(($I6-$G6)/($N6-$AB6))*($N6-CM$4),$E6/((AO6/$T6)+($E6/$G6)) )))</f>
        <v>58.007125612596894</v>
      </c>
      <c r="CN6" s="4">
        <f t="shared" ref="CN6:CN10" si="25">IF($X6=0, IF(CN$4&lt;$AA6, $I6-(($I6-$R6)/($AA6-$M6))*(CN$4-$M6), IF(CN$4&gt;$AB6,$I6-(($I6-$R6)/($N6-$AB6))*($N6-CN$4),$R6)),IF(CN$4&lt;$AA6, $I6-(($I6-$G6)/($AA6-$M6))*(CN$4-$M6), IF(CN$4&gt;$AB6,$I6-(($I6-$G6)/($N6-$AB6))*($N6-CN$4),$E6/((AP6/$T6)+($E6/$G6)) )))</f>
        <v>56.850614304651167</v>
      </c>
      <c r="CO6" s="4">
        <f t="shared" ref="CO6:CO10" si="26">IF($X6=0, IF(CO$4&lt;$AA6, $I6-(($I6-$R6)/($AA6-$M6))*(CO$4-$M6), IF(CO$4&gt;$AB6,$I6-(($I6-$R6)/($N6-$AB6))*($N6-CO$4),$R6)),IF(CO$4&lt;$AA6, $I6-(($I6-$G6)/($AA6-$M6))*(CO$4-$M6), IF(CO$4&gt;$AB6,$I6-(($I6-$G6)/($N6-$AB6))*($N6-CO$4),$E6/((AQ6/$T6)+($E6/$G6)) )))</f>
        <v>55.694102996705446</v>
      </c>
      <c r="CP6" s="4">
        <f t="shared" ref="CP6:CP10" si="27">IF($X6=0, IF(CP$4&lt;$AA6, $I6-(($I6-$R6)/($AA6-$M6))*(CP$4-$M6), IF(CP$4&gt;$AB6,$I6-(($I6-$R6)/($N6-$AB6))*($N6-CP$4),$R6)),IF(CP$4&lt;$AA6, $I6-(($I6-$G6)/($AA6-$M6))*(CP$4-$M6), IF(CP$4&gt;$AB6,$I6-(($I6-$G6)/($N6-$AB6))*($N6-CP$4),$E6/((AR6/$T6)+($E6/$G6)) )))</f>
        <v>54.537591688759704</v>
      </c>
      <c r="CQ6" s="4">
        <f t="shared" ref="CQ6:CQ10" si="28">IF($X6=0, IF(CQ$4&lt;$AA6, $I6-(($I6-$R6)/($AA6-$M6))*(CQ$4-$M6), IF(CQ$4&gt;$AB6,$I6-(($I6-$R6)/($N6-$AB6))*($N6-CQ$4),$R6)),IF(CQ$4&lt;$AA6, $I6-(($I6-$G6)/($AA6-$M6))*(CQ$4-$M6), IF(CQ$4&gt;$AB6,$I6-(($I6-$G6)/($N6-$AB6))*($N6-CQ$4),$E6/((AS6/$T6)+($E6/$G6)) )))</f>
        <v>53.381080380813984</v>
      </c>
      <c r="CR6" s="4">
        <f t="shared" ref="CR6:CR10" si="29">IF($X6=0, IF(CR$4&lt;$AA6, $I6-(($I6-$R6)/($AA6-$M6))*(CR$4-$M6), IF(CR$4&gt;$AB6,$I6-(($I6-$R6)/($N6-$AB6))*($N6-CR$4),$R6)),IF(CR$4&lt;$AA6, $I6-(($I6-$G6)/($AA6-$M6))*(CR$4-$M6), IF(CR$4&gt;$AB6,$I6-(($I6-$G6)/($N6-$AB6))*($N6-CR$4),$E6/((AT6/$T6)+($E6/$G6)) )))</f>
        <v>52.61954692536203</v>
      </c>
      <c r="CS6" s="4">
        <f t="shared" ref="CS6:CS10" si="30">IF($X6=0, IF(CS$4&lt;$AA6, $I6-(($I6-$R6)/($AA6-$M6))*(CS$4-$M6), IF(CS$4&gt;$AB6,$I6-(($I6-$R6)/($N6-$AB6))*($N6-CS$4),$R6)),IF(CS$4&lt;$AA6, $I6-(($I6-$G6)/($AA6-$M6))*(CS$4-$M6), IF(CS$4&gt;$AB6,$I6-(($I6-$G6)/($N6-$AB6))*($N6-CS$4),$E6/((AU6/$T6)+($E6/$G6)) )))</f>
        <v>51.698250775612983</v>
      </c>
      <c r="CT6" s="4">
        <f t="shared" ref="CT6:CT10" si="31">IF($X6=0, IF(CT$4&lt;$AA6, $I6-(($I6-$R6)/($AA6-$M6))*(CT$4-$M6), IF(CT$4&gt;$AB6,$I6-(($I6-$R6)/($N6-$AB6))*($N6-CT$4),$R6)),IF(CT$4&lt;$AA6, $I6-(($I6-$G6)/($AA6-$M6))*(CT$4-$M6), IF(CT$4&gt;$AB6,$I6-(($I6-$G6)/($N6-$AB6))*($N6-CT$4),$E6/((AV6/$T6)+($E6/$G6)) )))</f>
        <v>50.258151017401389</v>
      </c>
      <c r="CU6" s="4">
        <f t="shared" ref="CU6:CU10" si="32">IF($X6=0, IF(CU$4&lt;$AA6, $I6-(($I6-$R6)/($AA6-$M6))*(CU$4-$M6), IF(CU$4&gt;$AB6,$I6-(($I6-$R6)/($N6-$AB6))*($N6-CU$4),$R6)),IF(CU$4&lt;$AA6, $I6-(($I6-$G6)/($AA6-$M6))*(CU$4-$M6), IF(CU$4&gt;$AB6,$I6-(($I6-$G6)/($N6-$AB6))*($N6-CU$4),$E6/((AW6/$T6)+($E6/$G6)) )))</f>
        <v>48.701455332090084</v>
      </c>
      <c r="CV6" s="4">
        <f t="shared" ref="CV6:CV10" si="33">IF($X6=0, IF(CV$4&lt;$AA6, $I6-(($I6-$R6)/($AA6-$M6))*(CV$4-$M6), IF(CV$4&gt;$AB6,$I6-(($I6-$R6)/($N6-$AB6))*($N6-CV$4),$R6)),IF(CV$4&lt;$AA6, $I6-(($I6-$G6)/($AA6-$M6))*(CV$4-$M6), IF(CV$4&gt;$AB6,$I6-(($I6-$G6)/($N6-$AB6))*($N6-CV$4),$E6/((AX6/$T6)+($E6/$G6)) )))</f>
        <v>47.300340292636832</v>
      </c>
      <c r="CW6" s="4">
        <f t="shared" ref="CW6:CW10" si="34">IF($X6=0, IF(CW$4&lt;$AA6, $I6-(($I6-$R6)/($AA6-$M6))*(CW$4-$M6), IF(CW$4&gt;$AB6,$I6-(($I6-$R6)/($N6-$AB6))*($N6-CW$4),$R6)),IF(CW$4&lt;$AA6, $I6-(($I6-$G6)/($AA6-$M6))*(CW$4-$M6), IF(CW$4&gt;$AB6,$I6-(($I6-$G6)/($N6-$AB6))*($N6-CW$4),$E6/((AY6/$T6)+($E6/$G6)) )))</f>
        <v>46.2175870182989</v>
      </c>
      <c r="CX6" s="4">
        <f t="shared" ref="CX6:CX10" si="35">IF($X6=0, IF(CX$4&lt;$AA6, $I6-(($I6-$R6)/($AA6-$M6))*(CX$4-$M6), IF(CX$4&gt;$AB6,$I6-(($I6-$R6)/($N6-$AB6))*($N6-CX$4),$R6)),IF(CX$4&lt;$AA6, $I6-(($I6-$G6)/($AA6-$M6))*(CX$4-$M6), IF(CX$4&gt;$AB6,$I6-(($I6-$G6)/($N6-$AB6))*($N6-CX$4),$E6/((AZ6/$T6)+($E6/$G6)) )))</f>
        <v>45.540879723656886</v>
      </c>
      <c r="CY6" s="4">
        <f t="shared" ref="CY6:CY10" si="36">IF($X6=0, IF(CY$4&lt;$AA6, $I6-(($I6-$R6)/($AA6-$M6))*(CY$4-$M6), IF(CY$4&gt;$AB6,$I6-(($I6-$R6)/($N6-$AB6))*($N6-CY$4),$R6)),IF(CY$4&lt;$AA6, $I6-(($I6-$G6)/($AA6-$M6))*(CY$4-$M6), IF(CY$4&gt;$AB6,$I6-(($I6-$G6)/($N6-$AB6))*($N6-CY$4),$E6/((BA6/$T6)+($E6/$G6)) )))</f>
        <v>45.311364108334359</v>
      </c>
      <c r="CZ6" s="4">
        <f t="shared" ref="CZ6:CZ10" si="37">IF($X6=0, IF(CZ$4&lt;$AA6, $I6-(($I6-$R6)/($AA6-$M6))*(CZ$4-$M6), IF(CZ$4&gt;$AB6,$I6-(($I6-$R6)/($N6-$AB6))*($N6-CZ$4),$R6)),IF(CZ$4&lt;$AA6, $I6-(($I6-$G6)/($AA6-$M6))*(CZ$4-$M6), IF(CZ$4&gt;$AB6,$I6-(($I6-$G6)/($N6-$AB6))*($N6-CZ$4),$E6/((BB6/$T6)+($E6/$G6)) )))</f>
        <v>45.540879723656886</v>
      </c>
      <c r="DA6" s="4">
        <f t="shared" ref="DA6:DA10" si="38">IF($X6=0, IF(DA$4&lt;$AA6, $I6-(($I6-$R6)/($AA6-$M6))*(DA$4-$M6), IF(DA$4&gt;$AB6,$I6-(($I6-$R6)/($N6-$AB6))*($N6-DA$4),$R6)),IF(DA$4&lt;$AA6, $I6-(($I6-$G6)/($AA6-$M6))*(DA$4-$M6), IF(DA$4&gt;$AB6,$I6-(($I6-$G6)/($N6-$AB6))*($N6-DA$4),$E6/((BC6/$T6)+($E6/$G6)) )))</f>
        <v>46.2175870182989</v>
      </c>
      <c r="DB6" s="4">
        <f t="shared" ref="DB6:DB10" si="39">IF($X6=0, IF(DB$4&lt;$AA6, $I6-(($I6-$R6)/($AA6-$M6))*(DB$4-$M6), IF(DB$4&gt;$AB6,$I6-(($I6-$R6)/($N6-$AB6))*($N6-DB$4),$R6)),IF(DB$4&lt;$AA6, $I6-(($I6-$G6)/($AA6-$M6))*(DB$4-$M6), IF(DB$4&gt;$AB6,$I6-(($I6-$G6)/($N6-$AB6))*($N6-DB$4),$E6/((BD6/$T6)+($E6/$G6)) )))</f>
        <v>47.300340292636818</v>
      </c>
      <c r="DC6" s="4">
        <f t="shared" ref="DC6:DC10" si="40">IF($X6=0, IF(DC$4&lt;$AA6, $I6-(($I6-$R6)/($AA6-$M6))*(DC$4-$M6), IF(DC$4&gt;$AB6,$I6-(($I6-$R6)/($N6-$AB6))*($N6-DC$4),$R6)),IF(DC$4&lt;$AA6, $I6-(($I6-$G6)/($AA6-$M6))*(DC$4-$M6), IF(DC$4&gt;$AB6,$I6-(($I6-$G6)/($N6-$AB6))*($N6-DC$4),$E6/((BE6/$T6)+($E6/$G6)) )))</f>
        <v>48.70145533209007</v>
      </c>
      <c r="DD6" s="4">
        <f t="shared" ref="DD6:DD10" si="41">IF($X6=0, IF(DD$4&lt;$AA6, $I6-(($I6-$R6)/($AA6-$M6))*(DD$4-$M6), IF(DD$4&gt;$AB6,$I6-(($I6-$R6)/($N6-$AB6))*($N6-DD$4),$R6)),IF(DD$4&lt;$AA6, $I6-(($I6-$G6)/($AA6-$M6))*(DD$4-$M6), IF(DD$4&gt;$AB6,$I6-(($I6-$G6)/($N6-$AB6))*($N6-DD$4),$E6/((BF6/$T6)+($E6/$G6)) )))</f>
        <v>50.258151017401389</v>
      </c>
      <c r="DE6" s="4">
        <f t="shared" ref="DE6:DE10" si="42">IF($X6=0, IF(DE$4&lt;$AA6, $I6-(($I6-$R6)/($AA6-$M6))*(DE$4-$M6), IF(DE$4&gt;$AB6,$I6-(($I6-$R6)/($N6-$AB6))*($N6-DE$4),$R6)),IF(DE$4&lt;$AA6, $I6-(($I6-$G6)/($AA6-$M6))*(DE$4-$M6), IF(DE$4&gt;$AB6,$I6-(($I6-$G6)/($N6-$AB6))*($N6-DE$4),$E6/((BG6/$T6)+($E6/$G6)) )))</f>
        <v>51.698250775612969</v>
      </c>
      <c r="DF6" s="4">
        <f t="shared" ref="DF6:DF10" si="43">IF($X6=0, IF(DF$4&lt;$AA6, $I6-(($I6-$R6)/($AA6-$M6))*(DF$4-$M6), IF(DF$4&gt;$AB6,$I6-(($I6-$R6)/($N6-$AB6))*($N6-DF$4),$R6)),IF(DF$4&lt;$AA6, $I6-(($I6-$G6)/($AA6-$M6))*(DF$4-$M6), IF(DF$4&gt;$AB6,$I6-(($I6-$G6)/($N6-$AB6))*($N6-DF$4),$E6/((BH6/$T6)+($E6/$G6)) )))</f>
        <v>52.619546925362023</v>
      </c>
      <c r="DG6" s="4">
        <f t="shared" ref="DG6:DG10" si="44">IF($X6=0, IF(DG$4&lt;$AA6, $I6-(($I6-$R6)/($AA6-$M6))*(DG$4-$M6), IF(DG$4&gt;$AB6,$I6-(($I6-$R6)/($N6-$AB6))*($N6-DG$4),$R6)),IF(DG$4&lt;$AA6, $I6-(($I6-$G6)/($AA6-$M6))*(DG$4-$M6), IF(DG$4&gt;$AB6,$I6-(($I6-$G6)/($N6-$AB6))*($N6-DG$4),$E6/((BI6/$T6)+($E6/$G6)) )))</f>
        <v>53.30725351749021</v>
      </c>
      <c r="DH6" s="4">
        <f t="shared" ref="DH6:DH10" si="45">IF($X6=0, IF(DH$4&lt;$AA6, $I6-(($I6-$R6)/($AA6-$M6))*(DH$4-$M6), IF(DH$4&gt;$AB6,$I6-(($I6-$R6)/($N6-$AB6))*($N6-DH$4),$R6)),IF(DH$4&lt;$AA6, $I6-(($I6-$G6)/($AA6-$M6))*(DH$4-$M6), IF(DH$4&gt;$AB6,$I6-(($I6-$G6)/($N6-$AB6))*($N6-DH$4),$E6/((BJ6/$T6)+($E6/$G6)) )))</f>
        <v>54.332047428226062</v>
      </c>
      <c r="DI6" s="4">
        <f t="shared" ref="DI6:DI10" si="46">IF($X6=0, IF(DI$4&lt;$AA6, $I6-(($I6-$R6)/($AA6-$M6))*(DI$4-$M6), IF(DI$4&gt;$AB6,$I6-(($I6-$R6)/($N6-$AB6))*($N6-DI$4),$R6)),IF(DI$4&lt;$AA6, $I6-(($I6-$G6)/($AA6-$M6))*(DI$4-$M6), IF(DI$4&gt;$AB6,$I6-(($I6-$G6)/($N6-$AB6))*($N6-DI$4),$E6/((BK6/$T6)+($E6/$G6)) )))</f>
        <v>55.356841338961935</v>
      </c>
      <c r="DJ6" s="4">
        <f t="shared" ref="DJ6:DJ10" si="47">IF($X6=0, IF(DJ$4&lt;$AA6, $I6-(($I6-$R6)/($AA6-$M6))*(DJ$4-$M6), IF(DJ$4&gt;$AB6,$I6-(($I6-$R6)/($N6-$AB6))*($N6-DJ$4),$R6)),IF(DJ$4&lt;$AA6, $I6-(($I6-$G6)/($AA6-$M6))*(DJ$4-$M6), IF(DJ$4&gt;$AB6,$I6-(($I6-$G6)/($N6-$AB6))*($N6-DJ$4),$E6/((BL6/$T6)+($E6/$G6)) )))</f>
        <v>56.381635249697808</v>
      </c>
      <c r="DK6" s="4">
        <f t="shared" ref="DK6:DK10" si="48">IF($X6=0, IF(DK$4&lt;$AA6, $I6-(($I6-$R6)/($AA6-$M6))*(DK$4-$M6), IF(DK$4&gt;$AB6,$I6-(($I6-$R6)/($N6-$AB6))*($N6-DK$4),$R6)),IF(DK$4&lt;$AA6, $I6-(($I6-$G6)/($AA6-$M6))*(DK$4-$M6), IF(DK$4&gt;$AB6,$I6-(($I6-$G6)/($N6-$AB6))*($N6-DK$4),$E6/((BM6/$T6)+($E6/$G6)) )))</f>
        <v>57.40642916043366</v>
      </c>
      <c r="DL6" s="4">
        <f t="shared" ref="DL6:DL10" si="49">IF($X6=0, IF(DL$4&lt;$AA6, $I6-(($I6-$R6)/($AA6-$M6))*(DL$4-$M6), IF(DL$4&gt;$AB6,$I6-(($I6-$R6)/($N6-$AB6))*($N6-DL$4),$R6)),IF(DL$4&lt;$AA6, $I6-(($I6-$G6)/($AA6-$M6))*(DL$4-$M6), IF(DL$4&gt;$AB6,$I6-(($I6-$G6)/($N6-$AB6))*($N6-DL$4),$E6/((BN6/$T6)+($E6/$G6)) )))</f>
        <v>58.431223071169526</v>
      </c>
      <c r="DM6" s="4">
        <f t="shared" ref="DM6:DM10" si="50">IF($X6=0, IF(DM$4&lt;$AA6, $I6-(($I6-$R6)/($AA6-$M6))*(DM$4-$M6), IF(DM$4&gt;$AB6,$I6-(($I6-$R6)/($N6-$AB6))*($N6-DM$4),$R6)),IF(DM$4&lt;$AA6, $I6-(($I6-$G6)/($AA6-$M6))*(DM$4-$M6), IF(DM$4&gt;$AB6,$I6-(($I6-$G6)/($N6-$AB6))*($N6-DM$4),$E6/((BO6/$T6)+($E6/$G6)) )))</f>
        <v>59.4560169819054</v>
      </c>
      <c r="DN6" s="4">
        <f t="shared" ref="DN6:DN10" si="51">IF($X6=0, IF(DN$4&lt;$AA6, $I6-(($I6-$R6)/($AA6-$M6))*(DN$4-$M6), IF(DN$4&gt;$AB6,$I6-(($I6-$R6)/($N6-$AB6))*($N6-DN$4),$R6)),IF(DN$4&lt;$AA6, $I6-(($I6-$G6)/($AA6-$M6))*(DN$4-$M6), IF(DN$4&gt;$AB6,$I6-(($I6-$G6)/($N6-$AB6))*($N6-DN$4),$E6/((BP6/$T6)+($E6/$G6)) )))</f>
        <v>60.480810892641252</v>
      </c>
      <c r="DO6" s="4">
        <f t="shared" ref="DO6:DO10" si="52">IF($X6=0, IF(DO$4&lt;$AA6, $I6-(($I6-$R6)/($AA6-$M6))*(DO$4-$M6), IF(DO$4&gt;$AB6,$I6-(($I6-$R6)/($N6-$AB6))*($N6-DO$4),$R6)),IF(DO$4&lt;$AA6, $I6-(($I6-$G6)/($AA6-$M6))*(DO$4-$M6), IF(DO$4&gt;$AB6,$I6-(($I6-$G6)/($N6-$AB6))*($N6-DO$4),$E6/((BQ6/$T6)+($E6/$G6)) )))</f>
        <v>61.505604803377125</v>
      </c>
      <c r="DP6" s="4">
        <f t="shared" ref="DP6:DP10" si="53">IF($X6=0, IF(DP$4&lt;$AA6, $I6-(($I6-$R6)/($AA6-$M6))*(DP$4-$M6), IF(DP$4&gt;$AB6,$I6-(($I6-$R6)/($N6-$AB6))*($N6-DP$4),$R6)),IF(DP$4&lt;$AA6, $I6-(($I6-$G6)/($AA6-$M6))*(DP$4-$M6), IF(DP$4&gt;$AB6,$I6-(($I6-$G6)/($N6-$AB6))*($N6-DP$4),$E6/((BR6/$T6)+($E6/$G6)) )))</f>
        <v>62.530398714112998</v>
      </c>
      <c r="DQ6" s="4">
        <f t="shared" ref="DQ6:DQ10" si="54">IF($X6=0, IF(DQ$4&lt;$AA6, $I6-(($I6-$R6)/($AA6-$M6))*(DQ$4-$M6), IF(DQ$4&gt;$AB6,$I6-(($I6-$R6)/($N6-$AB6))*($N6-DQ$4),$R6)),IF(DQ$4&lt;$AA6, $I6-(($I6-$G6)/($AA6-$M6))*(DQ$4-$M6), IF(DQ$4&gt;$AB6,$I6-(($I6-$G6)/($N6-$AB6))*($N6-DQ$4),$E6/((BS6/$T6)+($E6/$G6)) )))</f>
        <v>63.555192624848843</v>
      </c>
      <c r="DR6" s="4">
        <f t="shared" ref="DR6:DR10" si="55">IF($X6=0, IF(DR$4&lt;$AA6, $I6-(($I6-$R6)/($AA6-$M6))*(DR$4-$M6), IF(DR$4&gt;$AB6,$I6-(($I6-$R6)/($N6-$AB6))*($N6-DR$4),$R6)),IF(DR$4&lt;$AA6, $I6-(($I6-$G6)/($AA6-$M6))*(DR$4-$M6), IF(DR$4&gt;$AB6,$I6-(($I6-$G6)/($N6-$AB6))*($N6-DR$4),$E6/((BT6/$T6)+($E6/$G6)) )))</f>
        <v>64.579986535584723</v>
      </c>
      <c r="DS6" s="4">
        <f t="shared" ref="DS6:DS10" si="56">IF($X6=0, IF(DS$4&lt;$AA6, $I6-(($I6-$R6)/($AA6-$M6))*(DS$4-$M6), IF(DS$4&gt;$AB6,$I6-(($I6-$R6)/($N6-$AB6))*($N6-DS$4),$R6)),IF(DS$4&lt;$AA6, $I6-(($I6-$G6)/($AA6-$M6))*(DS$4-$M6), IF(DS$4&gt;$AB6,$I6-(($I6-$G6)/($N6-$AB6))*($N6-DS$4),$E6/((BU6/$T6)+($E6/$G6)) )))</f>
        <v>65.604780446320589</v>
      </c>
      <c r="DT6" s="4">
        <f t="shared" ref="DT6:DT10" si="57">IF($X6=0, IF(DT$4&lt;$AA6, $I6-(($I6-$R6)/($AA6-$M6))*(DT$4-$M6), IF(DT$4&gt;$AB6,$I6-(($I6-$R6)/($N6-$AB6))*($N6-DT$4),$R6)),IF(DT$4&lt;$AA6, $I6-(($I6-$G6)/($AA6-$M6))*(DT$4-$M6), IF(DT$4&gt;$AB6,$I6-(($I6-$G6)/($N6-$AB6))*($N6-DT$4),$E6/((BV6/$T6)+($E6/$G6)) )))</f>
        <v>66.629574357056441</v>
      </c>
      <c r="DU6" s="4">
        <f t="shared" ref="DU6:DU10" si="58">IF($X6=0, IF(DU$4&lt;$AA6, $I6-(($I6-$R6)/($AA6-$M6))*(DU$4-$M6), IF(DU$4&gt;$AB6,$I6-(($I6-$R6)/($N6-$AB6))*($N6-DU$4),$R6)),IF(DU$4&lt;$AA6, $I6-(($I6-$G6)/($AA6-$M6))*(DU$4-$M6), IF(DU$4&gt;$AB6,$I6-(($I6-$G6)/($N6-$AB6))*($N6-DU$4),$E6/((BW6/$T6)+($E6/$G6)) )))</f>
        <v>67.654368267792307</v>
      </c>
      <c r="DV6" s="4">
        <f t="shared" ref="DV6:DV10" si="59">IF($X6=0, IF(DV$4&lt;$AA6, $I6-(($I6-$R6)/($AA6-$M6))*(DV$4-$M6), IF(DV$4&gt;$AB6,$I6-(($I6-$R6)/($N6-$AB6))*($N6-DV$4),$R6)),IF(DV$4&lt;$AA6, $I6-(($I6-$G6)/($AA6-$M6))*(DV$4-$M6), IF(DV$4&gt;$AB6,$I6-(($I6-$G6)/($N6-$AB6))*($N6-DV$4),$E6/((BX6/$T6)+($E6/$G6)) )))</f>
        <v>68.679162178528188</v>
      </c>
      <c r="DW6" s="4">
        <f t="shared" ref="DW6:DW10" si="60">IF($X6=0, IF(DW$4&lt;$AA6, $I6-(($I6-$R6)/($AA6-$M6))*(DW$4-$M6), IF(DW$4&gt;$AB6,$I6-(($I6-$R6)/($N6-$AB6))*($N6-DW$4),$R6)),IF(DW$4&lt;$AA6, $I6-(($I6-$G6)/($AA6-$M6))*(DW$4-$M6), IF(DW$4&gt;$AB6,$I6-(($I6-$G6)/($N6-$AB6))*($N6-DW$4),$E6/((BY6/$T6)+($E6/$G6)) )))</f>
        <v>69.70395608926404</v>
      </c>
      <c r="DX6" s="4">
        <f t="shared" ref="DX6:DX10" si="61">IF($X6=0, IF(DX$4&lt;$AA6, $I6-(($I6-$R6)/($AA6-$M6))*(DX$4-$M6), IF(DX$4&gt;$AB6,$I6-(($I6-$R6)/($N6-$AB6))*($N6-DX$4),$R6)),IF(DX$4&lt;$AA6, $I6-(($I6-$G6)/($AA6-$M6))*(DX$4-$M6), IF(DX$4&gt;$AB6,$I6-(($I6-$G6)/($N6-$AB6))*($N6-DX$4),$E6/((BZ6/$T6)+($E6/$G6)) )))</f>
        <v>70.728749999999906</v>
      </c>
    </row>
    <row r="7" spans="1:128" x14ac:dyDescent="0.3">
      <c r="A7" s="1">
        <v>3</v>
      </c>
      <c r="B7" s="5">
        <v>5718.546242577102</v>
      </c>
      <c r="C7" s="5">
        <v>1.7534010759301648</v>
      </c>
      <c r="D7" s="5">
        <v>7.916666666666667</v>
      </c>
      <c r="E7" s="5">
        <v>3.0198880234315957</v>
      </c>
      <c r="F7" s="5">
        <v>1689.1058680000001</v>
      </c>
      <c r="G7" s="5">
        <v>52.732862270885299</v>
      </c>
      <c r="H7" s="5">
        <f t="shared" si="3"/>
        <v>32.031370861744101</v>
      </c>
      <c r="I7" s="5">
        <v>70.728749999999906</v>
      </c>
      <c r="J7" s="5">
        <v>4.7214970868795101</v>
      </c>
      <c r="K7" s="5">
        <v>0.34126514196538205</v>
      </c>
      <c r="L7" s="5">
        <v>1.4181829969069428</v>
      </c>
      <c r="M7" s="5">
        <v>6</v>
      </c>
      <c r="N7" s="5">
        <v>10</v>
      </c>
      <c r="P7" s="6">
        <f t="shared" si="0"/>
        <v>3261.4022661891322</v>
      </c>
      <c r="Q7" s="6">
        <f t="shared" si="4"/>
        <v>1.930845382741357</v>
      </c>
      <c r="R7" s="6">
        <f t="shared" si="5"/>
        <v>37.870873395758537</v>
      </c>
      <c r="S7" s="6">
        <f t="shared" si="6"/>
        <v>7.9741705238037031E-2</v>
      </c>
      <c r="T7" s="6">
        <f t="shared" ref="T7:T36" si="62">R7*H7*((I7/R7)^(J7/2)-1)^(1/J7)</f>
        <v>1568.9983922375716</v>
      </c>
      <c r="U7" s="6">
        <f t="shared" si="7"/>
        <v>2.247403772705258E-2</v>
      </c>
      <c r="V7" s="6">
        <f t="shared" si="8"/>
        <v>3261.4022661891322</v>
      </c>
      <c r="W7" s="6">
        <f t="shared" ref="W7:W36" si="63">120*T7*U7*(T7/P7)^4</f>
        <v>226.65085928105577</v>
      </c>
      <c r="X7" s="7">
        <f t="shared" ref="X7:X36" si="64">V7/T7</f>
        <v>2.0786523952634512</v>
      </c>
      <c r="Y7" s="7">
        <f t="shared" ref="Y7:Y36" si="65">D7-0.5*X7</f>
        <v>6.8773404690349409</v>
      </c>
      <c r="Z7" s="7">
        <f t="shared" si="9"/>
        <v>8.955992864298393</v>
      </c>
      <c r="AA7" s="7">
        <f t="shared" si="10"/>
        <v>6.8773404690349409</v>
      </c>
      <c r="AB7" s="7">
        <f t="shared" si="11"/>
        <v>8.955992864298393</v>
      </c>
      <c r="AC7" s="10">
        <f t="shared" ref="AC7:AC36" si="66">0.25*W7*((D7-Y7)^2)*((D7-Z7)^2)</f>
        <v>66.115741989060155</v>
      </c>
      <c r="AD7" s="10">
        <f t="shared" si="12"/>
        <v>0</v>
      </c>
      <c r="AE7" s="10">
        <f t="shared" si="1"/>
        <v>0</v>
      </c>
      <c r="AF7" s="10">
        <f t="shared" si="1"/>
        <v>0</v>
      </c>
      <c r="AG7" s="10">
        <f t="shared" si="1"/>
        <v>0</v>
      </c>
      <c r="AH7" s="10">
        <f t="shared" si="1"/>
        <v>0</v>
      </c>
      <c r="AI7" s="10">
        <f t="shared" si="1"/>
        <v>0</v>
      </c>
      <c r="AJ7" s="10">
        <f t="shared" si="1"/>
        <v>0</v>
      </c>
      <c r="AK7" s="10">
        <f t="shared" si="1"/>
        <v>0</v>
      </c>
      <c r="AL7" s="10">
        <f t="shared" si="1"/>
        <v>0</v>
      </c>
      <c r="AM7" s="10">
        <f t="shared" si="1"/>
        <v>0</v>
      </c>
      <c r="AN7" s="10">
        <f t="shared" si="1"/>
        <v>0</v>
      </c>
      <c r="AO7" s="10">
        <f t="shared" si="1"/>
        <v>0.36444726047767279</v>
      </c>
      <c r="AP7" s="10">
        <f t="shared" si="1"/>
        <v>3.2616286260385476</v>
      </c>
      <c r="AQ7" s="10">
        <f t="shared" si="1"/>
        <v>8.431782242689108</v>
      </c>
      <c r="AR7" s="10">
        <f t="shared" si="1"/>
        <v>15.186298728933178</v>
      </c>
      <c r="AS7" s="10">
        <f t="shared" si="1"/>
        <v>22.902150549131136</v>
      </c>
      <c r="AT7" s="10">
        <f t="shared" si="1"/>
        <v>31.021892013500356</v>
      </c>
      <c r="AU7" s="10">
        <f t="shared" si="1"/>
        <v>39.053659278115042</v>
      </c>
      <c r="AV7" s="10">
        <f t="shared" si="1"/>
        <v>46.571170344905894</v>
      </c>
      <c r="AW7" s="10">
        <f t="shared" si="1"/>
        <v>53.213725061660682</v>
      </c>
      <c r="AX7" s="10">
        <f t="shared" si="1"/>
        <v>58.686205122023907</v>
      </c>
      <c r="AY7" s="10">
        <f t="shared" si="1"/>
        <v>62.759074065496705</v>
      </c>
      <c r="AZ7" s="10">
        <f t="shared" si="1"/>
        <v>65.268377277437182</v>
      </c>
      <c r="BA7" s="10">
        <f t="shared" si="1"/>
        <v>66.115741989060155</v>
      </c>
      <c r="BB7" s="10">
        <f t="shared" si="1"/>
        <v>65.26837727743721</v>
      </c>
      <c r="BC7" s="10">
        <f t="shared" si="1"/>
        <v>62.759074065496705</v>
      </c>
      <c r="BD7" s="10">
        <f t="shared" si="1"/>
        <v>58.686205122023956</v>
      </c>
      <c r="BE7" s="10">
        <f t="shared" si="1"/>
        <v>53.213725061660739</v>
      </c>
      <c r="BF7" s="10">
        <f t="shared" si="1"/>
        <v>46.571170344905894</v>
      </c>
      <c r="BG7" s="10">
        <f t="shared" si="1"/>
        <v>39.053659278115127</v>
      </c>
      <c r="BH7" s="10">
        <f t="shared" si="1"/>
        <v>31.021892013500448</v>
      </c>
      <c r="BI7" s="10">
        <f t="shared" si="1"/>
        <v>22.902150549131132</v>
      </c>
      <c r="BJ7" s="10">
        <f t="shared" si="1"/>
        <v>15.186298728933254</v>
      </c>
      <c r="BK7" s="10">
        <f t="shared" si="1"/>
        <v>8.4317822426891738</v>
      </c>
      <c r="BL7" s="10">
        <f t="shared" si="1"/>
        <v>3.2616286260385476</v>
      </c>
      <c r="BM7" s="10">
        <f t="shared" si="1"/>
        <v>0.36444726047768888</v>
      </c>
      <c r="BN7" s="10">
        <f t="shared" si="1"/>
        <v>0</v>
      </c>
      <c r="BO7" s="10">
        <f t="shared" si="1"/>
        <v>0</v>
      </c>
      <c r="BP7" s="10">
        <f t="shared" si="1"/>
        <v>0</v>
      </c>
      <c r="BQ7" s="10">
        <f t="shared" si="1"/>
        <v>0</v>
      </c>
      <c r="BR7" s="10">
        <f t="shared" si="1"/>
        <v>0</v>
      </c>
      <c r="BS7" s="10">
        <f t="shared" si="1"/>
        <v>0</v>
      </c>
      <c r="BT7" s="10">
        <f t="shared" si="1"/>
        <v>0</v>
      </c>
      <c r="BU7" s="10">
        <f t="shared" si="1"/>
        <v>0</v>
      </c>
      <c r="BV7" s="10">
        <f t="shared" si="1"/>
        <v>0</v>
      </c>
      <c r="BW7" s="10">
        <f t="shared" si="1"/>
        <v>0</v>
      </c>
      <c r="BX7" s="10">
        <f t="shared" si="1"/>
        <v>0</v>
      </c>
      <c r="BY7" s="10">
        <f t="shared" si="1"/>
        <v>0</v>
      </c>
      <c r="BZ7" s="10">
        <f t="shared" si="1"/>
        <v>0</v>
      </c>
      <c r="CB7" s="4">
        <f t="shared" si="13"/>
        <v>70.728749999999906</v>
      </c>
      <c r="CC7" s="4">
        <f t="shared" si="14"/>
        <v>69.019428062064975</v>
      </c>
      <c r="CD7" s="4">
        <f t="shared" si="15"/>
        <v>67.31010612413003</v>
      </c>
      <c r="CE7" s="4">
        <f t="shared" si="16"/>
        <v>65.600784186195099</v>
      </c>
      <c r="CF7" s="4">
        <f t="shared" si="17"/>
        <v>63.891462248260169</v>
      </c>
      <c r="CG7" s="4">
        <f t="shared" si="18"/>
        <v>62.182140310325224</v>
      </c>
      <c r="CH7" s="4">
        <f t="shared" si="19"/>
        <v>60.472818372390293</v>
      </c>
      <c r="CI7" s="4">
        <f t="shared" si="20"/>
        <v>58.763496434455362</v>
      </c>
      <c r="CJ7" s="4">
        <f t="shared" si="21"/>
        <v>57.054174496520417</v>
      </c>
      <c r="CK7" s="4">
        <f t="shared" si="22"/>
        <v>55.344852558585487</v>
      </c>
      <c r="CL7" s="4">
        <f t="shared" si="23"/>
        <v>53.635530620650556</v>
      </c>
      <c r="CM7" s="4">
        <f t="shared" si="24"/>
        <v>52.519839471964843</v>
      </c>
      <c r="CN7" s="4">
        <f t="shared" si="25"/>
        <v>50.885727824465739</v>
      </c>
      <c r="CO7" s="4">
        <f t="shared" si="26"/>
        <v>48.20894155462905</v>
      </c>
      <c r="CP7" s="4">
        <f t="shared" si="27"/>
        <v>45.108878322274876</v>
      </c>
      <c r="CQ7" s="4">
        <f t="shared" si="28"/>
        <v>42.022067697410435</v>
      </c>
      <c r="CR7" s="4">
        <f t="shared" si="29"/>
        <v>39.199242679816365</v>
      </c>
      <c r="CS7" s="4">
        <f t="shared" si="30"/>
        <v>36.756859227541469</v>
      </c>
      <c r="CT7" s="4">
        <f t="shared" si="31"/>
        <v>34.731409177747793</v>
      </c>
      <c r="CU7" s="4">
        <f t="shared" si="32"/>
        <v>33.118836568139521</v>
      </c>
      <c r="CV7" s="4">
        <f t="shared" si="33"/>
        <v>31.898671688804118</v>
      </c>
      <c r="CW7" s="4">
        <f t="shared" si="34"/>
        <v>31.047368057033928</v>
      </c>
      <c r="CX7" s="4">
        <f t="shared" si="35"/>
        <v>30.54513346563672</v>
      </c>
      <c r="CY7" s="4">
        <f t="shared" si="36"/>
        <v>30.37918426270986</v>
      </c>
      <c r="CZ7" s="4">
        <f t="shared" si="37"/>
        <v>30.54513346563672</v>
      </c>
      <c r="DA7" s="4">
        <f t="shared" si="38"/>
        <v>31.047368057033928</v>
      </c>
      <c r="DB7" s="4">
        <f t="shared" si="39"/>
        <v>31.898671688804111</v>
      </c>
      <c r="DC7" s="4">
        <f t="shared" si="40"/>
        <v>33.118836568139507</v>
      </c>
      <c r="DD7" s="4">
        <f t="shared" si="41"/>
        <v>34.731409177747793</v>
      </c>
      <c r="DE7" s="4">
        <f t="shared" si="42"/>
        <v>36.75685922754144</v>
      </c>
      <c r="DF7" s="4">
        <f t="shared" si="43"/>
        <v>39.199242679816336</v>
      </c>
      <c r="DG7" s="4">
        <f t="shared" si="44"/>
        <v>42.022067697410435</v>
      </c>
      <c r="DH7" s="4">
        <f t="shared" si="45"/>
        <v>45.10887832227484</v>
      </c>
      <c r="DI7" s="4">
        <f t="shared" si="46"/>
        <v>48.208941554629014</v>
      </c>
      <c r="DJ7" s="4">
        <f t="shared" si="47"/>
        <v>50.885727824465739</v>
      </c>
      <c r="DK7" s="4">
        <f t="shared" si="48"/>
        <v>52.519839471964843</v>
      </c>
      <c r="DL7" s="4">
        <f t="shared" si="49"/>
        <v>53.491427462907495</v>
      </c>
      <c r="DM7" s="4">
        <f t="shared" si="50"/>
        <v>54.927871007665203</v>
      </c>
      <c r="DN7" s="4">
        <f t="shared" si="51"/>
        <v>56.364314552422883</v>
      </c>
      <c r="DO7" s="4">
        <f t="shared" si="52"/>
        <v>57.800758097180591</v>
      </c>
      <c r="DP7" s="4">
        <f t="shared" si="53"/>
        <v>59.237201641938306</v>
      </c>
      <c r="DQ7" s="4">
        <f t="shared" si="54"/>
        <v>60.673645186695985</v>
      </c>
      <c r="DR7" s="4">
        <f t="shared" si="55"/>
        <v>62.1100887314537</v>
      </c>
      <c r="DS7" s="4">
        <f t="shared" si="56"/>
        <v>63.546532276211408</v>
      </c>
      <c r="DT7" s="4">
        <f t="shared" si="57"/>
        <v>64.982975820969088</v>
      </c>
      <c r="DU7" s="4">
        <f t="shared" si="58"/>
        <v>66.419419365726796</v>
      </c>
      <c r="DV7" s="4">
        <f t="shared" si="59"/>
        <v>67.855862910484518</v>
      </c>
      <c r="DW7" s="4">
        <f t="shared" si="60"/>
        <v>69.292306455242198</v>
      </c>
      <c r="DX7" s="4">
        <f t="shared" si="61"/>
        <v>70.728749999999906</v>
      </c>
    </row>
    <row r="8" spans="1:128" x14ac:dyDescent="0.3">
      <c r="A8" s="1">
        <v>4</v>
      </c>
      <c r="B8" s="5">
        <v>5828.4466506181225</v>
      </c>
      <c r="C8" s="5">
        <v>1.4335323360029832</v>
      </c>
      <c r="D8" s="5">
        <v>7.916666666666667</v>
      </c>
      <c r="E8" s="5">
        <v>7.502792372921399</v>
      </c>
      <c r="F8" s="5">
        <v>1689.1058680000001</v>
      </c>
      <c r="G8" s="5">
        <v>52.732862270885299</v>
      </c>
      <c r="H8" s="5">
        <f t="shared" si="3"/>
        <v>32.031370861744101</v>
      </c>
      <c r="I8" s="5">
        <v>70.728749999999906</v>
      </c>
      <c r="J8" s="5">
        <v>4.7214970868795101</v>
      </c>
      <c r="K8" s="5">
        <v>0.34126514196538205</v>
      </c>
      <c r="L8" s="5">
        <v>1.4181829969069428</v>
      </c>
      <c r="M8" s="5">
        <v>6</v>
      </c>
      <c r="N8" s="5">
        <v>10</v>
      </c>
      <c r="P8" s="6">
        <f t="shared" si="0"/>
        <v>4065.7936373232906</v>
      </c>
      <c r="Q8" s="6">
        <f t="shared" si="4"/>
        <v>2.4070685647060284</v>
      </c>
      <c r="R8" s="6">
        <f t="shared" si="5"/>
        <v>32.354210128754303</v>
      </c>
      <c r="S8" s="6">
        <f t="shared" si="6"/>
        <v>0.23189539608798573</v>
      </c>
      <c r="T8" s="6">
        <f t="shared" si="62"/>
        <v>1477.5457064458699</v>
      </c>
      <c r="U8" s="6">
        <f t="shared" si="7"/>
        <v>8.961614080349084E-2</v>
      </c>
      <c r="V8" s="6">
        <f t="shared" si="8"/>
        <v>4065.7936373232906</v>
      </c>
      <c r="W8" s="6">
        <f t="shared" si="63"/>
        <v>277.13461718887135</v>
      </c>
      <c r="X8" s="7">
        <f t="shared" si="64"/>
        <v>2.7517210598535495</v>
      </c>
      <c r="Y8" s="7">
        <f t="shared" si="65"/>
        <v>6.5408061367398922</v>
      </c>
      <c r="Z8" s="7">
        <f t="shared" si="9"/>
        <v>9.2925271965934417</v>
      </c>
      <c r="AA8" s="7">
        <f t="shared" si="10"/>
        <v>6.5408061367398922</v>
      </c>
      <c r="AB8" s="7">
        <f t="shared" si="11"/>
        <v>9.2925271965934417</v>
      </c>
      <c r="AC8" s="10">
        <f t="shared" si="66"/>
        <v>248.27239513583697</v>
      </c>
      <c r="AD8" s="10">
        <f t="shared" si="12"/>
        <v>0</v>
      </c>
      <c r="AE8" s="10">
        <f t="shared" si="1"/>
        <v>0</v>
      </c>
      <c r="AF8" s="10">
        <f t="shared" si="1"/>
        <v>0</v>
      </c>
      <c r="AG8" s="10">
        <f t="shared" si="1"/>
        <v>0</v>
      </c>
      <c r="AH8" s="10">
        <f t="shared" si="1"/>
        <v>0</v>
      </c>
      <c r="AI8" s="10">
        <f t="shared" si="1"/>
        <v>0</v>
      </c>
      <c r="AJ8" s="10">
        <f t="shared" si="1"/>
        <v>0</v>
      </c>
      <c r="AK8" s="10">
        <f t="shared" si="1"/>
        <v>0.91969634824765867</v>
      </c>
      <c r="AL8" s="10">
        <f t="shared" si="1"/>
        <v>7.5675135710747661</v>
      </c>
      <c r="AM8" s="10">
        <f t="shared" si="1"/>
        <v>19.600171925620433</v>
      </c>
      <c r="AN8" s="10">
        <f t="shared" si="1"/>
        <v>35.85492489879482</v>
      </c>
      <c r="AO8" s="10">
        <f t="shared" si="1"/>
        <v>55.249215392204142</v>
      </c>
      <c r="AP8" s="10">
        <f t="shared" si="1"/>
        <v>76.780675722149809</v>
      </c>
      <c r="AQ8" s="10">
        <f t="shared" si="1"/>
        <v>99.527127619629653</v>
      </c>
      <c r="AR8" s="10">
        <f t="shared" si="1"/>
        <v>122.64658223033756</v>
      </c>
      <c r="AS8" s="10">
        <f t="shared" si="1"/>
        <v>145.37724011466236</v>
      </c>
      <c r="AT8" s="10">
        <f t="shared" si="1"/>
        <v>167.03749124768956</v>
      </c>
      <c r="AU8" s="10">
        <f t="shared" si="1"/>
        <v>187.02591501920045</v>
      </c>
      <c r="AV8" s="10">
        <f t="shared" si="1"/>
        <v>204.82128023367156</v>
      </c>
      <c r="AW8" s="10">
        <f t="shared" si="1"/>
        <v>219.98254511027596</v>
      </c>
      <c r="AX8" s="10">
        <f t="shared" si="1"/>
        <v>232.14885728288232</v>
      </c>
      <c r="AY8" s="10">
        <f t="shared" si="1"/>
        <v>241.03955380005502</v>
      </c>
      <c r="AZ8" s="10">
        <f t="shared" si="1"/>
        <v>246.4541611250545</v>
      </c>
      <c r="BA8" s="10">
        <f t="shared" si="1"/>
        <v>248.27239513583697</v>
      </c>
      <c r="BB8" s="10">
        <f t="shared" si="1"/>
        <v>246.45416112505453</v>
      </c>
      <c r="BC8" s="10">
        <f t="shared" si="1"/>
        <v>241.03955380005502</v>
      </c>
      <c r="BD8" s="10">
        <f t="shared" si="1"/>
        <v>232.14885728288246</v>
      </c>
      <c r="BE8" s="10">
        <f t="shared" si="1"/>
        <v>219.98254511027605</v>
      </c>
      <c r="BF8" s="10">
        <f t="shared" si="1"/>
        <v>204.82128023367156</v>
      </c>
      <c r="BG8" s="10">
        <f t="shared" si="1"/>
        <v>187.02591501920065</v>
      </c>
      <c r="BH8" s="10">
        <f t="shared" si="1"/>
        <v>167.03749124768976</v>
      </c>
      <c r="BI8" s="10">
        <f t="shared" si="1"/>
        <v>145.37724011466236</v>
      </c>
      <c r="BJ8" s="10">
        <f t="shared" si="1"/>
        <v>122.64658223033778</v>
      </c>
      <c r="BK8" s="10">
        <f t="shared" si="1"/>
        <v>99.527127619629923</v>
      </c>
      <c r="BL8" s="10">
        <f t="shared" si="1"/>
        <v>76.780675722149809</v>
      </c>
      <c r="BM8" s="10">
        <f t="shared" si="1"/>
        <v>55.249215392204363</v>
      </c>
      <c r="BN8" s="10">
        <f t="shared" si="1"/>
        <v>35.854924898795012</v>
      </c>
      <c r="BO8" s="10">
        <f t="shared" si="1"/>
        <v>19.600171925620433</v>
      </c>
      <c r="BP8" s="10">
        <f t="shared" si="1"/>
        <v>7.5675135710748673</v>
      </c>
      <c r="BQ8" s="10">
        <f t="shared" si="1"/>
        <v>0.91969634824769664</v>
      </c>
      <c r="BR8" s="10">
        <f t="shared" si="1"/>
        <v>0</v>
      </c>
      <c r="BS8" s="10">
        <f t="shared" si="1"/>
        <v>0</v>
      </c>
      <c r="BT8" s="10">
        <f t="shared" si="1"/>
        <v>0</v>
      </c>
      <c r="BU8" s="10">
        <f t="shared" si="1"/>
        <v>0</v>
      </c>
      <c r="BV8" s="10">
        <f t="shared" si="1"/>
        <v>0</v>
      </c>
      <c r="BW8" s="10">
        <f t="shared" si="1"/>
        <v>0</v>
      </c>
      <c r="BX8" s="10">
        <f t="shared" si="1"/>
        <v>0</v>
      </c>
      <c r="BY8" s="10">
        <f t="shared" si="1"/>
        <v>0</v>
      </c>
      <c r="BZ8" s="10">
        <f t="shared" si="1"/>
        <v>0</v>
      </c>
      <c r="CB8" s="4">
        <f>IF($X8=0, IF(CB$4&lt;$AA8, $I8-(($I8-$R8)/($AA8-$M8))*(CB$4-$M8), IF(CB$4&gt;$AB8,$I8-(($I8-$R8)/($N8-$AB8))*($N8-CB$4),$R8)),IF(CB$4&lt;$AA8, $I8-(($I8-$G8)/($AA8-$M8))*(CB$4-$M8), IF(CB$4&gt;$AB8,$I8-(($I8-$G8)/($N8-$AB8))*($N8-CB$4),$E8/((AD8/$T8)+($E8/$G8)) )))</f>
        <v>70.728749999999906</v>
      </c>
      <c r="CC8" s="4">
        <f t="shared" si="14"/>
        <v>67.955746498597662</v>
      </c>
      <c r="CD8" s="4">
        <f t="shared" si="15"/>
        <v>65.182742997195376</v>
      </c>
      <c r="CE8" s="4">
        <f t="shared" si="16"/>
        <v>62.409739495793126</v>
      </c>
      <c r="CF8" s="4">
        <f t="shared" si="17"/>
        <v>59.636735994390875</v>
      </c>
      <c r="CG8" s="4">
        <f t="shared" si="18"/>
        <v>56.863732492988596</v>
      </c>
      <c r="CH8" s="4">
        <f t="shared" si="19"/>
        <v>54.090728991586346</v>
      </c>
      <c r="CI8" s="4">
        <f t="shared" si="20"/>
        <v>52.503169421426456</v>
      </c>
      <c r="CJ8" s="4">
        <f t="shared" si="21"/>
        <v>50.900575713691119</v>
      </c>
      <c r="CK8" s="4">
        <f t="shared" si="22"/>
        <v>48.235629904789022</v>
      </c>
      <c r="CL8" s="4">
        <f t="shared" si="23"/>
        <v>45.049424822376082</v>
      </c>
      <c r="CM8" s="4">
        <f t="shared" si="24"/>
        <v>41.758315803808259</v>
      </c>
      <c r="CN8" s="4">
        <f t="shared" si="25"/>
        <v>38.625554304421087</v>
      </c>
      <c r="CO8" s="4">
        <f t="shared" si="26"/>
        <v>35.78910289818532</v>
      </c>
      <c r="CP8" s="4">
        <f t="shared" si="27"/>
        <v>33.303379230353798</v>
      </c>
      <c r="CQ8" s="4">
        <f t="shared" si="28"/>
        <v>31.174569160196576</v>
      </c>
      <c r="CR8" s="4">
        <f t="shared" si="29"/>
        <v>29.384699722926001</v>
      </c>
      <c r="CS8" s="4">
        <f t="shared" si="30"/>
        <v>27.90615018442336</v>
      </c>
      <c r="CT8" s="4">
        <f t="shared" si="31"/>
        <v>26.709654199628929</v>
      </c>
      <c r="CU8" s="4">
        <f t="shared" si="32"/>
        <v>25.768357397066769</v>
      </c>
      <c r="CV8" s="4">
        <f t="shared" si="33"/>
        <v>25.059666069648721</v>
      </c>
      <c r="CW8" s="4">
        <f t="shared" si="34"/>
        <v>24.565946084431303</v>
      </c>
      <c r="CX8" s="4">
        <f t="shared" si="35"/>
        <v>24.274679864571919</v>
      </c>
      <c r="CY8" s="4">
        <f t="shared" si="36"/>
        <v>24.178415119403763</v>
      </c>
      <c r="CZ8" s="4">
        <f t="shared" si="37"/>
        <v>24.274679864571919</v>
      </c>
      <c r="DA8" s="4">
        <f t="shared" si="38"/>
        <v>24.565946084431303</v>
      </c>
      <c r="DB8" s="4">
        <f t="shared" si="39"/>
        <v>25.059666069648713</v>
      </c>
      <c r="DC8" s="4">
        <f t="shared" si="40"/>
        <v>25.768357397066765</v>
      </c>
      <c r="DD8" s="4">
        <f t="shared" si="41"/>
        <v>26.709654199628929</v>
      </c>
      <c r="DE8" s="4">
        <f t="shared" si="42"/>
        <v>27.90615018442335</v>
      </c>
      <c r="DF8" s="4">
        <f t="shared" si="43"/>
        <v>29.384699722925983</v>
      </c>
      <c r="DG8" s="4">
        <f t="shared" si="44"/>
        <v>31.174569160196576</v>
      </c>
      <c r="DH8" s="4">
        <f t="shared" si="45"/>
        <v>33.303379230353769</v>
      </c>
      <c r="DI8" s="4">
        <f t="shared" si="46"/>
        <v>35.789102898185291</v>
      </c>
      <c r="DJ8" s="4">
        <f t="shared" si="47"/>
        <v>38.625554304421087</v>
      </c>
      <c r="DK8" s="4">
        <f t="shared" si="48"/>
        <v>41.758315803808223</v>
      </c>
      <c r="DL8" s="4">
        <f t="shared" si="49"/>
        <v>45.049424822376039</v>
      </c>
      <c r="DM8" s="4">
        <f t="shared" si="50"/>
        <v>48.235629904789022</v>
      </c>
      <c r="DN8" s="4">
        <f t="shared" si="51"/>
        <v>50.900575713691097</v>
      </c>
      <c r="DO8" s="4">
        <f t="shared" si="52"/>
        <v>52.503169421426449</v>
      </c>
      <c r="DP8" s="4">
        <f t="shared" si="53"/>
        <v>53.770842320286576</v>
      </c>
      <c r="DQ8" s="4">
        <f t="shared" si="54"/>
        <v>55.890580780250716</v>
      </c>
      <c r="DR8" s="4">
        <f t="shared" si="55"/>
        <v>58.010319240214898</v>
      </c>
      <c r="DS8" s="4">
        <f t="shared" si="56"/>
        <v>60.13005770017908</v>
      </c>
      <c r="DT8" s="4">
        <f t="shared" si="57"/>
        <v>62.249796160143219</v>
      </c>
      <c r="DU8" s="4">
        <f t="shared" si="58"/>
        <v>64.369534620107402</v>
      </c>
      <c r="DV8" s="4">
        <f t="shared" si="59"/>
        <v>66.489273080071584</v>
      </c>
      <c r="DW8" s="4">
        <f t="shared" si="60"/>
        <v>68.609011540035723</v>
      </c>
      <c r="DX8" s="4">
        <f t="shared" si="61"/>
        <v>70.728749999999906</v>
      </c>
    </row>
    <row r="9" spans="1:128" x14ac:dyDescent="0.3">
      <c r="A9" s="1">
        <v>5</v>
      </c>
      <c r="B9" s="5">
        <v>6027.5839407765106</v>
      </c>
      <c r="C9" s="5">
        <v>1.4395428664327694</v>
      </c>
      <c r="D9" s="5">
        <v>8</v>
      </c>
      <c r="E9" s="5">
        <v>2.3867104020219099</v>
      </c>
      <c r="F9" s="5">
        <v>1689.1058680000001</v>
      </c>
      <c r="G9" s="5">
        <v>52.732862270885299</v>
      </c>
      <c r="H9" s="5">
        <f t="shared" si="3"/>
        <v>32.031370861744101</v>
      </c>
      <c r="I9" s="5">
        <v>70.728749999999906</v>
      </c>
      <c r="J9" s="5">
        <v>4.7214970868795101</v>
      </c>
      <c r="K9" s="5">
        <v>0.34126514196538205</v>
      </c>
      <c r="L9" s="5">
        <v>1.4181829969069428</v>
      </c>
      <c r="M9" s="5">
        <v>6</v>
      </c>
      <c r="N9" s="5">
        <v>10</v>
      </c>
      <c r="P9" s="6">
        <f t="shared" si="0"/>
        <v>4187.1514084975079</v>
      </c>
      <c r="Q9" s="6">
        <f t="shared" si="4"/>
        <v>2.4789159091936255</v>
      </c>
      <c r="R9" s="6">
        <f t="shared" si="5"/>
        <v>31.623412564933734</v>
      </c>
      <c r="S9" s="6">
        <f t="shared" si="6"/>
        <v>7.5472892026474794E-2</v>
      </c>
      <c r="T9" s="6">
        <f t="shared" si="62"/>
        <v>1463.7956353259465</v>
      </c>
      <c r="U9" s="6">
        <f t="shared" si="7"/>
        <v>3.021249273766826E-2</v>
      </c>
      <c r="V9" s="6">
        <f t="shared" si="8"/>
        <v>4187.1514084975079</v>
      </c>
      <c r="W9" s="6">
        <f t="shared" si="63"/>
        <v>79.267540445689022</v>
      </c>
      <c r="X9" s="7">
        <f t="shared" si="64"/>
        <v>2.8604754020633121</v>
      </c>
      <c r="Y9" s="7">
        <f t="shared" si="65"/>
        <v>6.5697622989683442</v>
      </c>
      <c r="Z9" s="7">
        <f t="shared" si="9"/>
        <v>9.4302377010316558</v>
      </c>
      <c r="AA9" s="7">
        <f t="shared" si="10"/>
        <v>6.5697622989683442</v>
      </c>
      <c r="AB9" s="7">
        <f t="shared" si="11"/>
        <v>9.4302377010316558</v>
      </c>
      <c r="AC9" s="10">
        <f t="shared" si="66"/>
        <v>82.921715628216816</v>
      </c>
      <c r="AD9" s="10">
        <f t="shared" si="12"/>
        <v>0</v>
      </c>
      <c r="AE9" s="10">
        <f t="shared" si="1"/>
        <v>0</v>
      </c>
      <c r="AF9" s="10">
        <f t="shared" si="1"/>
        <v>0</v>
      </c>
      <c r="AG9" s="10">
        <f t="shared" si="1"/>
        <v>0</v>
      </c>
      <c r="AH9" s="10">
        <f t="shared" si="1"/>
        <v>0</v>
      </c>
      <c r="AI9" s="10">
        <f t="shared" si="1"/>
        <v>0</v>
      </c>
      <c r="AJ9" s="10">
        <f t="shared" si="1"/>
        <v>0</v>
      </c>
      <c r="AK9" s="10">
        <f t="shared" si="1"/>
        <v>2.9580604812268138E-2</v>
      </c>
      <c r="AL9" s="10">
        <f t="shared" si="1"/>
        <v>1.4212267071629259</v>
      </c>
      <c r="AM9" s="10">
        <f t="shared" si="1"/>
        <v>4.6245906167209885</v>
      </c>
      <c r="AN9" s="10">
        <f t="shared" si="1"/>
        <v>9.2841610843810845</v>
      </c>
      <c r="AO9" s="10">
        <f t="shared" si="1"/>
        <v>15.06736307065761</v>
      </c>
      <c r="AP9" s="10">
        <f t="shared" si="1"/>
        <v>21.664557745684473</v>
      </c>
      <c r="AQ9" s="10">
        <f t="shared" si="1"/>
        <v>28.789042489215454</v>
      </c>
      <c r="AR9" s="10">
        <f t="shared" si="1"/>
        <v>36.177050890624074</v>
      </c>
      <c r="AS9" s="10">
        <f t="shared" si="1"/>
        <v>43.587752748903306</v>
      </c>
      <c r="AT9" s="10">
        <f t="shared" si="1"/>
        <v>50.803254072666064</v>
      </c>
      <c r="AU9" s="10">
        <f t="shared" si="1"/>
        <v>57.628597080144949</v>
      </c>
      <c r="AV9" s="10">
        <f t="shared" si="1"/>
        <v>63.891760199192056</v>
      </c>
      <c r="AW9" s="10">
        <f t="shared" si="1"/>
        <v>69.443658067279415</v>
      </c>
      <c r="AX9" s="10">
        <f t="shared" si="1"/>
        <v>74.1581415314987</v>
      </c>
      <c r="AY9" s="10">
        <f t="shared" si="1"/>
        <v>77.931997648561151</v>
      </c>
      <c r="AZ9" s="10">
        <f t="shared" si="1"/>
        <v>80.684949684797886</v>
      </c>
      <c r="BA9" s="10">
        <f t="shared" si="1"/>
        <v>82.359657116159624</v>
      </c>
      <c r="BB9" s="10">
        <f t="shared" si="1"/>
        <v>82.921715628216816</v>
      </c>
      <c r="BC9" s="10">
        <f t="shared" si="1"/>
        <v>82.359657116159624</v>
      </c>
      <c r="BD9" s="10">
        <f t="shared" si="1"/>
        <v>80.6849496847979</v>
      </c>
      <c r="BE9" s="10">
        <f t="shared" si="1"/>
        <v>77.931997648561151</v>
      </c>
      <c r="BF9" s="10">
        <f t="shared" si="1"/>
        <v>74.158141531498657</v>
      </c>
      <c r="BG9" s="10">
        <f t="shared" si="1"/>
        <v>69.443658067279472</v>
      </c>
      <c r="BH9" s="10">
        <f t="shared" si="1"/>
        <v>63.891760199192056</v>
      </c>
      <c r="BI9" s="10">
        <f t="shared" si="1"/>
        <v>57.628597080144885</v>
      </c>
      <c r="BJ9" s="10">
        <f t="shared" si="1"/>
        <v>50.803254072666142</v>
      </c>
      <c r="BK9" s="10">
        <f t="shared" si="1"/>
        <v>43.587752748903306</v>
      </c>
      <c r="BL9" s="10">
        <f t="shared" si="1"/>
        <v>36.177050890623988</v>
      </c>
      <c r="BM9" s="10">
        <f t="shared" si="1"/>
        <v>28.789042489215536</v>
      </c>
      <c r="BN9" s="10">
        <f t="shared" si="1"/>
        <v>21.664557745684473</v>
      </c>
      <c r="BO9" s="10">
        <f t="shared" si="1"/>
        <v>15.067363070657542</v>
      </c>
      <c r="BP9" s="10">
        <f t="shared" si="1"/>
        <v>9.2841610843811395</v>
      </c>
      <c r="BQ9" s="10">
        <f t="shared" si="1"/>
        <v>4.6245906167209885</v>
      </c>
      <c r="BR9" s="10">
        <f t="shared" si="1"/>
        <v>1.4212267071629012</v>
      </c>
      <c r="BS9" s="10">
        <f t="shared" si="1"/>
        <v>2.9580604812271989E-2</v>
      </c>
      <c r="BT9" s="10">
        <f t="shared" si="1"/>
        <v>0</v>
      </c>
      <c r="BU9" s="10">
        <f t="shared" si="1"/>
        <v>0</v>
      </c>
      <c r="BV9" s="10">
        <f t="shared" si="1"/>
        <v>0</v>
      </c>
      <c r="BW9" s="10">
        <f t="shared" si="1"/>
        <v>0</v>
      </c>
      <c r="BX9" s="10">
        <f t="shared" si="1"/>
        <v>0</v>
      </c>
      <c r="BY9" s="10">
        <f t="shared" si="1"/>
        <v>0</v>
      </c>
      <c r="BZ9" s="10">
        <f t="shared" si="1"/>
        <v>0</v>
      </c>
      <c r="CB9" s="4">
        <f>IF($X9=0, IF(CB$4&lt;$AA9, $I9-(($I9-$R9)/($AA9-$M9))*(CB$4-$M9), IF(CB$4&gt;$AB9,$I9-(($I9-$R9)/($N9-$AB9))*($N9-CB$4),$R9)),IF(CB$4&lt;$AA9, $I9-(($I9-$G9)/($AA9-$M9))*(CB$4-$M9), IF(CB$4&gt;$AB9,$I9-(($I9-$G9)/($N9-$AB9))*($N9-CB$4),$E9/((AD9/$T9)+($E9/$G9)) )))</f>
        <v>70.728749999999906</v>
      </c>
      <c r="CC9" s="4">
        <f t="shared" si="14"/>
        <v>68.096674635457632</v>
      </c>
      <c r="CD9" s="4">
        <f t="shared" si="15"/>
        <v>65.464599270915343</v>
      </c>
      <c r="CE9" s="4">
        <f t="shared" si="16"/>
        <v>62.832523906373076</v>
      </c>
      <c r="CF9" s="4">
        <f t="shared" si="17"/>
        <v>60.200448541830809</v>
      </c>
      <c r="CG9" s="4">
        <f t="shared" si="18"/>
        <v>57.568373177288507</v>
      </c>
      <c r="CH9" s="4">
        <f t="shared" si="19"/>
        <v>54.93629781274624</v>
      </c>
      <c r="CI9" s="4">
        <f t="shared" si="20"/>
        <v>52.709328273428241</v>
      </c>
      <c r="CJ9" s="4">
        <f t="shared" si="21"/>
        <v>51.625402443521622</v>
      </c>
      <c r="CK9" s="4">
        <f t="shared" si="22"/>
        <v>49.292121341037081</v>
      </c>
      <c r="CL9" s="4">
        <f t="shared" si="23"/>
        <v>46.251455972093559</v>
      </c>
      <c r="CM9" s="4">
        <f t="shared" si="24"/>
        <v>42.962182859257361</v>
      </c>
      <c r="CN9" s="4">
        <f t="shared" si="25"/>
        <v>39.73833092431456</v>
      </c>
      <c r="CO9" s="4">
        <f t="shared" si="26"/>
        <v>36.759457801053216</v>
      </c>
      <c r="CP9" s="4">
        <f t="shared" si="27"/>
        <v>34.108068891668012</v>
      </c>
      <c r="CQ9" s="4">
        <f t="shared" si="28"/>
        <v>31.806854796782773</v>
      </c>
      <c r="CR9" s="4">
        <f t="shared" si="29"/>
        <v>29.846221300592347</v>
      </c>
      <c r="CS9" s="4">
        <f t="shared" si="30"/>
        <v>28.201809311329104</v>
      </c>
      <c r="CT9" s="4">
        <f t="shared" si="31"/>
        <v>26.844598134079796</v>
      </c>
      <c r="CU9" s="4">
        <f t="shared" si="32"/>
        <v>25.74626899956019</v>
      </c>
      <c r="CV9" s="4">
        <f t="shared" si="33"/>
        <v>24.881798813786453</v>
      </c>
      <c r="CW9" s="4">
        <f t="shared" si="34"/>
        <v>24.23054523146185</v>
      </c>
      <c r="CX9" s="4">
        <f t="shared" si="35"/>
        <v>23.776571330701277</v>
      </c>
      <c r="CY9" s="4">
        <f t="shared" si="36"/>
        <v>23.508632676431557</v>
      </c>
      <c r="CZ9" s="4">
        <f t="shared" si="37"/>
        <v>23.420056553839249</v>
      </c>
      <c r="DA9" s="4">
        <f t="shared" si="38"/>
        <v>23.508632676431557</v>
      </c>
      <c r="DB9" s="4">
        <f t="shared" si="39"/>
        <v>23.776571330701277</v>
      </c>
      <c r="DC9" s="4">
        <f t="shared" si="40"/>
        <v>24.23054523146185</v>
      </c>
      <c r="DD9" s="4">
        <f t="shared" si="41"/>
        <v>24.88179881378646</v>
      </c>
      <c r="DE9" s="4">
        <f t="shared" si="42"/>
        <v>25.746268999560176</v>
      </c>
      <c r="DF9" s="4">
        <f t="shared" si="43"/>
        <v>26.844598134079796</v>
      </c>
      <c r="DG9" s="4">
        <f t="shared" si="44"/>
        <v>28.201809311329125</v>
      </c>
      <c r="DH9" s="4">
        <f t="shared" si="45"/>
        <v>29.846221300592326</v>
      </c>
      <c r="DI9" s="4">
        <f t="shared" si="46"/>
        <v>31.806854796782773</v>
      </c>
      <c r="DJ9" s="4">
        <f t="shared" si="47"/>
        <v>34.10806889166804</v>
      </c>
      <c r="DK9" s="4">
        <f t="shared" si="48"/>
        <v>36.759457801053188</v>
      </c>
      <c r="DL9" s="4">
        <f t="shared" si="49"/>
        <v>39.73833092431456</v>
      </c>
      <c r="DM9" s="4">
        <f t="shared" si="50"/>
        <v>42.962182859257396</v>
      </c>
      <c r="DN9" s="4">
        <f t="shared" si="51"/>
        <v>46.251455972093517</v>
      </c>
      <c r="DO9" s="4">
        <f t="shared" si="52"/>
        <v>49.292121341037081</v>
      </c>
      <c r="DP9" s="4">
        <f t="shared" si="53"/>
        <v>51.625402443521637</v>
      </c>
      <c r="DQ9" s="4">
        <f t="shared" si="54"/>
        <v>52.709328273428234</v>
      </c>
      <c r="DR9" s="4">
        <f t="shared" si="55"/>
        <v>54.93629781274624</v>
      </c>
      <c r="DS9" s="4">
        <f t="shared" si="56"/>
        <v>57.568373177288535</v>
      </c>
      <c r="DT9" s="4">
        <f t="shared" si="57"/>
        <v>60.200448541830781</v>
      </c>
      <c r="DU9" s="4">
        <f t="shared" si="58"/>
        <v>62.832523906373076</v>
      </c>
      <c r="DV9" s="4">
        <f t="shared" si="59"/>
        <v>65.464599270915372</v>
      </c>
      <c r="DW9" s="4">
        <f t="shared" si="60"/>
        <v>68.096674635457603</v>
      </c>
      <c r="DX9" s="4">
        <f t="shared" si="61"/>
        <v>70.728749999999906</v>
      </c>
    </row>
    <row r="10" spans="1:128" x14ac:dyDescent="0.3">
      <c r="A10" s="1">
        <v>6</v>
      </c>
      <c r="B10" s="5">
        <v>6225.4998794973526</v>
      </c>
      <c r="C10" s="5">
        <v>1.5233583464018923</v>
      </c>
      <c r="D10" s="5">
        <v>7.916666666666667</v>
      </c>
      <c r="E10" s="5">
        <v>7.2552553285619954</v>
      </c>
      <c r="F10" s="5">
        <v>1689.1058680000001</v>
      </c>
      <c r="G10" s="5">
        <v>52.732862270885299</v>
      </c>
      <c r="H10" s="5">
        <f t="shared" si="3"/>
        <v>32.031370861744101</v>
      </c>
      <c r="I10" s="5">
        <v>70.728749999999906</v>
      </c>
      <c r="J10" s="5">
        <v>4.7214970868795101</v>
      </c>
      <c r="K10" s="5">
        <v>0.34126514196538205</v>
      </c>
      <c r="L10" s="5">
        <v>1.4181829969069428</v>
      </c>
      <c r="M10" s="5">
        <v>6</v>
      </c>
      <c r="N10" s="5">
        <v>10</v>
      </c>
      <c r="P10" s="6">
        <f t="shared" si="0"/>
        <v>4086.6943055136821</v>
      </c>
      <c r="Q10" s="6">
        <f t="shared" si="4"/>
        <v>2.4194423706268728</v>
      </c>
      <c r="R10" s="6">
        <f t="shared" si="5"/>
        <v>32.226603001817239</v>
      </c>
      <c r="S10" s="6">
        <f t="shared" si="6"/>
        <v>0.22513248846466616</v>
      </c>
      <c r="T10" s="6">
        <f t="shared" si="62"/>
        <v>1475.1721331352642</v>
      </c>
      <c r="U10" s="6">
        <f t="shared" si="7"/>
        <v>8.7547403640477806E-2</v>
      </c>
      <c r="V10" s="6">
        <f t="shared" si="8"/>
        <v>4086.6943055136821</v>
      </c>
      <c r="W10" s="6">
        <f t="shared" si="63"/>
        <v>263.11730054824693</v>
      </c>
      <c r="X10" s="7">
        <f t="shared" si="64"/>
        <v>2.7703169099513878</v>
      </c>
      <c r="Y10" s="7">
        <f t="shared" si="65"/>
        <v>6.5315082116909728</v>
      </c>
      <c r="Z10" s="7">
        <f t="shared" si="9"/>
        <v>9.3018251216423611</v>
      </c>
      <c r="AA10" s="7">
        <f t="shared" si="10"/>
        <v>6.5315082116909728</v>
      </c>
      <c r="AB10" s="7">
        <f t="shared" si="11"/>
        <v>9.3018251216423611</v>
      </c>
      <c r="AC10" s="10">
        <f t="shared" si="66"/>
        <v>242.15154408520831</v>
      </c>
      <c r="AD10" s="10">
        <f t="shared" si="12"/>
        <v>0</v>
      </c>
      <c r="AE10" s="10">
        <f t="shared" si="1"/>
        <v>0</v>
      </c>
      <c r="AF10" s="10">
        <f t="shared" si="1"/>
        <v>0</v>
      </c>
      <c r="AG10" s="10">
        <f t="shared" si="1"/>
        <v>0</v>
      </c>
      <c r="AH10" s="10">
        <f t="shared" si="1"/>
        <v>0</v>
      </c>
      <c r="AI10" s="10">
        <f t="shared" si="1"/>
        <v>0</v>
      </c>
      <c r="AJ10" s="10">
        <f t="shared" si="1"/>
        <v>0</v>
      </c>
      <c r="AK10" s="10">
        <f t="shared" si="1"/>
        <v>1.3056480508417552</v>
      </c>
      <c r="AL10" s="10">
        <f t="shared" si="1"/>
        <v>8.3442886812087238</v>
      </c>
      <c r="AM10" s="10">
        <f t="shared" si="1"/>
        <v>20.448500631627589</v>
      </c>
      <c r="AN10" s="10">
        <f t="shared" si="1"/>
        <v>36.514348468663918</v>
      </c>
      <c r="AO10" s="10">
        <f t="shared" si="1"/>
        <v>55.514030237051372</v>
      </c>
      <c r="AP10" s="10">
        <f t="shared" si="1"/>
        <v>76.495877459690803</v>
      </c>
      <c r="AQ10" s="10">
        <f t="shared" si="1"/>
        <v>98.58435513765167</v>
      </c>
      <c r="AR10" s="10">
        <f t="shared" si="1"/>
        <v>120.98006175017126</v>
      </c>
      <c r="AS10" s="10">
        <f t="shared" si="1"/>
        <v>142.95972925465412</v>
      </c>
      <c r="AT10" s="10">
        <f t="shared" ref="AT10:BI10" si="67">IF(AND(AT$4&gt;=$Y10,AT$4&lt;=$Z10),0.25*($W10*(AT$4-$Y10)^2*(AT$4-$Z10)^2),0)</f>
        <v>163.87622308667338</v>
      </c>
      <c r="AU10" s="10">
        <f t="shared" si="67"/>
        <v>183.15854215997001</v>
      </c>
      <c r="AV10" s="10">
        <f t="shared" si="67"/>
        <v>200.31181886645231</v>
      </c>
      <c r="AW10" s="10">
        <f t="shared" si="67"/>
        <v>214.91731907619709</v>
      </c>
      <c r="AX10" s="10">
        <f t="shared" si="67"/>
        <v>226.63244213744881</v>
      </c>
      <c r="AY10" s="10">
        <f t="shared" si="67"/>
        <v>235.19072087661974</v>
      </c>
      <c r="AZ10" s="10">
        <f t="shared" si="67"/>
        <v>240.40182159829021</v>
      </c>
      <c r="BA10" s="10">
        <f t="shared" si="67"/>
        <v>242.15154408520831</v>
      </c>
      <c r="BB10" s="10">
        <f t="shared" si="67"/>
        <v>240.40182159829018</v>
      </c>
      <c r="BC10" s="10">
        <f t="shared" si="67"/>
        <v>235.19072087661971</v>
      </c>
      <c r="BD10" s="10">
        <f t="shared" si="67"/>
        <v>226.63244213744892</v>
      </c>
      <c r="BE10" s="10">
        <f t="shared" si="67"/>
        <v>214.9173190761972</v>
      </c>
      <c r="BF10" s="10">
        <f t="shared" si="67"/>
        <v>200.31181886645231</v>
      </c>
      <c r="BG10" s="10">
        <f t="shared" si="67"/>
        <v>183.15854215997024</v>
      </c>
      <c r="BH10" s="10">
        <f t="shared" si="67"/>
        <v>163.8762230866736</v>
      </c>
      <c r="BI10" s="10">
        <f t="shared" si="67"/>
        <v>142.95972925465409</v>
      </c>
      <c r="BJ10" s="10">
        <f t="shared" ref="BJ10:BY10" si="68">IF(AND(BJ$4&gt;=$Y10,BJ$4&lt;=$Z10),0.25*($W10*(BJ$4-$Y10)^2*(BJ$4-$Z10)^2),0)</f>
        <v>120.9800617501715</v>
      </c>
      <c r="BK10" s="10">
        <f t="shared" si="68"/>
        <v>98.584355137651897</v>
      </c>
      <c r="BL10" s="10">
        <f t="shared" si="68"/>
        <v>76.495877459690803</v>
      </c>
      <c r="BM10" s="10">
        <f t="shared" si="68"/>
        <v>55.514030237051571</v>
      </c>
      <c r="BN10" s="10">
        <f t="shared" si="68"/>
        <v>36.514348468664117</v>
      </c>
      <c r="BO10" s="10">
        <f t="shared" si="68"/>
        <v>20.448500631627589</v>
      </c>
      <c r="BP10" s="10">
        <f t="shared" si="68"/>
        <v>8.3442886812088268</v>
      </c>
      <c r="BQ10" s="10">
        <f t="shared" si="68"/>
        <v>1.3056480508417991</v>
      </c>
      <c r="BR10" s="10">
        <f t="shared" si="68"/>
        <v>0</v>
      </c>
      <c r="BS10" s="10">
        <f t="shared" si="68"/>
        <v>0</v>
      </c>
      <c r="BT10" s="10">
        <f t="shared" si="68"/>
        <v>0</v>
      </c>
      <c r="BU10" s="10">
        <f t="shared" si="68"/>
        <v>0</v>
      </c>
      <c r="BV10" s="10">
        <f t="shared" si="68"/>
        <v>0</v>
      </c>
      <c r="BW10" s="10">
        <f t="shared" si="68"/>
        <v>0</v>
      </c>
      <c r="BX10" s="10">
        <f t="shared" si="68"/>
        <v>0</v>
      </c>
      <c r="BY10" s="10">
        <f t="shared" si="68"/>
        <v>0</v>
      </c>
      <c r="BZ10" s="10">
        <f t="shared" ref="AE10:BZ16" si="69">IF(AND(BZ$4&gt;=$Y10,BZ$4&lt;=$Z10),0.25*($W10*(BZ$4-$Y10)^2*(BZ$4-$Z10)^2),0)</f>
        <v>0</v>
      </c>
      <c r="CB10" s="4">
        <f t="shared" ref="CB10:CB36" si="70">IF($X10=0, IF(CB$4&lt;$AA10, $I10-(($I10-$R10)/($AA10-$M10))*(CB$4-$M10), IF(CB$4&gt;$AB10,$I10-(($I10-$R10)/($N10-$AB10))*($N10-CB$4),$R10)),IF(CB$4&lt;$AA10, $I10-(($I10-$G10)/($AA10-$M10))*(CB$4-$M10), IF(CB$4&gt;$AB10,$I10-(($I10-$G10)/($N10-$AB10))*($N10-CB$4),$E10/((AD10/$T10)+($E10/$G10)) )))</f>
        <v>70.728749999999906</v>
      </c>
      <c r="CC10" s="4">
        <f t="shared" si="14"/>
        <v>67.907237034116562</v>
      </c>
      <c r="CD10" s="4">
        <f t="shared" si="15"/>
        <v>65.085724068233205</v>
      </c>
      <c r="CE10" s="4">
        <f t="shared" si="16"/>
        <v>62.264211102349861</v>
      </c>
      <c r="CF10" s="4">
        <f t="shared" si="17"/>
        <v>59.442698136466532</v>
      </c>
      <c r="CG10" s="4">
        <f t="shared" si="18"/>
        <v>56.621185170583161</v>
      </c>
      <c r="CH10" s="4">
        <f t="shared" si="19"/>
        <v>53.799672204699824</v>
      </c>
      <c r="CI10" s="4">
        <f t="shared" si="20"/>
        <v>52.395801231989488</v>
      </c>
      <c r="CJ10" s="4">
        <f t="shared" si="21"/>
        <v>50.650487494002213</v>
      </c>
      <c r="CK10" s="4">
        <f t="shared" si="22"/>
        <v>47.906278497493048</v>
      </c>
      <c r="CL10" s="4">
        <f t="shared" si="23"/>
        <v>44.692366124544122</v>
      </c>
      <c r="CM10" s="4">
        <f t="shared" si="24"/>
        <v>41.407180359947922</v>
      </c>
      <c r="CN10" s="4">
        <f t="shared" si="25"/>
        <v>38.298303539463525</v>
      </c>
      <c r="CO10" s="4">
        <f t="shared" si="26"/>
        <v>35.492923545516675</v>
      </c>
      <c r="CP10" s="4">
        <f t="shared" si="27"/>
        <v>33.039120924329637</v>
      </c>
      <c r="CQ10" s="4">
        <f t="shared" si="28"/>
        <v>30.939832280467183</v>
      </c>
      <c r="CR10" s="4">
        <f t="shared" si="29"/>
        <v>29.175693950700968</v>
      </c>
      <c r="CS10" s="4">
        <f t="shared" si="30"/>
        <v>27.718699462493156</v>
      </c>
      <c r="CT10" s="4">
        <f t="shared" si="31"/>
        <v>26.539681948216678</v>
      </c>
      <c r="CU10" s="4">
        <f t="shared" si="32"/>
        <v>25.612080110669062</v>
      </c>
      <c r="CV10" s="4">
        <f t="shared" si="33"/>
        <v>24.913633244786421</v>
      </c>
      <c r="CW10" s="4">
        <f t="shared" si="34"/>
        <v>24.427003898935666</v>
      </c>
      <c r="CX10" s="4">
        <f t="shared" si="35"/>
        <v>24.139899578651367</v>
      </c>
      <c r="CY10" s="4">
        <f t="shared" si="36"/>
        <v>24.045006588400593</v>
      </c>
      <c r="CZ10" s="4">
        <f t="shared" si="37"/>
        <v>24.13989957865137</v>
      </c>
      <c r="DA10" s="4">
        <f t="shared" si="38"/>
        <v>24.427003898935666</v>
      </c>
      <c r="DB10" s="4">
        <f t="shared" si="39"/>
        <v>24.913633244786414</v>
      </c>
      <c r="DC10" s="4">
        <f t="shared" si="40"/>
        <v>25.612080110669051</v>
      </c>
      <c r="DD10" s="4">
        <f t="shared" si="41"/>
        <v>26.539681948216678</v>
      </c>
      <c r="DE10" s="4">
        <f t="shared" si="42"/>
        <v>27.718699462493138</v>
      </c>
      <c r="DF10" s="4">
        <f t="shared" si="43"/>
        <v>29.17569395070095</v>
      </c>
      <c r="DG10" s="4">
        <f t="shared" si="44"/>
        <v>30.939832280467186</v>
      </c>
      <c r="DH10" s="4">
        <f t="shared" si="45"/>
        <v>33.039120924329616</v>
      </c>
      <c r="DI10" s="4">
        <f t="shared" si="46"/>
        <v>35.492923545516646</v>
      </c>
      <c r="DJ10" s="4">
        <f t="shared" si="47"/>
        <v>38.298303539463525</v>
      </c>
      <c r="DK10" s="4">
        <f t="shared" si="48"/>
        <v>41.407180359947887</v>
      </c>
      <c r="DL10" s="4">
        <f t="shared" si="49"/>
        <v>44.69236612454408</v>
      </c>
      <c r="DM10" s="4">
        <f t="shared" si="50"/>
        <v>47.906278497493048</v>
      </c>
      <c r="DN10" s="4">
        <f t="shared" si="51"/>
        <v>50.650487494002178</v>
      </c>
      <c r="DO10" s="4">
        <f t="shared" si="52"/>
        <v>52.395801231989473</v>
      </c>
      <c r="DP10" s="4">
        <f t="shared" si="53"/>
        <v>53.54500584366717</v>
      </c>
      <c r="DQ10" s="4">
        <f t="shared" si="54"/>
        <v>55.692973863208735</v>
      </c>
      <c r="DR10" s="4">
        <f t="shared" si="55"/>
        <v>57.840941882750343</v>
      </c>
      <c r="DS10" s="4">
        <f t="shared" si="56"/>
        <v>59.988909902291951</v>
      </c>
      <c r="DT10" s="4">
        <f t="shared" si="57"/>
        <v>62.136877921833516</v>
      </c>
      <c r="DU10" s="4">
        <f t="shared" si="58"/>
        <v>64.284845941375124</v>
      </c>
      <c r="DV10" s="4">
        <f t="shared" si="59"/>
        <v>66.432813960916732</v>
      </c>
      <c r="DW10" s="4">
        <f t="shared" si="60"/>
        <v>68.580781980458298</v>
      </c>
      <c r="DX10" s="4">
        <f t="shared" si="61"/>
        <v>70.728749999999906</v>
      </c>
    </row>
    <row r="11" spans="1:128" x14ac:dyDescent="0.3">
      <c r="A11" s="1">
        <v>7</v>
      </c>
      <c r="B11" s="5">
        <v>6347.6777721532499</v>
      </c>
      <c r="C11" s="5">
        <v>2.1540152550714549</v>
      </c>
      <c r="D11" s="5">
        <v>7.833333333333333</v>
      </c>
      <c r="E11" s="5">
        <v>8.0042070885298529</v>
      </c>
      <c r="F11" s="5">
        <v>1689.1058680000001</v>
      </c>
      <c r="G11" s="5">
        <v>52.732862270885299</v>
      </c>
      <c r="H11" s="5">
        <f t="shared" si="3"/>
        <v>32.031370861744101</v>
      </c>
      <c r="I11" s="5">
        <v>70.728749999999906</v>
      </c>
      <c r="J11" s="5">
        <v>4.7214970868795101</v>
      </c>
      <c r="K11" s="5">
        <v>0.34126514196538205</v>
      </c>
      <c r="L11" s="5">
        <v>1.4181829969069428</v>
      </c>
      <c r="M11" s="5">
        <v>6</v>
      </c>
      <c r="N11" s="5">
        <v>10</v>
      </c>
      <c r="P11" s="6">
        <f t="shared" si="0"/>
        <v>2946.9047432269367</v>
      </c>
      <c r="Q11" s="6">
        <f t="shared" si="4"/>
        <v>1.7446536650282578</v>
      </c>
      <c r="R11" s="6">
        <f t="shared" si="5"/>
        <v>40.383775966803221</v>
      </c>
      <c r="S11" s="6">
        <f t="shared" si="6"/>
        <v>0.19820353339691593</v>
      </c>
      <c r="T11" s="6">
        <f t="shared" si="62"/>
        <v>1603.2101288653839</v>
      </c>
      <c r="U11" s="6">
        <f t="shared" si="7"/>
        <v>4.6415696669738882E-2</v>
      </c>
      <c r="V11" s="6">
        <f t="shared" si="8"/>
        <v>2946.9047432269367</v>
      </c>
      <c r="W11" s="6">
        <f t="shared" si="63"/>
        <v>782.22909996713383</v>
      </c>
      <c r="X11" s="7">
        <f t="shared" si="64"/>
        <v>1.8381275730290614</v>
      </c>
      <c r="Y11" s="7">
        <f t="shared" si="65"/>
        <v>6.9142695468188027</v>
      </c>
      <c r="Z11" s="7">
        <f t="shared" si="9"/>
        <v>8.7523971198478634</v>
      </c>
      <c r="AA11" s="7">
        <f t="shared" si="10"/>
        <v>6.9142695468188027</v>
      </c>
      <c r="AB11" s="7">
        <f t="shared" si="11"/>
        <v>8.7523971198478634</v>
      </c>
      <c r="AC11" s="10">
        <f t="shared" si="66"/>
        <v>139.52646569862858</v>
      </c>
      <c r="AD11" s="10">
        <f t="shared" si="12"/>
        <v>0</v>
      </c>
      <c r="AE11" s="10">
        <f t="shared" si="69"/>
        <v>0</v>
      </c>
      <c r="AF11" s="10">
        <f t="shared" si="69"/>
        <v>0</v>
      </c>
      <c r="AG11" s="10">
        <f t="shared" si="69"/>
        <v>0</v>
      </c>
      <c r="AH11" s="10">
        <f t="shared" si="69"/>
        <v>0</v>
      </c>
      <c r="AI11" s="10">
        <f t="shared" si="69"/>
        <v>0</v>
      </c>
      <c r="AJ11" s="10">
        <f t="shared" si="69"/>
        <v>0</v>
      </c>
      <c r="AK11" s="10">
        <f t="shared" si="69"/>
        <v>0</v>
      </c>
      <c r="AL11" s="10">
        <f t="shared" si="69"/>
        <v>0</v>
      </c>
      <c r="AM11" s="10">
        <f t="shared" si="69"/>
        <v>0</v>
      </c>
      <c r="AN11" s="10">
        <f t="shared" si="69"/>
        <v>0</v>
      </c>
      <c r="AO11" s="10">
        <f t="shared" si="69"/>
        <v>3.7867906634742807E-3</v>
      </c>
      <c r="AP11" s="10">
        <f t="shared" si="69"/>
        <v>4.4137657194457489</v>
      </c>
      <c r="AQ11" s="10">
        <f t="shared" si="69"/>
        <v>15.571162212194034</v>
      </c>
      <c r="AR11" s="10">
        <f t="shared" si="69"/>
        <v>31.325751601753506</v>
      </c>
      <c r="AS11" s="10">
        <f t="shared" si="69"/>
        <v>49.753648659616708</v>
      </c>
      <c r="AT11" s="10">
        <f t="shared" si="69"/>
        <v>69.157307595924564</v>
      </c>
      <c r="AU11" s="10">
        <f t="shared" si="69"/>
        <v>88.065522059465977</v>
      </c>
      <c r="AV11" s="10">
        <f t="shared" si="69"/>
        <v>105.2334251376771</v>
      </c>
      <c r="AW11" s="10">
        <f t="shared" si="69"/>
        <v>119.64248935664261</v>
      </c>
      <c r="AX11" s="10">
        <f t="shared" si="69"/>
        <v>130.50052668109493</v>
      </c>
      <c r="AY11" s="10">
        <f t="shared" si="69"/>
        <v>137.24168851441416</v>
      </c>
      <c r="AZ11" s="10">
        <f t="shared" si="69"/>
        <v>139.52646569862858</v>
      </c>
      <c r="BA11" s="10">
        <f t="shared" si="69"/>
        <v>137.24168851441414</v>
      </c>
      <c r="BB11" s="10">
        <f t="shared" si="69"/>
        <v>130.50052668109484</v>
      </c>
      <c r="BC11" s="10">
        <f t="shared" si="69"/>
        <v>119.64248935664249</v>
      </c>
      <c r="BD11" s="10">
        <f t="shared" si="69"/>
        <v>105.23342513767712</v>
      </c>
      <c r="BE11" s="10">
        <f t="shared" si="69"/>
        <v>88.065522059465792</v>
      </c>
      <c r="BF11" s="10">
        <f t="shared" si="69"/>
        <v>69.157307595924379</v>
      </c>
      <c r="BG11" s="10">
        <f t="shared" si="69"/>
        <v>49.753648659616708</v>
      </c>
      <c r="BH11" s="10">
        <f t="shared" si="69"/>
        <v>31.325751601753328</v>
      </c>
      <c r="BI11" s="10">
        <f t="shared" si="69"/>
        <v>15.571162212193885</v>
      </c>
      <c r="BJ11" s="10">
        <f t="shared" si="69"/>
        <v>4.4137657194457489</v>
      </c>
      <c r="BK11" s="10">
        <f t="shared" si="69"/>
        <v>3.7867906634714791E-3</v>
      </c>
      <c r="BL11" s="10">
        <f t="shared" si="69"/>
        <v>0</v>
      </c>
      <c r="BM11" s="10">
        <f t="shared" si="69"/>
        <v>0</v>
      </c>
      <c r="BN11" s="10">
        <f t="shared" si="69"/>
        <v>0</v>
      </c>
      <c r="BO11" s="10">
        <f t="shared" si="69"/>
        <v>0</v>
      </c>
      <c r="BP11" s="10">
        <f t="shared" si="69"/>
        <v>0</v>
      </c>
      <c r="BQ11" s="10">
        <f t="shared" si="69"/>
        <v>0</v>
      </c>
      <c r="BR11" s="10">
        <f t="shared" si="69"/>
        <v>0</v>
      </c>
      <c r="BS11" s="10">
        <f t="shared" si="69"/>
        <v>0</v>
      </c>
      <c r="BT11" s="10">
        <f t="shared" si="69"/>
        <v>0</v>
      </c>
      <c r="BU11" s="10">
        <f t="shared" si="69"/>
        <v>0</v>
      </c>
      <c r="BV11" s="10">
        <f t="shared" si="69"/>
        <v>0</v>
      </c>
      <c r="BW11" s="10">
        <f t="shared" si="69"/>
        <v>0</v>
      </c>
      <c r="BX11" s="10">
        <f t="shared" si="69"/>
        <v>0</v>
      </c>
      <c r="BY11" s="10">
        <f t="shared" si="69"/>
        <v>0</v>
      </c>
      <c r="BZ11" s="10">
        <f t="shared" si="69"/>
        <v>0</v>
      </c>
      <c r="CB11" s="4">
        <f t="shared" si="70"/>
        <v>70.728749999999906</v>
      </c>
      <c r="CC11" s="4">
        <f t="shared" ref="CC11:CC36" si="71">IF($X11=0, IF(CC$4&lt;$AA11, $I11-(($I11-$R11)/($AA11-$M11))*(CC$4-$M11), IF(CC$4&gt;$AB11,$I11-(($I11-$R11)/($N11-$AB11))*($N11-CC$4),$R11)),IF(CC$4&lt;$AA11, $I11-(($I11-$G11)/($AA11-$M11))*(CC$4-$M11), IF(CC$4&gt;$AB11,$I11-(($I11-$G11)/($N11-$AB11))*($N11-CC$4),$E11/((AE11/$T11)+($E11/$G11)) )))</f>
        <v>69.088470811025928</v>
      </c>
      <c r="CD11" s="4">
        <f t="shared" ref="CD11:CD36" si="72">IF($X11=0, IF(CD$4&lt;$AA11, $I11-(($I11-$R11)/($AA11-$M11))*(CD$4-$M11), IF(CD$4&gt;$AB11,$I11-(($I11-$R11)/($N11-$AB11))*($N11-CD$4),$R11)),IF(CD$4&lt;$AA11, $I11-(($I11-$G11)/($AA11-$M11))*(CD$4-$M11), IF(CD$4&gt;$AB11,$I11-(($I11-$G11)/($N11-$AB11))*($N11-CD$4),$E11/((AF11/$T11)+($E11/$G11)) )))</f>
        <v>67.448191622051951</v>
      </c>
      <c r="CE11" s="4">
        <f t="shared" ref="CE11:CE36" si="73">IF($X11=0, IF(CE$4&lt;$AA11, $I11-(($I11-$R11)/($AA11-$M11))*(CE$4-$M11), IF(CE$4&gt;$AB11,$I11-(($I11-$R11)/($N11-$AB11))*($N11-CE$4),$R11)),IF(CE$4&lt;$AA11, $I11-(($I11-$G11)/($AA11-$M11))*(CE$4-$M11), IF(CE$4&gt;$AB11,$I11-(($I11-$G11)/($N11-$AB11))*($N11-CE$4),$E11/((AG11/$T11)+($E11/$G11)) )))</f>
        <v>65.807912433077973</v>
      </c>
      <c r="CF11" s="4">
        <f t="shared" ref="CF11:CF36" si="74">IF($X11=0, IF(CF$4&lt;$AA11, $I11-(($I11-$R11)/($AA11-$M11))*(CF$4-$M11), IF(CF$4&gt;$AB11,$I11-(($I11-$R11)/($N11-$AB11))*($N11-CF$4),$R11)),IF(CF$4&lt;$AA11, $I11-(($I11-$G11)/($AA11-$M11))*(CF$4-$M11), IF(CF$4&gt;$AB11,$I11-(($I11-$G11)/($N11-$AB11))*($N11-CF$4),$E11/((AH11/$T11)+($E11/$G11)) )))</f>
        <v>64.16763324410401</v>
      </c>
      <c r="CG11" s="4">
        <f t="shared" ref="CG11:CG36" si="75">IF($X11=0, IF(CG$4&lt;$AA11, $I11-(($I11-$R11)/($AA11-$M11))*(CG$4-$M11), IF(CG$4&gt;$AB11,$I11-(($I11-$R11)/($N11-$AB11))*($N11-CG$4),$R11)),IF(CG$4&lt;$AA11, $I11-(($I11-$G11)/($AA11-$M11))*(CG$4-$M11), IF(CG$4&gt;$AB11,$I11-(($I11-$G11)/($N11-$AB11))*($N11-CG$4),$E11/((AI11/$T11)+($E11/$G11)) )))</f>
        <v>62.527354055130019</v>
      </c>
      <c r="CH11" s="4">
        <f t="shared" ref="CH11:CH36" si="76">IF($X11=0, IF(CH$4&lt;$AA11, $I11-(($I11-$R11)/($AA11-$M11))*(CH$4-$M11), IF(CH$4&gt;$AB11,$I11-(($I11-$R11)/($N11-$AB11))*($N11-CH$4),$R11)),IF(CH$4&lt;$AA11, $I11-(($I11-$G11)/($AA11-$M11))*(CH$4-$M11), IF(CH$4&gt;$AB11,$I11-(($I11-$G11)/($N11-$AB11))*($N11-CH$4),$E11/((AJ11/$T11)+($E11/$G11)) )))</f>
        <v>60.887074866156048</v>
      </c>
      <c r="CI11" s="4">
        <f t="shared" ref="CI11:CI36" si="77">IF($X11=0, IF(CI$4&lt;$AA11, $I11-(($I11-$R11)/($AA11-$M11))*(CI$4-$M11), IF(CI$4&gt;$AB11,$I11-(($I11-$R11)/($N11-$AB11))*($N11-CI$4),$R11)),IF(CI$4&lt;$AA11, $I11-(($I11-$G11)/($AA11-$M11))*(CI$4-$M11), IF(CI$4&gt;$AB11,$I11-(($I11-$G11)/($N11-$AB11))*($N11-CI$4),$E11/((AK11/$T11)+($E11/$G11)) )))</f>
        <v>59.246795677182078</v>
      </c>
      <c r="CJ11" s="4">
        <f t="shared" ref="CJ11:CJ36" si="78">IF($X11=0, IF(CJ$4&lt;$AA11, $I11-(($I11-$R11)/($AA11-$M11))*(CJ$4-$M11), IF(CJ$4&gt;$AB11,$I11-(($I11-$R11)/($N11-$AB11))*($N11-CJ$4),$R11)),IF(CJ$4&lt;$AA11, $I11-(($I11-$G11)/($AA11-$M11))*(CJ$4-$M11), IF(CJ$4&gt;$AB11,$I11-(($I11-$G11)/($N11-$AB11))*($N11-CJ$4),$E11/((AL11/$T11)+($E11/$G11)) )))</f>
        <v>57.606516488208086</v>
      </c>
      <c r="CK11" s="4">
        <f t="shared" ref="CK11:CK36" si="79">IF($X11=0, IF(CK$4&lt;$AA11, $I11-(($I11-$R11)/($AA11-$M11))*(CK$4-$M11), IF(CK$4&gt;$AB11,$I11-(($I11-$R11)/($N11-$AB11))*($N11-CK$4),$R11)),IF(CK$4&lt;$AA11, $I11-(($I11-$G11)/($AA11-$M11))*(CK$4-$M11), IF(CK$4&gt;$AB11,$I11-(($I11-$G11)/($N11-$AB11))*($N11-CK$4),$E11/((AM11/$T11)+($E11/$G11)) )))</f>
        <v>55.966237299234123</v>
      </c>
      <c r="CL11" s="4">
        <f t="shared" ref="CL11:CL36" si="80">IF($X11=0, IF(CL$4&lt;$AA11, $I11-(($I11-$R11)/($AA11-$M11))*(CL$4-$M11), IF(CL$4&gt;$AB11,$I11-(($I11-$R11)/($N11-$AB11))*($N11-CL$4),$R11)),IF(CL$4&lt;$AA11, $I11-(($I11-$G11)/($AA11-$M11))*(CL$4-$M11), IF(CL$4&gt;$AB11,$I11-(($I11-$G11)/($N11-$AB11))*($N11-CL$4),$E11/((AN11/$T11)+($E11/$G11)) )))</f>
        <v>54.325958110260146</v>
      </c>
      <c r="CM11" s="4">
        <f t="shared" ref="CM11:CM36" si="81">IF($X11=0, IF(CM$4&lt;$AA11, $I11-(($I11-$R11)/($AA11-$M11))*(CM$4-$M11), IF(CM$4&gt;$AB11,$I11-(($I11-$R11)/($N11-$AB11))*($N11-CM$4),$R11)),IF(CM$4&lt;$AA11, $I11-(($I11-$G11)/($AA11-$M11))*(CM$4-$M11), IF(CM$4&gt;$AB11,$I11-(($I11-$G11)/($N11-$AB11))*($N11-CM$4),$E11/((AO11/$T11)+($E11/$G11)) )))</f>
        <v>52.732041695538442</v>
      </c>
      <c r="CN11" s="4">
        <f t="shared" ref="CN11:CN36" si="82">IF($X11=0, IF(CN$4&lt;$AA11, $I11-(($I11-$R11)/($AA11-$M11))*(CN$4-$M11), IF(CN$4&gt;$AB11,$I11-(($I11-$R11)/($N11-$AB11))*($N11-CN$4),$R11)),IF(CN$4&lt;$AA11, $I11-(($I11-$G11)/($AA11-$M11))*(CN$4-$M11), IF(CN$4&gt;$AB11,$I11-(($I11-$G11)/($N11-$AB11))*($N11-CN$4),$E11/((AP11/$T11)+($E11/$G11)) )))</f>
        <v>51.793449002086994</v>
      </c>
      <c r="CO11" s="4">
        <f t="shared" ref="CO11:CO36" si="83">IF($X11=0, IF(CO$4&lt;$AA11, $I11-(($I11-$R11)/($AA11-$M11))*(CO$4-$M11), IF(CO$4&gt;$AB11,$I11-(($I11-$R11)/($N11-$AB11))*($N11-CO$4),$R11)),IF(CO$4&lt;$AA11, $I11-(($I11-$G11)/($AA11-$M11))*(CO$4-$M11), IF(CO$4&gt;$AB11,$I11-(($I11-$G11)/($N11-$AB11))*($N11-CO$4),$E11/((AQ11/$T11)+($E11/$G11)) )))</f>
        <v>49.561553557359659</v>
      </c>
      <c r="CP11" s="4">
        <f t="shared" ref="CP11:CP36" si="84">IF($X11=0, IF(CP$4&lt;$AA11, $I11-(($I11-$R11)/($AA11-$M11))*(CP$4-$M11), IF(CP$4&gt;$AB11,$I11-(($I11-$R11)/($N11-$AB11))*($N11-CP$4),$R11)),IF(CP$4&lt;$AA11, $I11-(($I11-$G11)/($AA11-$M11))*(CP$4-$M11), IF(CP$4&gt;$AB11,$I11-(($I11-$G11)/($N11-$AB11))*($N11-CP$4),$E11/((AR11/$T11)+($E11/$G11)) )))</f>
        <v>46.718826512892001</v>
      </c>
      <c r="CQ11" s="4">
        <f t="shared" ref="CQ11:CQ36" si="85">IF($X11=0, IF(CQ$4&lt;$AA11, $I11-(($I11-$R11)/($AA11-$M11))*(CQ$4-$M11), IF(CQ$4&gt;$AB11,$I11-(($I11-$R11)/($N11-$AB11))*($N11-CQ$4),$R11)),IF(CQ$4&lt;$AA11, $I11-(($I11-$G11)/($AA11-$M11))*(CQ$4-$M11), IF(CQ$4&gt;$AB11,$I11-(($I11-$G11)/($N11-$AB11))*($N11-CQ$4),$E11/((AS11/$T11)+($E11/$G11)) )))</f>
        <v>43.781516794459719</v>
      </c>
      <c r="CR11" s="4">
        <f t="shared" ref="CR11:CR36" si="86">IF($X11=0, IF(CR$4&lt;$AA11, $I11-(($I11-$R11)/($AA11-$M11))*(CR$4-$M11), IF(CR$4&gt;$AB11,$I11-(($I11-$R11)/($N11-$AB11))*($N11-CR$4),$R11)),IF(CR$4&lt;$AA11, $I11-(($I11-$G11)/($AA11-$M11))*(CR$4-$M11), IF(CR$4&gt;$AB11,$I11-(($I11-$G11)/($N11-$AB11))*($N11-CR$4),$E11/((AT11/$T11)+($E11/$G11)) )))</f>
        <v>41.063092018863252</v>
      </c>
      <c r="CS11" s="4">
        <f t="shared" ref="CS11:CS36" si="87">IF($X11=0, IF(CS$4&lt;$AA11, $I11-(($I11-$R11)/($AA11-$M11))*(CS$4-$M11), IF(CS$4&gt;$AB11,$I11-(($I11-$R11)/($N11-$AB11))*($N11-CS$4),$R11)),IF(CS$4&lt;$AA11, $I11-(($I11-$G11)/($AA11-$M11))*(CS$4-$M11), IF(CS$4&gt;$AB11,$I11-(($I11-$G11)/($N11-$AB11))*($N11-CS$4),$E11/((AU11/$T11)+($E11/$G11)) )))</f>
        <v>38.72030823462282</v>
      </c>
      <c r="CT11" s="4">
        <f t="shared" ref="CT11:CT36" si="88">IF($X11=0, IF(CT$4&lt;$AA11, $I11-(($I11-$R11)/($AA11-$M11))*(CT$4-$M11), IF(CT$4&gt;$AB11,$I11-(($I11-$R11)/($N11-$AB11))*($N11-CT$4),$R11)),IF(CT$4&lt;$AA11, $I11-(($I11-$G11)/($AA11-$M11))*(CT$4-$M11), IF(CT$4&gt;$AB11,$I11-(($I11-$G11)/($N11-$AB11))*($N11-CT$4),$E11/((AV11/$T11)+($E11/$G11)) )))</f>
        <v>36.813302187880687</v>
      </c>
      <c r="CU11" s="4">
        <f t="shared" ref="CU11:CU36" si="89">IF($X11=0, IF(CU$4&lt;$AA11, $I11-(($I11-$R11)/($AA11-$M11))*(CU$4-$M11), IF(CU$4&gt;$AB11,$I11-(($I11-$R11)/($N11-$AB11))*($N11-CU$4),$R11)),IF(CU$4&lt;$AA11, $I11-(($I11-$G11)/($AA11-$M11))*(CU$4-$M11), IF(CU$4&gt;$AB11,$I11-(($I11-$G11)/($N11-$AB11))*($N11-CU$4),$E11/((AW11/$T11)+($E11/$G11)) )))</f>
        <v>35.351981444967919</v>
      </c>
      <c r="CV11" s="4">
        <f t="shared" ref="CV11:CV36" si="90">IF($X11=0, IF(CV$4&lt;$AA11, $I11-(($I11-$R11)/($AA11-$M11))*(CV$4-$M11), IF(CV$4&gt;$AB11,$I11-(($I11-$R11)/($N11-$AB11))*($N11-CV$4),$R11)),IF(CV$4&lt;$AA11, $I11-(($I11-$G11)/($AA11-$M11))*(CV$4-$M11), IF(CV$4&gt;$AB11,$I11-(($I11-$G11)/($N11-$AB11))*($N11-CV$4),$E11/((AX11/$T11)+($E11/$G11)) )))</f>
        <v>34.32521976270025</v>
      </c>
      <c r="CW11" s="4">
        <f t="shared" ref="CW11:CW36" si="91">IF($X11=0, IF(CW$4&lt;$AA11, $I11-(($I11-$R11)/($AA11-$M11))*(CW$4-$M11), IF(CW$4&gt;$AB11,$I11-(($I11-$R11)/($N11-$AB11))*($N11-CW$4),$R11)),IF(CW$4&lt;$AA11, $I11-(($I11-$G11)/($AA11-$M11))*(CW$4-$M11), IF(CW$4&gt;$AB11,$I11-(($I11-$G11)/($N11-$AB11))*($N11-CW$4),$E11/((AY11/$T11)+($E11/$G11)) )))</f>
        <v>33.71723696227717</v>
      </c>
      <c r="CX11" s="4">
        <f t="shared" ref="CX11:CX36" si="92">IF($X11=0, IF(CX$4&lt;$AA11, $I11-(($I11-$R11)/($AA11-$M11))*(CX$4-$M11), IF(CX$4&gt;$AB11,$I11-(($I11-$R11)/($N11-$AB11))*($N11-CX$4),$R11)),IF(CX$4&lt;$AA11, $I11-(($I11-$G11)/($AA11-$M11))*(CX$4-$M11), IF(CX$4&gt;$AB11,$I11-(($I11-$G11)/($N11-$AB11))*($N11-CX$4),$E11/((AZ11/$T11)+($E11/$G11)) )))</f>
        <v>33.516031550539822</v>
      </c>
      <c r="CY11" s="4">
        <f t="shared" ref="CY11:CY36" si="93">IF($X11=0, IF(CY$4&lt;$AA11, $I11-(($I11-$R11)/($AA11-$M11))*(CY$4-$M11), IF(CY$4&gt;$AB11,$I11-(($I11-$R11)/($N11-$AB11))*($N11-CY$4),$R11)),IF(CY$4&lt;$AA11, $I11-(($I11-$G11)/($AA11-$M11))*(CY$4-$M11), IF(CY$4&gt;$AB11,$I11-(($I11-$G11)/($N11-$AB11))*($N11-CY$4),$E11/((BA11/$T11)+($E11/$G11)) )))</f>
        <v>33.71723696227717</v>
      </c>
      <c r="CZ11" s="4">
        <f t="shared" ref="CZ11:CZ36" si="94">IF($X11=0, IF(CZ$4&lt;$AA11, $I11-(($I11-$R11)/($AA11-$M11))*(CZ$4-$M11), IF(CZ$4&gt;$AB11,$I11-(($I11-$R11)/($N11-$AB11))*($N11-CZ$4),$R11)),IF(CZ$4&lt;$AA11, $I11-(($I11-$G11)/($AA11-$M11))*(CZ$4-$M11), IF(CZ$4&gt;$AB11,$I11-(($I11-$G11)/($N11-$AB11))*($N11-CZ$4),$E11/((BB11/$T11)+($E11/$G11)) )))</f>
        <v>34.325219762700257</v>
      </c>
      <c r="DA11" s="4">
        <f t="shared" ref="DA11:DA36" si="95">IF($X11=0, IF(DA$4&lt;$AA11, $I11-(($I11-$R11)/($AA11-$M11))*(DA$4-$M11), IF(DA$4&gt;$AB11,$I11-(($I11-$R11)/($N11-$AB11))*($N11-DA$4),$R11)),IF(DA$4&lt;$AA11, $I11-(($I11-$G11)/($AA11-$M11))*(DA$4-$M11), IF(DA$4&gt;$AB11,$I11-(($I11-$G11)/($N11-$AB11))*($N11-DA$4),$E11/((BC11/$T11)+($E11/$G11)) )))</f>
        <v>35.351981444967933</v>
      </c>
      <c r="DB11" s="4">
        <f t="shared" ref="DB11:DB36" si="96">IF($X11=0, IF(DB$4&lt;$AA11, $I11-(($I11-$R11)/($AA11-$M11))*(DB$4-$M11), IF(DB$4&gt;$AB11,$I11-(($I11-$R11)/($N11-$AB11))*($N11-DB$4),$R11)),IF(DB$4&lt;$AA11, $I11-(($I11-$G11)/($AA11-$M11))*(DB$4-$M11), IF(DB$4&gt;$AB11,$I11-(($I11-$G11)/($N11-$AB11))*($N11-DB$4),$E11/((BD11/$T11)+($E11/$G11)) )))</f>
        <v>36.813302187880687</v>
      </c>
      <c r="DC11" s="4">
        <f t="shared" ref="DC11:DC36" si="97">IF($X11=0, IF(DC$4&lt;$AA11, $I11-(($I11-$R11)/($AA11-$M11))*(DC$4-$M11), IF(DC$4&gt;$AB11,$I11-(($I11-$R11)/($N11-$AB11))*($N11-DC$4),$R11)),IF(DC$4&lt;$AA11, $I11-(($I11-$G11)/($AA11-$M11))*(DC$4-$M11), IF(DC$4&gt;$AB11,$I11-(($I11-$G11)/($N11-$AB11))*($N11-DC$4),$E11/((BE11/$T11)+($E11/$G11)) )))</f>
        <v>38.720308234622841</v>
      </c>
      <c r="DD11" s="4">
        <f t="shared" ref="DD11:DD36" si="98">IF($X11=0, IF(DD$4&lt;$AA11, $I11-(($I11-$R11)/($AA11-$M11))*(DD$4-$M11), IF(DD$4&gt;$AB11,$I11-(($I11-$R11)/($N11-$AB11))*($N11-DD$4),$R11)),IF(DD$4&lt;$AA11, $I11-(($I11-$G11)/($AA11-$M11))*(DD$4-$M11), IF(DD$4&gt;$AB11,$I11-(($I11-$G11)/($N11-$AB11))*($N11-DD$4),$E11/((BF11/$T11)+($E11/$G11)) )))</f>
        <v>41.06309201886328</v>
      </c>
      <c r="DE11" s="4">
        <f t="shared" ref="DE11:DE36" si="99">IF($X11=0, IF(DE$4&lt;$AA11, $I11-(($I11-$R11)/($AA11-$M11))*(DE$4-$M11), IF(DE$4&gt;$AB11,$I11-(($I11-$R11)/($N11-$AB11))*($N11-DE$4),$R11)),IF(DE$4&lt;$AA11, $I11-(($I11-$G11)/($AA11-$M11))*(DE$4-$M11), IF(DE$4&gt;$AB11,$I11-(($I11-$G11)/($N11-$AB11))*($N11-DE$4),$E11/((BG11/$T11)+($E11/$G11)) )))</f>
        <v>43.781516794459719</v>
      </c>
      <c r="DF11" s="4">
        <f t="shared" ref="DF11:DF36" si="100">IF($X11=0, IF(DF$4&lt;$AA11, $I11-(($I11-$R11)/($AA11-$M11))*(DF$4-$M11), IF(DF$4&gt;$AB11,$I11-(($I11-$R11)/($N11-$AB11))*($N11-DF$4),$R11)),IF(DF$4&lt;$AA11, $I11-(($I11-$G11)/($AA11-$M11))*(DF$4-$M11), IF(DF$4&gt;$AB11,$I11-(($I11-$G11)/($N11-$AB11))*($N11-DF$4),$E11/((BH11/$T11)+($E11/$G11)) )))</f>
        <v>46.718826512892029</v>
      </c>
      <c r="DG11" s="4">
        <f t="shared" ref="DG11:DG36" si="101">IF($X11=0, IF(DG$4&lt;$AA11, $I11-(($I11-$R11)/($AA11-$M11))*(DG$4-$M11), IF(DG$4&gt;$AB11,$I11-(($I11-$R11)/($N11-$AB11))*($N11-DG$4),$R11)),IF(DG$4&lt;$AA11, $I11-(($I11-$G11)/($AA11-$M11))*(DG$4-$M11), IF(DG$4&gt;$AB11,$I11-(($I11-$G11)/($N11-$AB11))*($N11-DG$4),$E11/((BI11/$T11)+($E11/$G11)) )))</f>
        <v>49.56155355735968</v>
      </c>
      <c r="DH11" s="4">
        <f t="shared" ref="DH11:DH36" si="102">IF($X11=0, IF(DH$4&lt;$AA11, $I11-(($I11-$R11)/($AA11-$M11))*(DH$4-$M11), IF(DH$4&gt;$AB11,$I11-(($I11-$R11)/($N11-$AB11))*($N11-DH$4),$R11)),IF(DH$4&lt;$AA11, $I11-(($I11-$G11)/($AA11-$M11))*(DH$4-$M11), IF(DH$4&gt;$AB11,$I11-(($I11-$G11)/($N11-$AB11))*($N11-DH$4),$E11/((BJ11/$T11)+($E11/$G11)) )))</f>
        <v>51.793449002086994</v>
      </c>
      <c r="DI11" s="4">
        <f t="shared" ref="DI11:DI36" si="103">IF($X11=0, IF(DI$4&lt;$AA11, $I11-(($I11-$R11)/($AA11-$M11))*(DI$4-$M11), IF(DI$4&gt;$AB11,$I11-(($I11-$R11)/($N11-$AB11))*($N11-DI$4),$R11)),IF(DI$4&lt;$AA11, $I11-(($I11-$G11)/($AA11-$M11))*(DI$4-$M11), IF(DI$4&gt;$AB11,$I11-(($I11-$G11)/($N11-$AB11))*($N11-DI$4),$E11/((BK11/$T11)+($E11/$G11)) )))</f>
        <v>52.732041695538456</v>
      </c>
      <c r="DJ11" s="4">
        <f t="shared" ref="DJ11:DJ36" si="104">IF($X11=0, IF(DJ$4&lt;$AA11, $I11-(($I11-$R11)/($AA11-$M11))*(DJ$4-$M11), IF(DJ$4&gt;$AB11,$I11-(($I11-$R11)/($N11-$AB11))*($N11-DJ$4),$R11)),IF(DJ$4&lt;$AA11, $I11-(($I11-$G11)/($AA11-$M11))*(DJ$4-$M11), IF(DJ$4&gt;$AB11,$I11-(($I11-$G11)/($N11-$AB11))*($N11-DJ$4),$E11/((BL11/$T11)+($E11/$G11)) )))</f>
        <v>53.900316301551342</v>
      </c>
      <c r="DK11" s="4">
        <f t="shared" ref="DK11:DK36" si="105">IF($X11=0, IF(DK$4&lt;$AA11, $I11-(($I11-$R11)/($AA11-$M11))*(DK$4-$M11), IF(DK$4&gt;$AB11,$I11-(($I11-$R11)/($N11-$AB11))*($N11-DK$4),$R11)),IF(DK$4&lt;$AA11, $I11-(($I11-$G11)/($AA11-$M11))*(DK$4-$M11), IF(DK$4&gt;$AB11,$I11-(($I11-$G11)/($N11-$AB11))*($N11-DK$4),$E11/((BM11/$T11)+($E11/$G11)) )))</f>
        <v>55.102347280011941</v>
      </c>
      <c r="DL11" s="4">
        <f t="shared" ref="DL11:DL36" si="106">IF($X11=0, IF(DL$4&lt;$AA11, $I11-(($I11-$R11)/($AA11-$M11))*(DL$4-$M11), IF(DL$4&gt;$AB11,$I11-(($I11-$R11)/($N11-$AB11))*($N11-DL$4),$R11)),IF(DL$4&lt;$AA11, $I11-(($I11-$G11)/($AA11-$M11))*(DL$4-$M11), IF(DL$4&gt;$AB11,$I11-(($I11-$G11)/($N11-$AB11))*($N11-DL$4),$E11/((BN11/$T11)+($E11/$G11)) )))</f>
        <v>56.304378258472561</v>
      </c>
      <c r="DM11" s="4">
        <f t="shared" ref="DM11:DM36" si="107">IF($X11=0, IF(DM$4&lt;$AA11, $I11-(($I11-$R11)/($AA11-$M11))*(DM$4-$M11), IF(DM$4&gt;$AB11,$I11-(($I11-$R11)/($N11-$AB11))*($N11-DM$4),$R11)),IF(DM$4&lt;$AA11, $I11-(($I11-$G11)/($AA11-$M11))*(DM$4-$M11), IF(DM$4&gt;$AB11,$I11-(($I11-$G11)/($N11-$AB11))*($N11-DM$4),$E11/((BO11/$T11)+($E11/$G11)) )))</f>
        <v>57.50640923693318</v>
      </c>
      <c r="DN11" s="4">
        <f t="shared" ref="DN11:DN36" si="108">IF($X11=0, IF(DN$4&lt;$AA11, $I11-(($I11-$R11)/($AA11-$M11))*(DN$4-$M11), IF(DN$4&gt;$AB11,$I11-(($I11-$R11)/($N11-$AB11))*($N11-DN$4),$R11)),IF(DN$4&lt;$AA11, $I11-(($I11-$G11)/($AA11-$M11))*(DN$4-$M11), IF(DN$4&gt;$AB11,$I11-(($I11-$G11)/($N11-$AB11))*($N11-DN$4),$E11/((BP11/$T11)+($E11/$G11)) )))</f>
        <v>58.708440215393779</v>
      </c>
      <c r="DO11" s="4">
        <f t="shared" ref="DO11:DO36" si="109">IF($X11=0, IF(DO$4&lt;$AA11, $I11-(($I11-$R11)/($AA11-$M11))*(DO$4-$M11), IF(DO$4&gt;$AB11,$I11-(($I11-$R11)/($N11-$AB11))*($N11-DO$4),$R11)),IF(DO$4&lt;$AA11, $I11-(($I11-$G11)/($AA11-$M11))*(DO$4-$M11), IF(DO$4&gt;$AB11,$I11-(($I11-$G11)/($N11-$AB11))*($N11-DO$4),$E11/((BQ11/$T11)+($E11/$G11)) )))</f>
        <v>59.910471193854399</v>
      </c>
      <c r="DP11" s="4">
        <f t="shared" ref="DP11:DP36" si="110">IF($X11=0, IF(DP$4&lt;$AA11, $I11-(($I11-$R11)/($AA11-$M11))*(DP$4-$M11), IF(DP$4&gt;$AB11,$I11-(($I11-$R11)/($N11-$AB11))*($N11-DP$4),$R11)),IF(DP$4&lt;$AA11, $I11-(($I11-$G11)/($AA11-$M11))*(DP$4-$M11), IF(DP$4&gt;$AB11,$I11-(($I11-$G11)/($N11-$AB11))*($N11-DP$4),$E11/((BR11/$T11)+($E11/$G11)) )))</f>
        <v>61.112502172315018</v>
      </c>
      <c r="DQ11" s="4">
        <f t="shared" ref="DQ11:DQ36" si="111">IF($X11=0, IF(DQ$4&lt;$AA11, $I11-(($I11-$R11)/($AA11-$M11))*(DQ$4-$M11), IF(DQ$4&gt;$AB11,$I11-(($I11-$R11)/($N11-$AB11))*($N11-DQ$4),$R11)),IF(DQ$4&lt;$AA11, $I11-(($I11-$G11)/($AA11-$M11))*(DQ$4-$M11), IF(DQ$4&gt;$AB11,$I11-(($I11-$G11)/($N11-$AB11))*($N11-DQ$4),$E11/((BS11/$T11)+($E11/$G11)) )))</f>
        <v>62.314533150775617</v>
      </c>
      <c r="DR11" s="4">
        <f t="shared" ref="DR11:DR36" si="112">IF($X11=0, IF(DR$4&lt;$AA11, $I11-(($I11-$R11)/($AA11-$M11))*(DR$4-$M11), IF(DR$4&gt;$AB11,$I11-(($I11-$R11)/($N11-$AB11))*($N11-DR$4),$R11)),IF(DR$4&lt;$AA11, $I11-(($I11-$G11)/($AA11-$M11))*(DR$4-$M11), IF(DR$4&gt;$AB11,$I11-(($I11-$G11)/($N11-$AB11))*($N11-DR$4),$E11/((BT11/$T11)+($E11/$G11)) )))</f>
        <v>63.51656412923623</v>
      </c>
      <c r="DS11" s="4">
        <f t="shared" ref="DS11:DS36" si="113">IF($X11=0, IF(DS$4&lt;$AA11, $I11-(($I11-$R11)/($AA11-$M11))*(DS$4-$M11), IF(DS$4&gt;$AB11,$I11-(($I11-$R11)/($N11-$AB11))*($N11-DS$4),$R11)),IF(DS$4&lt;$AA11, $I11-(($I11-$G11)/($AA11-$M11))*(DS$4-$M11), IF(DS$4&gt;$AB11,$I11-(($I11-$G11)/($N11-$AB11))*($N11-DS$4),$E11/((BU11/$T11)+($E11/$G11)) )))</f>
        <v>64.718595107696856</v>
      </c>
      <c r="DT11" s="4">
        <f t="shared" ref="DT11:DT36" si="114">IF($X11=0, IF(DT$4&lt;$AA11, $I11-(($I11-$R11)/($AA11-$M11))*(DT$4-$M11), IF(DT$4&gt;$AB11,$I11-(($I11-$R11)/($N11-$AB11))*($N11-DT$4),$R11)),IF(DT$4&lt;$AA11, $I11-(($I11-$G11)/($AA11-$M11))*(DT$4-$M11), IF(DT$4&gt;$AB11,$I11-(($I11-$G11)/($N11-$AB11))*($N11-DT$4),$E11/((BV11/$T11)+($E11/$G11)) )))</f>
        <v>65.920626086157455</v>
      </c>
      <c r="DU11" s="4">
        <f t="shared" ref="DU11:DU36" si="115">IF($X11=0, IF(DU$4&lt;$AA11, $I11-(($I11-$R11)/($AA11-$M11))*(DU$4-$M11), IF(DU$4&gt;$AB11,$I11-(($I11-$R11)/($N11-$AB11))*($N11-DU$4),$R11)),IF(DU$4&lt;$AA11, $I11-(($I11-$G11)/($AA11-$M11))*(DU$4-$M11), IF(DU$4&gt;$AB11,$I11-(($I11-$G11)/($N11-$AB11))*($N11-DU$4),$E11/((BW11/$T11)+($E11/$G11)) )))</f>
        <v>67.122657064618068</v>
      </c>
      <c r="DV11" s="4">
        <f t="shared" ref="DV11:DV36" si="116">IF($X11=0, IF(DV$4&lt;$AA11, $I11-(($I11-$R11)/($AA11-$M11))*(DV$4-$M11), IF(DV$4&gt;$AB11,$I11-(($I11-$R11)/($N11-$AB11))*($N11-DV$4),$R11)),IF(DV$4&lt;$AA11, $I11-(($I11-$G11)/($AA11-$M11))*(DV$4-$M11), IF(DV$4&gt;$AB11,$I11-(($I11-$G11)/($N11-$AB11))*($N11-DV$4),$E11/((BX11/$T11)+($E11/$G11)) )))</f>
        <v>68.324688043078694</v>
      </c>
      <c r="DW11" s="4">
        <f t="shared" ref="DW11:DW36" si="117">IF($X11=0, IF(DW$4&lt;$AA11, $I11-(($I11-$R11)/($AA11-$M11))*(DW$4-$M11), IF(DW$4&gt;$AB11,$I11-(($I11-$R11)/($N11-$AB11))*($N11-DW$4),$R11)),IF(DW$4&lt;$AA11, $I11-(($I11-$G11)/($AA11-$M11))*(DW$4-$M11), IF(DW$4&gt;$AB11,$I11-(($I11-$G11)/($N11-$AB11))*($N11-DW$4),$E11/((BY11/$T11)+($E11/$G11)) )))</f>
        <v>69.526719021539279</v>
      </c>
      <c r="DX11" s="4">
        <f t="shared" ref="DX11:DX36" si="118">IF($X11=0, IF(DX$4&lt;$AA11, $I11-(($I11-$R11)/($AA11-$M11))*(DX$4-$M11), IF(DX$4&gt;$AB11,$I11-(($I11-$R11)/($N11-$AB11))*($N11-DX$4),$R11)),IF(DX$4&lt;$AA11, $I11-(($I11-$G11)/($AA11-$M11))*(DX$4-$M11), IF(DX$4&gt;$AB11,$I11-(($I11-$G11)/($N11-$AB11))*($N11-DX$4),$E11/((BZ11/$T11)+($E11/$G11)) )))</f>
        <v>70.728749999999906</v>
      </c>
    </row>
    <row r="12" spans="1:128" x14ac:dyDescent="0.3">
      <c r="A12" s="1">
        <v>8</v>
      </c>
      <c r="B12" s="5">
        <v>6284.3934096483927</v>
      </c>
      <c r="C12" s="5">
        <v>1.8053222213180293</v>
      </c>
      <c r="D12" s="5">
        <v>7.916666666666667</v>
      </c>
      <c r="E12" s="5">
        <v>7.9998008845899538</v>
      </c>
      <c r="F12" s="5">
        <v>1689.1058680000001</v>
      </c>
      <c r="G12" s="5">
        <v>52.732862270885299</v>
      </c>
      <c r="H12" s="5">
        <f t="shared" si="3"/>
        <v>32.031370861744101</v>
      </c>
      <c r="I12" s="5">
        <v>70.728749999999906</v>
      </c>
      <c r="J12" s="5">
        <v>4.7214970868795101</v>
      </c>
      <c r="K12" s="5">
        <v>0.34126514196538205</v>
      </c>
      <c r="L12" s="5">
        <v>1.4181829969069428</v>
      </c>
      <c r="M12" s="5">
        <v>6</v>
      </c>
      <c r="N12" s="5">
        <v>10</v>
      </c>
      <c r="P12" s="6">
        <f t="shared" si="0"/>
        <v>3481.036978019516</v>
      </c>
      <c r="Q12" s="6">
        <f t="shared" si="4"/>
        <v>2.0608755460315029</v>
      </c>
      <c r="R12" s="6">
        <f t="shared" si="5"/>
        <v>36.240588387709963</v>
      </c>
      <c r="S12" s="6">
        <f t="shared" si="6"/>
        <v>0.22074147359326193</v>
      </c>
      <c r="T12" s="6">
        <f t="shared" si="62"/>
        <v>1544.2658558168425</v>
      </c>
      <c r="U12" s="6">
        <f t="shared" si="7"/>
        <v>6.9037193945108294E-2</v>
      </c>
      <c r="V12" s="6">
        <f t="shared" si="8"/>
        <v>3481.036978019516</v>
      </c>
      <c r="W12" s="6">
        <f t="shared" si="63"/>
        <v>495.49602643245083</v>
      </c>
      <c r="X12" s="7">
        <f t="shared" si="64"/>
        <v>2.2541694908991006</v>
      </c>
      <c r="Y12" s="7">
        <f t="shared" si="65"/>
        <v>6.7895819212171169</v>
      </c>
      <c r="Z12" s="7">
        <f t="shared" si="9"/>
        <v>9.043751412116217</v>
      </c>
      <c r="AA12" s="7">
        <f t="shared" si="10"/>
        <v>6.7895819212171169</v>
      </c>
      <c r="AB12" s="7">
        <f t="shared" si="11"/>
        <v>9.043751412116217</v>
      </c>
      <c r="AC12" s="10">
        <f t="shared" si="66"/>
        <v>199.89709010781723</v>
      </c>
      <c r="AD12" s="10">
        <f t="shared" si="12"/>
        <v>0</v>
      </c>
      <c r="AE12" s="10">
        <f t="shared" si="69"/>
        <v>0</v>
      </c>
      <c r="AF12" s="10">
        <f t="shared" si="69"/>
        <v>0</v>
      </c>
      <c r="AG12" s="10">
        <f t="shared" si="69"/>
        <v>0</v>
      </c>
      <c r="AH12" s="10">
        <f t="shared" si="69"/>
        <v>0</v>
      </c>
      <c r="AI12" s="10">
        <f t="shared" si="69"/>
        <v>0</v>
      </c>
      <c r="AJ12" s="10">
        <f t="shared" si="69"/>
        <v>0</v>
      </c>
      <c r="AK12" s="10">
        <f t="shared" si="69"/>
        <v>0</v>
      </c>
      <c r="AL12" s="10">
        <f t="shared" si="69"/>
        <v>0</v>
      </c>
      <c r="AM12" s="10">
        <f t="shared" si="69"/>
        <v>0</v>
      </c>
      <c r="AN12" s="10">
        <f t="shared" si="69"/>
        <v>1.158545733872099</v>
      </c>
      <c r="AO12" s="10">
        <f t="shared" si="69"/>
        <v>9.0518347635781691</v>
      </c>
      <c r="AP12" s="10">
        <f t="shared" si="69"/>
        <v>22.908804541247004</v>
      </c>
      <c r="AQ12" s="10">
        <f t="shared" si="69"/>
        <v>41.080669099293829</v>
      </c>
      <c r="AR12" s="10">
        <f t="shared" si="69"/>
        <v>62.062015162967519</v>
      </c>
      <c r="AS12" s="10">
        <f t="shared" si="69"/>
        <v>84.490802150349737</v>
      </c>
      <c r="AT12" s="10">
        <f t="shared" si="69"/>
        <v>107.14836217235626</v>
      </c>
      <c r="AU12" s="10">
        <f t="shared" si="69"/>
        <v>128.95940003273631</v>
      </c>
      <c r="AV12" s="10">
        <f t="shared" si="69"/>
        <v>148.991993228072</v>
      </c>
      <c r="AW12" s="10">
        <f t="shared" si="69"/>
        <v>166.45759194777943</v>
      </c>
      <c r="AX12" s="10">
        <f t="shared" si="69"/>
        <v>180.71101907410821</v>
      </c>
      <c r="AY12" s="10">
        <f t="shared" si="69"/>
        <v>191.25047018214084</v>
      </c>
      <c r="AZ12" s="10">
        <f t="shared" si="69"/>
        <v>197.71751353979394</v>
      </c>
      <c r="BA12" s="10">
        <f t="shared" si="69"/>
        <v>199.89709010781723</v>
      </c>
      <c r="BB12" s="10">
        <f t="shared" si="69"/>
        <v>197.71751353979397</v>
      </c>
      <c r="BC12" s="10">
        <f t="shared" si="69"/>
        <v>191.25047018214084</v>
      </c>
      <c r="BD12" s="10">
        <f t="shared" si="69"/>
        <v>180.71101907410832</v>
      </c>
      <c r="BE12" s="10">
        <f t="shared" si="69"/>
        <v>166.4575919477796</v>
      </c>
      <c r="BF12" s="10">
        <f t="shared" si="69"/>
        <v>148.991993228072</v>
      </c>
      <c r="BG12" s="10">
        <f t="shared" si="69"/>
        <v>128.95940003273654</v>
      </c>
      <c r="BH12" s="10">
        <f t="shared" si="69"/>
        <v>107.14836217235649</v>
      </c>
      <c r="BI12" s="10">
        <f t="shared" si="69"/>
        <v>84.490802150349751</v>
      </c>
      <c r="BJ12" s="10">
        <f t="shared" si="69"/>
        <v>62.062015162967761</v>
      </c>
      <c r="BK12" s="10">
        <f t="shared" si="69"/>
        <v>41.080669099294042</v>
      </c>
      <c r="BL12" s="10">
        <f t="shared" si="69"/>
        <v>22.908804541247004</v>
      </c>
      <c r="BM12" s="10">
        <f t="shared" si="69"/>
        <v>9.0518347635782881</v>
      </c>
      <c r="BN12" s="10">
        <f t="shared" si="69"/>
        <v>1.1585457338721452</v>
      </c>
      <c r="BO12" s="10">
        <f t="shared" si="69"/>
        <v>0</v>
      </c>
      <c r="BP12" s="10">
        <f t="shared" si="69"/>
        <v>0</v>
      </c>
      <c r="BQ12" s="10">
        <f t="shared" si="69"/>
        <v>0</v>
      </c>
      <c r="BR12" s="10">
        <f t="shared" si="69"/>
        <v>0</v>
      </c>
      <c r="BS12" s="10">
        <f t="shared" si="69"/>
        <v>0</v>
      </c>
      <c r="BT12" s="10">
        <f t="shared" si="69"/>
        <v>0</v>
      </c>
      <c r="BU12" s="10">
        <f t="shared" si="69"/>
        <v>0</v>
      </c>
      <c r="BV12" s="10">
        <f t="shared" si="69"/>
        <v>0</v>
      </c>
      <c r="BW12" s="10">
        <f t="shared" si="69"/>
        <v>0</v>
      </c>
      <c r="BX12" s="10">
        <f t="shared" si="69"/>
        <v>0</v>
      </c>
      <c r="BY12" s="10">
        <f t="shared" si="69"/>
        <v>0</v>
      </c>
      <c r="BZ12" s="10">
        <f t="shared" si="69"/>
        <v>0</v>
      </c>
      <c r="CB12" s="4">
        <f t="shared" si="70"/>
        <v>70.728749999999906</v>
      </c>
      <c r="CC12" s="4">
        <f t="shared" si="71"/>
        <v>68.829444468221936</v>
      </c>
      <c r="CD12" s="4">
        <f t="shared" si="72"/>
        <v>66.930138936443953</v>
      </c>
      <c r="CE12" s="4">
        <f t="shared" si="73"/>
        <v>65.030833404665984</v>
      </c>
      <c r="CF12" s="4">
        <f t="shared" si="74"/>
        <v>63.131527872888014</v>
      </c>
      <c r="CG12" s="4">
        <f t="shared" si="75"/>
        <v>61.232222341110031</v>
      </c>
      <c r="CH12" s="4">
        <f t="shared" si="76"/>
        <v>59.332916809332062</v>
      </c>
      <c r="CI12" s="4">
        <f t="shared" si="77"/>
        <v>57.433611277554093</v>
      </c>
      <c r="CJ12" s="4">
        <f t="shared" si="78"/>
        <v>55.534305745776109</v>
      </c>
      <c r="CK12" s="4">
        <f t="shared" si="79"/>
        <v>53.63500021399814</v>
      </c>
      <c r="CL12" s="4">
        <f t="shared" si="80"/>
        <v>52.473365356012692</v>
      </c>
      <c r="CM12" s="4">
        <f t="shared" si="81"/>
        <v>50.771156925081989</v>
      </c>
      <c r="CN12" s="4">
        <f t="shared" si="82"/>
        <v>48.035590786450342</v>
      </c>
      <c r="CO12" s="4">
        <f t="shared" si="83"/>
        <v>44.865485048150752</v>
      </c>
      <c r="CP12" s="4">
        <f t="shared" si="84"/>
        <v>41.688869984503249</v>
      </c>
      <c r="CQ12" s="4">
        <f t="shared" si="85"/>
        <v>38.755555484803594</v>
      </c>
      <c r="CR12" s="4">
        <f t="shared" si="86"/>
        <v>36.183632153559486</v>
      </c>
      <c r="CS12" s="4">
        <f t="shared" si="87"/>
        <v>34.010903867093475</v>
      </c>
      <c r="CT12" s="4">
        <f t="shared" si="88"/>
        <v>32.233207352517901</v>
      </c>
      <c r="CU12" s="4">
        <f t="shared" si="89"/>
        <v>30.828338227024116</v>
      </c>
      <c r="CV12" s="4">
        <f t="shared" si="90"/>
        <v>29.769476229653961</v>
      </c>
      <c r="CW12" s="4">
        <f t="shared" si="91"/>
        <v>29.032137655343512</v>
      </c>
      <c r="CX12" s="4">
        <f t="shared" si="92"/>
        <v>28.597515516543858</v>
      </c>
      <c r="CY12" s="4">
        <f t="shared" si="93"/>
        <v>28.453952758211127</v>
      </c>
      <c r="CZ12" s="4">
        <f t="shared" si="94"/>
        <v>28.597515516543851</v>
      </c>
      <c r="DA12" s="4">
        <f t="shared" si="95"/>
        <v>29.032137655343512</v>
      </c>
      <c r="DB12" s="4">
        <f t="shared" si="96"/>
        <v>29.769476229653947</v>
      </c>
      <c r="DC12" s="4">
        <f t="shared" si="97"/>
        <v>30.828338227024108</v>
      </c>
      <c r="DD12" s="4">
        <f t="shared" si="98"/>
        <v>32.233207352517901</v>
      </c>
      <c r="DE12" s="4">
        <f t="shared" si="99"/>
        <v>34.010903867093454</v>
      </c>
      <c r="DF12" s="4">
        <f t="shared" si="100"/>
        <v>36.183632153559465</v>
      </c>
      <c r="DG12" s="4">
        <f t="shared" si="101"/>
        <v>38.755555484803594</v>
      </c>
      <c r="DH12" s="4">
        <f t="shared" si="102"/>
        <v>41.688869984503214</v>
      </c>
      <c r="DI12" s="4">
        <f t="shared" si="103"/>
        <v>44.865485048150717</v>
      </c>
      <c r="DJ12" s="4">
        <f t="shared" si="104"/>
        <v>48.035590786450342</v>
      </c>
      <c r="DK12" s="4">
        <f t="shared" si="105"/>
        <v>50.771156925081968</v>
      </c>
      <c r="DL12" s="4">
        <f t="shared" si="106"/>
        <v>52.473365356012685</v>
      </c>
      <c r="DM12" s="4">
        <f t="shared" si="107"/>
        <v>53.477764610456092</v>
      </c>
      <c r="DN12" s="4">
        <f t="shared" si="108"/>
        <v>55.046036009505507</v>
      </c>
      <c r="DO12" s="4">
        <f t="shared" si="109"/>
        <v>56.614307408554957</v>
      </c>
      <c r="DP12" s="4">
        <f t="shared" si="110"/>
        <v>58.182578807604408</v>
      </c>
      <c r="DQ12" s="4">
        <f t="shared" si="111"/>
        <v>59.750850206653823</v>
      </c>
      <c r="DR12" s="4">
        <f t="shared" si="112"/>
        <v>61.319121605703273</v>
      </c>
      <c r="DS12" s="4">
        <f t="shared" si="113"/>
        <v>62.887393004752724</v>
      </c>
      <c r="DT12" s="4">
        <f t="shared" si="114"/>
        <v>64.455664403802146</v>
      </c>
      <c r="DU12" s="4">
        <f t="shared" si="115"/>
        <v>66.023935802851582</v>
      </c>
      <c r="DV12" s="4">
        <f t="shared" si="116"/>
        <v>67.592207201901033</v>
      </c>
      <c r="DW12" s="4">
        <f t="shared" si="117"/>
        <v>69.160478600950455</v>
      </c>
      <c r="DX12" s="4">
        <f t="shared" si="118"/>
        <v>70.728749999999906</v>
      </c>
    </row>
    <row r="13" spans="1:128" x14ac:dyDescent="0.3">
      <c r="A13" s="1">
        <v>9</v>
      </c>
      <c r="B13" s="5">
        <v>6295.3466708876804</v>
      </c>
      <c r="C13" s="5">
        <v>2.0540771974901784</v>
      </c>
      <c r="D13" s="5">
        <v>7.916666666666667</v>
      </c>
      <c r="E13" s="5">
        <v>8.0089023710317537</v>
      </c>
      <c r="F13" s="5">
        <v>1689.1058680000001</v>
      </c>
      <c r="G13" s="5">
        <v>52.732862270885299</v>
      </c>
      <c r="H13" s="5">
        <f t="shared" si="3"/>
        <v>32.031370861744101</v>
      </c>
      <c r="I13" s="5">
        <v>70.728749999999906</v>
      </c>
      <c r="J13" s="5">
        <v>4.7214970868795101</v>
      </c>
      <c r="K13" s="5">
        <v>0.34126514196538205</v>
      </c>
      <c r="L13" s="5">
        <v>1.4181829969069428</v>
      </c>
      <c r="M13" s="5">
        <v>6</v>
      </c>
      <c r="N13" s="5">
        <v>10</v>
      </c>
      <c r="P13" s="6">
        <f t="shared" si="0"/>
        <v>3064.8052948447094</v>
      </c>
      <c r="Q13" s="6">
        <f t="shared" si="4"/>
        <v>1.8144542345789241</v>
      </c>
      <c r="R13" s="6">
        <f t="shared" si="5"/>
        <v>39.416302440869003</v>
      </c>
      <c r="S13" s="6">
        <f t="shared" si="6"/>
        <v>0.20318756136617422</v>
      </c>
      <c r="T13" s="6">
        <f t="shared" si="62"/>
        <v>1590.611696777831</v>
      </c>
      <c r="U13" s="6">
        <f t="shared" si="7"/>
        <v>5.1310685616655055E-2</v>
      </c>
      <c r="V13" s="6">
        <f t="shared" si="8"/>
        <v>3064.8052948447094</v>
      </c>
      <c r="W13" s="6">
        <f t="shared" si="63"/>
        <v>710.55608924698265</v>
      </c>
      <c r="X13" s="7">
        <f t="shared" si="64"/>
        <v>1.9268092275778019</v>
      </c>
      <c r="Y13" s="7">
        <f t="shared" si="65"/>
        <v>6.9532620528777658</v>
      </c>
      <c r="Z13" s="7">
        <f t="shared" si="9"/>
        <v>8.8800712804555673</v>
      </c>
      <c r="AA13" s="7">
        <f t="shared" si="10"/>
        <v>6.9532620528777658</v>
      </c>
      <c r="AB13" s="7">
        <f t="shared" si="11"/>
        <v>8.8800712804555673</v>
      </c>
      <c r="AC13" s="10">
        <f t="shared" si="66"/>
        <v>153.02883133414022</v>
      </c>
      <c r="AD13" s="10">
        <f t="shared" si="12"/>
        <v>0</v>
      </c>
      <c r="AE13" s="10">
        <f t="shared" si="69"/>
        <v>0</v>
      </c>
      <c r="AF13" s="10">
        <f t="shared" si="69"/>
        <v>0</v>
      </c>
      <c r="AG13" s="10">
        <f t="shared" si="69"/>
        <v>0</v>
      </c>
      <c r="AH13" s="10">
        <f t="shared" si="69"/>
        <v>0</v>
      </c>
      <c r="AI13" s="10">
        <f t="shared" si="69"/>
        <v>0</v>
      </c>
      <c r="AJ13" s="10">
        <f t="shared" si="69"/>
        <v>0</v>
      </c>
      <c r="AK13" s="10">
        <f t="shared" si="69"/>
        <v>0</v>
      </c>
      <c r="AL13" s="10">
        <f t="shared" si="69"/>
        <v>0</v>
      </c>
      <c r="AM13" s="10">
        <f t="shared" si="69"/>
        <v>0</v>
      </c>
      <c r="AN13" s="10">
        <f t="shared" si="69"/>
        <v>0</v>
      </c>
      <c r="AO13" s="10">
        <f t="shared" si="69"/>
        <v>0</v>
      </c>
      <c r="AP13" s="10">
        <f t="shared" si="69"/>
        <v>1.3715961916876829</v>
      </c>
      <c r="AQ13" s="10">
        <f t="shared" si="69"/>
        <v>9.7022103417015391</v>
      </c>
      <c r="AR13" s="10">
        <f t="shared" si="69"/>
        <v>23.750122143065116</v>
      </c>
      <c r="AS13" s="10">
        <f t="shared" si="69"/>
        <v>41.562124753229988</v>
      </c>
      <c r="AT13" s="10">
        <f t="shared" si="69"/>
        <v>61.390612049916392</v>
      </c>
      <c r="AU13" s="10">
        <f t="shared" si="69"/>
        <v>81.693578631112885</v>
      </c>
      <c r="AV13" s="10">
        <f t="shared" si="69"/>
        <v>101.13461981507555</v>
      </c>
      <c r="AW13" s="10">
        <f t="shared" si="69"/>
        <v>118.58293164032945</v>
      </c>
      <c r="AX13" s="10">
        <f t="shared" si="69"/>
        <v>133.11331086566764</v>
      </c>
      <c r="AY13" s="10">
        <f t="shared" si="69"/>
        <v>144.0061549701511</v>
      </c>
      <c r="AZ13" s="10">
        <f t="shared" si="69"/>
        <v>150.74746215310941</v>
      </c>
      <c r="BA13" s="10">
        <f t="shared" si="69"/>
        <v>153.02883133414022</v>
      </c>
      <c r="BB13" s="10">
        <f t="shared" si="69"/>
        <v>150.74746215310941</v>
      </c>
      <c r="BC13" s="10">
        <f t="shared" si="69"/>
        <v>144.00615497015099</v>
      </c>
      <c r="BD13" s="10">
        <f t="shared" si="69"/>
        <v>133.11331086566764</v>
      </c>
      <c r="BE13" s="10">
        <f t="shared" si="69"/>
        <v>118.58293164032945</v>
      </c>
      <c r="BF13" s="10">
        <f t="shared" si="69"/>
        <v>101.13461981507537</v>
      </c>
      <c r="BG13" s="10">
        <f t="shared" si="69"/>
        <v>81.693578631112885</v>
      </c>
      <c r="BH13" s="10">
        <f t="shared" si="69"/>
        <v>61.390612049916399</v>
      </c>
      <c r="BI13" s="10">
        <f t="shared" si="69"/>
        <v>41.562124753229789</v>
      </c>
      <c r="BJ13" s="10">
        <f t="shared" si="69"/>
        <v>23.75012214306512</v>
      </c>
      <c r="BK13" s="10">
        <f t="shared" si="69"/>
        <v>9.7022103417015391</v>
      </c>
      <c r="BL13" s="10">
        <f t="shared" si="69"/>
        <v>1.371596191687632</v>
      </c>
      <c r="BM13" s="10">
        <f t="shared" si="69"/>
        <v>0</v>
      </c>
      <c r="BN13" s="10">
        <f t="shared" si="69"/>
        <v>0</v>
      </c>
      <c r="BO13" s="10">
        <f t="shared" si="69"/>
        <v>0</v>
      </c>
      <c r="BP13" s="10">
        <f t="shared" si="69"/>
        <v>0</v>
      </c>
      <c r="BQ13" s="10">
        <f t="shared" si="69"/>
        <v>0</v>
      </c>
      <c r="BR13" s="10">
        <f t="shared" si="69"/>
        <v>0</v>
      </c>
      <c r="BS13" s="10">
        <f t="shared" si="69"/>
        <v>0</v>
      </c>
      <c r="BT13" s="10">
        <f t="shared" si="69"/>
        <v>0</v>
      </c>
      <c r="BU13" s="10">
        <f t="shared" si="69"/>
        <v>0</v>
      </c>
      <c r="BV13" s="10">
        <f t="shared" si="69"/>
        <v>0</v>
      </c>
      <c r="BW13" s="10">
        <f t="shared" si="69"/>
        <v>0</v>
      </c>
      <c r="BX13" s="10">
        <f t="shared" si="69"/>
        <v>0</v>
      </c>
      <c r="BY13" s="10">
        <f t="shared" si="69"/>
        <v>0</v>
      </c>
      <c r="BZ13" s="10">
        <f t="shared" si="69"/>
        <v>0</v>
      </c>
      <c r="CB13" s="4">
        <f t="shared" si="70"/>
        <v>70.728749999999906</v>
      </c>
      <c r="CC13" s="4">
        <f t="shared" si="71"/>
        <v>69.155565264247244</v>
      </c>
      <c r="CD13" s="4">
        <f t="shared" si="72"/>
        <v>67.582380528494568</v>
      </c>
      <c r="CE13" s="4">
        <f t="shared" si="73"/>
        <v>66.009195792741906</v>
      </c>
      <c r="CF13" s="4">
        <f t="shared" si="74"/>
        <v>64.436011056989258</v>
      </c>
      <c r="CG13" s="4">
        <f t="shared" si="75"/>
        <v>62.862826321236575</v>
      </c>
      <c r="CH13" s="4">
        <f t="shared" si="76"/>
        <v>61.28964158548392</v>
      </c>
      <c r="CI13" s="4">
        <f t="shared" si="77"/>
        <v>59.716456849731259</v>
      </c>
      <c r="CJ13" s="4">
        <f t="shared" si="78"/>
        <v>58.143272113978583</v>
      </c>
      <c r="CK13" s="4">
        <f t="shared" si="79"/>
        <v>56.570087378225921</v>
      </c>
      <c r="CL13" s="4">
        <f t="shared" si="80"/>
        <v>54.996902642473266</v>
      </c>
      <c r="CM13" s="4">
        <f t="shared" si="81"/>
        <v>53.42371790672059</v>
      </c>
      <c r="CN13" s="4">
        <f t="shared" si="82"/>
        <v>52.435152574268784</v>
      </c>
      <c r="CO13" s="4">
        <f t="shared" si="83"/>
        <v>50.69678039196878</v>
      </c>
      <c r="CP13" s="4">
        <f t="shared" si="84"/>
        <v>48.01260875002</v>
      </c>
      <c r="CQ13" s="4">
        <f t="shared" si="85"/>
        <v>44.992184408270312</v>
      </c>
      <c r="CR13" s="4">
        <f t="shared" si="86"/>
        <v>42.047557577306478</v>
      </c>
      <c r="CS13" s="4">
        <f t="shared" si="87"/>
        <v>39.406767303960677</v>
      </c>
      <c r="CT13" s="4">
        <f t="shared" si="88"/>
        <v>37.171335996933493</v>
      </c>
      <c r="CU13" s="4">
        <f t="shared" si="89"/>
        <v>35.370533738596556</v>
      </c>
      <c r="CV13" s="4">
        <f t="shared" si="90"/>
        <v>33.998875415721741</v>
      </c>
      <c r="CW13" s="4">
        <f t="shared" si="91"/>
        <v>33.038396942642436</v>
      </c>
      <c r="CX13" s="4">
        <f t="shared" si="92"/>
        <v>32.470698704454243</v>
      </c>
      <c r="CY13" s="4">
        <f t="shared" si="93"/>
        <v>32.282973080353678</v>
      </c>
      <c r="CZ13" s="4">
        <f t="shared" si="94"/>
        <v>32.470698704454243</v>
      </c>
      <c r="DA13" s="4">
        <f t="shared" si="95"/>
        <v>33.038396942642443</v>
      </c>
      <c r="DB13" s="4">
        <f t="shared" si="96"/>
        <v>33.998875415721741</v>
      </c>
      <c r="DC13" s="4">
        <f t="shared" si="97"/>
        <v>35.370533738596556</v>
      </c>
      <c r="DD13" s="4">
        <f t="shared" si="98"/>
        <v>37.171335996933514</v>
      </c>
      <c r="DE13" s="4">
        <f t="shared" si="99"/>
        <v>39.406767303960677</v>
      </c>
      <c r="DF13" s="4">
        <f t="shared" si="100"/>
        <v>42.047557577306478</v>
      </c>
      <c r="DG13" s="4">
        <f t="shared" si="101"/>
        <v>44.99218440827034</v>
      </c>
      <c r="DH13" s="4">
        <f t="shared" si="102"/>
        <v>48.01260875002</v>
      </c>
      <c r="DI13" s="4">
        <f t="shared" si="103"/>
        <v>50.69678039196878</v>
      </c>
      <c r="DJ13" s="4">
        <f t="shared" si="104"/>
        <v>52.435152574268798</v>
      </c>
      <c r="DK13" s="4">
        <f t="shared" si="105"/>
        <v>53.320905465211467</v>
      </c>
      <c r="DL13" s="4">
        <f t="shared" si="106"/>
        <v>54.659970429425968</v>
      </c>
      <c r="DM13" s="4">
        <f t="shared" si="107"/>
        <v>55.999035393640476</v>
      </c>
      <c r="DN13" s="4">
        <f t="shared" si="108"/>
        <v>57.338100357854955</v>
      </c>
      <c r="DO13" s="4">
        <f t="shared" si="109"/>
        <v>58.677165322069456</v>
      </c>
      <c r="DP13" s="4">
        <f t="shared" si="110"/>
        <v>60.016230286283957</v>
      </c>
      <c r="DQ13" s="4">
        <f t="shared" si="111"/>
        <v>61.355295250498436</v>
      </c>
      <c r="DR13" s="4">
        <f t="shared" si="112"/>
        <v>62.694360214712937</v>
      </c>
      <c r="DS13" s="4">
        <f t="shared" si="113"/>
        <v>64.033425178927445</v>
      </c>
      <c r="DT13" s="4">
        <f t="shared" si="114"/>
        <v>65.372490143141917</v>
      </c>
      <c r="DU13" s="4">
        <f t="shared" si="115"/>
        <v>66.711555107356418</v>
      </c>
      <c r="DV13" s="4">
        <f t="shared" si="116"/>
        <v>68.050620071570933</v>
      </c>
      <c r="DW13" s="4">
        <f t="shared" si="117"/>
        <v>69.389685035785405</v>
      </c>
      <c r="DX13" s="4">
        <f t="shared" si="118"/>
        <v>70.728749999999906</v>
      </c>
    </row>
    <row r="14" spans="1:128" x14ac:dyDescent="0.3">
      <c r="A14" s="1">
        <v>10</v>
      </c>
      <c r="B14" s="5">
        <v>6421.6928675427416</v>
      </c>
      <c r="C14" s="5">
        <v>11.723152842876241</v>
      </c>
      <c r="D14" s="5">
        <v>7.916666666666667</v>
      </c>
      <c r="E14" s="5">
        <v>5.3107814299886664</v>
      </c>
      <c r="F14" s="5">
        <v>1689.1058680000001</v>
      </c>
      <c r="G14" s="5">
        <v>52.732862270885299</v>
      </c>
      <c r="H14" s="5">
        <f t="shared" si="3"/>
        <v>32.031370861744101</v>
      </c>
      <c r="I14" s="5">
        <v>70.728749999999906</v>
      </c>
      <c r="J14" s="5">
        <v>4.7214970868795101</v>
      </c>
      <c r="K14" s="5">
        <v>0.34126514196538205</v>
      </c>
      <c r="L14" s="5">
        <v>1.4181829969069428</v>
      </c>
      <c r="M14" s="5">
        <v>6</v>
      </c>
      <c r="N14" s="5">
        <v>10</v>
      </c>
      <c r="P14" s="6">
        <f t="shared" si="0"/>
        <v>547.77865251880473</v>
      </c>
      <c r="Q14" s="6">
        <f t="shared" si="4"/>
        <v>0.32430095880692583</v>
      </c>
      <c r="R14" s="6">
        <f t="shared" si="5"/>
        <v>66.156799535172794</v>
      </c>
      <c r="S14" s="6">
        <f t="shared" si="6"/>
        <v>8.0275670336276569E-2</v>
      </c>
      <c r="T14" s="6">
        <f t="shared" si="62"/>
        <v>1457.5928794705749</v>
      </c>
      <c r="U14" s="6">
        <f t="shared" si="7"/>
        <v>0</v>
      </c>
      <c r="V14" s="6">
        <f t="shared" si="8"/>
        <v>0</v>
      </c>
      <c r="W14" s="6">
        <f t="shared" si="63"/>
        <v>0</v>
      </c>
      <c r="X14" s="7">
        <f t="shared" si="64"/>
        <v>0</v>
      </c>
      <c r="Y14" s="7">
        <f t="shared" si="65"/>
        <v>7.916666666666667</v>
      </c>
      <c r="Z14" s="7">
        <f t="shared" si="9"/>
        <v>7.916666666666667</v>
      </c>
      <c r="AA14" s="7">
        <f t="shared" si="10"/>
        <v>7.416666666666667</v>
      </c>
      <c r="AB14" s="7">
        <f t="shared" si="11"/>
        <v>8.4166666666666679</v>
      </c>
      <c r="AC14" s="10">
        <f t="shared" si="66"/>
        <v>0</v>
      </c>
      <c r="AD14" s="10">
        <f t="shared" si="12"/>
        <v>0</v>
      </c>
      <c r="AE14" s="10">
        <f t="shared" si="69"/>
        <v>0</v>
      </c>
      <c r="AF14" s="10">
        <f t="shared" si="69"/>
        <v>0</v>
      </c>
      <c r="AG14" s="10">
        <f t="shared" si="69"/>
        <v>0</v>
      </c>
      <c r="AH14" s="10">
        <f t="shared" si="69"/>
        <v>0</v>
      </c>
      <c r="AI14" s="10">
        <f t="shared" si="69"/>
        <v>0</v>
      </c>
      <c r="AJ14" s="10">
        <f t="shared" si="69"/>
        <v>0</v>
      </c>
      <c r="AK14" s="10">
        <f t="shared" si="69"/>
        <v>0</v>
      </c>
      <c r="AL14" s="10">
        <f t="shared" si="69"/>
        <v>0</v>
      </c>
      <c r="AM14" s="10">
        <f t="shared" si="69"/>
        <v>0</v>
      </c>
      <c r="AN14" s="10">
        <f t="shared" si="69"/>
        <v>0</v>
      </c>
      <c r="AO14" s="10">
        <f t="shared" si="69"/>
        <v>0</v>
      </c>
      <c r="AP14" s="10">
        <f t="shared" si="69"/>
        <v>0</v>
      </c>
      <c r="AQ14" s="10">
        <f t="shared" si="69"/>
        <v>0</v>
      </c>
      <c r="AR14" s="10">
        <f t="shared" si="69"/>
        <v>0</v>
      </c>
      <c r="AS14" s="10">
        <f t="shared" si="69"/>
        <v>0</v>
      </c>
      <c r="AT14" s="10">
        <f t="shared" si="69"/>
        <v>0</v>
      </c>
      <c r="AU14" s="10">
        <f t="shared" si="69"/>
        <v>0</v>
      </c>
      <c r="AV14" s="10">
        <f t="shared" si="69"/>
        <v>0</v>
      </c>
      <c r="AW14" s="10">
        <f t="shared" si="69"/>
        <v>0</v>
      </c>
      <c r="AX14" s="10">
        <f t="shared" si="69"/>
        <v>0</v>
      </c>
      <c r="AY14" s="10">
        <f t="shared" si="69"/>
        <v>0</v>
      </c>
      <c r="AZ14" s="10">
        <f t="shared" si="69"/>
        <v>0</v>
      </c>
      <c r="BA14" s="10">
        <f t="shared" si="69"/>
        <v>0</v>
      </c>
      <c r="BB14" s="10">
        <f t="shared" si="69"/>
        <v>0</v>
      </c>
      <c r="BC14" s="10">
        <f t="shared" si="69"/>
        <v>0</v>
      </c>
      <c r="BD14" s="10">
        <f t="shared" si="69"/>
        <v>0</v>
      </c>
      <c r="BE14" s="10">
        <f t="shared" si="69"/>
        <v>0</v>
      </c>
      <c r="BF14" s="10">
        <f t="shared" si="69"/>
        <v>0</v>
      </c>
      <c r="BG14" s="10">
        <f t="shared" si="69"/>
        <v>0</v>
      </c>
      <c r="BH14" s="10">
        <f t="shared" si="69"/>
        <v>0</v>
      </c>
      <c r="BI14" s="10">
        <f t="shared" si="69"/>
        <v>0</v>
      </c>
      <c r="BJ14" s="10">
        <f t="shared" si="69"/>
        <v>0</v>
      </c>
      <c r="BK14" s="10">
        <f t="shared" si="69"/>
        <v>0</v>
      </c>
      <c r="BL14" s="10">
        <f t="shared" si="69"/>
        <v>0</v>
      </c>
      <c r="BM14" s="10">
        <f t="shared" si="69"/>
        <v>0</v>
      </c>
      <c r="BN14" s="10">
        <f t="shared" si="69"/>
        <v>0</v>
      </c>
      <c r="BO14" s="10">
        <f t="shared" si="69"/>
        <v>0</v>
      </c>
      <c r="BP14" s="10">
        <f t="shared" si="69"/>
        <v>0</v>
      </c>
      <c r="BQ14" s="10">
        <f t="shared" si="69"/>
        <v>0</v>
      </c>
      <c r="BR14" s="10">
        <f t="shared" si="69"/>
        <v>0</v>
      </c>
      <c r="BS14" s="10">
        <f t="shared" si="69"/>
        <v>0</v>
      </c>
      <c r="BT14" s="10">
        <f t="shared" si="69"/>
        <v>0</v>
      </c>
      <c r="BU14" s="10">
        <f t="shared" si="69"/>
        <v>0</v>
      </c>
      <c r="BV14" s="10">
        <f t="shared" si="69"/>
        <v>0</v>
      </c>
      <c r="BW14" s="10">
        <f t="shared" si="69"/>
        <v>0</v>
      </c>
      <c r="BX14" s="10">
        <f t="shared" si="69"/>
        <v>0</v>
      </c>
      <c r="BY14" s="10">
        <f t="shared" si="69"/>
        <v>0</v>
      </c>
      <c r="BZ14" s="10">
        <f t="shared" si="69"/>
        <v>0</v>
      </c>
      <c r="CB14" s="4">
        <f t="shared" si="70"/>
        <v>70.728749999999906</v>
      </c>
      <c r="CC14" s="4">
        <f t="shared" si="71"/>
        <v>70.459811737363012</v>
      </c>
      <c r="CD14" s="4">
        <f t="shared" si="72"/>
        <v>70.190873474726132</v>
      </c>
      <c r="CE14" s="4">
        <f t="shared" si="73"/>
        <v>69.921935212089238</v>
      </c>
      <c r="CF14" s="4">
        <f t="shared" si="74"/>
        <v>69.652996949452358</v>
      </c>
      <c r="CG14" s="4">
        <f t="shared" si="75"/>
        <v>69.384058686815465</v>
      </c>
      <c r="CH14" s="4">
        <f t="shared" si="76"/>
        <v>69.115120424178571</v>
      </c>
      <c r="CI14" s="4">
        <f t="shared" si="77"/>
        <v>68.846182161541691</v>
      </c>
      <c r="CJ14" s="4">
        <f t="shared" si="78"/>
        <v>68.577243898904797</v>
      </c>
      <c r="CK14" s="4">
        <f t="shared" si="79"/>
        <v>68.308305636267903</v>
      </c>
      <c r="CL14" s="4">
        <f t="shared" si="80"/>
        <v>68.039367373631023</v>
      </c>
      <c r="CM14" s="4">
        <f t="shared" si="81"/>
        <v>67.770429110994129</v>
      </c>
      <c r="CN14" s="4">
        <f t="shared" si="82"/>
        <v>67.501490848357236</v>
      </c>
      <c r="CO14" s="4">
        <f t="shared" si="83"/>
        <v>67.232552585720356</v>
      </c>
      <c r="CP14" s="4">
        <f t="shared" si="84"/>
        <v>66.963614323083462</v>
      </c>
      <c r="CQ14" s="4">
        <f t="shared" si="85"/>
        <v>66.694676060446568</v>
      </c>
      <c r="CR14" s="4">
        <f t="shared" si="86"/>
        <v>66.425737797809688</v>
      </c>
      <c r="CS14" s="4">
        <f t="shared" si="87"/>
        <v>66.156799535172794</v>
      </c>
      <c r="CT14" s="4">
        <f t="shared" si="88"/>
        <v>66.156799535172794</v>
      </c>
      <c r="CU14" s="4">
        <f t="shared" si="89"/>
        <v>66.156799535172794</v>
      </c>
      <c r="CV14" s="4">
        <f t="shared" si="90"/>
        <v>66.156799535172794</v>
      </c>
      <c r="CW14" s="4">
        <f t="shared" si="91"/>
        <v>66.156799535172794</v>
      </c>
      <c r="CX14" s="4">
        <f t="shared" si="92"/>
        <v>66.156799535172794</v>
      </c>
      <c r="CY14" s="4">
        <f t="shared" si="93"/>
        <v>66.156799535172794</v>
      </c>
      <c r="CZ14" s="4">
        <f t="shared" si="94"/>
        <v>66.156799535172794</v>
      </c>
      <c r="DA14" s="4">
        <f t="shared" si="95"/>
        <v>66.156799535172794</v>
      </c>
      <c r="DB14" s="4">
        <f t="shared" si="96"/>
        <v>66.156799535172794</v>
      </c>
      <c r="DC14" s="4">
        <f t="shared" si="97"/>
        <v>66.156799535172794</v>
      </c>
      <c r="DD14" s="4">
        <f t="shared" si="98"/>
        <v>66.156799535172794</v>
      </c>
      <c r="DE14" s="4">
        <f t="shared" si="99"/>
        <v>66.156799535172794</v>
      </c>
      <c r="DF14" s="4">
        <f t="shared" si="100"/>
        <v>66.397428507005799</v>
      </c>
      <c r="DG14" s="4">
        <f t="shared" si="101"/>
        <v>66.638057478838803</v>
      </c>
      <c r="DH14" s="4">
        <f t="shared" si="102"/>
        <v>66.878686450671808</v>
      </c>
      <c r="DI14" s="4">
        <f t="shared" si="103"/>
        <v>67.119315422504812</v>
      </c>
      <c r="DJ14" s="4">
        <f t="shared" si="104"/>
        <v>67.359944394337816</v>
      </c>
      <c r="DK14" s="4">
        <f t="shared" si="105"/>
        <v>67.600573366170821</v>
      </c>
      <c r="DL14" s="4">
        <f t="shared" si="106"/>
        <v>67.841202338003839</v>
      </c>
      <c r="DM14" s="4">
        <f t="shared" si="107"/>
        <v>68.081831309836844</v>
      </c>
      <c r="DN14" s="4">
        <f t="shared" si="108"/>
        <v>68.322460281669848</v>
      </c>
      <c r="DO14" s="4">
        <f t="shared" si="109"/>
        <v>68.563089253502852</v>
      </c>
      <c r="DP14" s="4">
        <f t="shared" si="110"/>
        <v>68.803718225335857</v>
      </c>
      <c r="DQ14" s="4">
        <f t="shared" si="111"/>
        <v>69.044347197168861</v>
      </c>
      <c r="DR14" s="4">
        <f t="shared" si="112"/>
        <v>69.284976169001865</v>
      </c>
      <c r="DS14" s="4">
        <f t="shared" si="113"/>
        <v>69.525605140834884</v>
      </c>
      <c r="DT14" s="4">
        <f t="shared" si="114"/>
        <v>69.766234112667874</v>
      </c>
      <c r="DU14" s="4">
        <f t="shared" si="115"/>
        <v>70.006863084500893</v>
      </c>
      <c r="DV14" s="4">
        <f t="shared" si="116"/>
        <v>70.247492056333897</v>
      </c>
      <c r="DW14" s="4">
        <f t="shared" si="117"/>
        <v>70.488121028166901</v>
      </c>
      <c r="DX14" s="4">
        <f t="shared" si="118"/>
        <v>70.728749999999906</v>
      </c>
    </row>
    <row r="15" spans="1:128" x14ac:dyDescent="0.3">
      <c r="A15" s="1">
        <v>11</v>
      </c>
      <c r="B15" s="5">
        <v>6382.5885457269806</v>
      </c>
      <c r="C15" s="5">
        <v>3.8804867723081236</v>
      </c>
      <c r="D15" s="5">
        <v>7</v>
      </c>
      <c r="E15" s="5">
        <v>3.501502476379454</v>
      </c>
      <c r="F15" s="5">
        <v>1689.1058680000001</v>
      </c>
      <c r="G15" s="5">
        <v>52.732862270885299</v>
      </c>
      <c r="H15" s="5">
        <f t="shared" si="3"/>
        <v>32.031370861744101</v>
      </c>
      <c r="I15" s="5">
        <v>70.728749999999906</v>
      </c>
      <c r="J15" s="5">
        <v>4.7214970868795101</v>
      </c>
      <c r="K15" s="5">
        <v>0.34126514196538205</v>
      </c>
      <c r="L15" s="5">
        <v>1.4181829969069428</v>
      </c>
      <c r="M15" s="5">
        <v>6</v>
      </c>
      <c r="N15" s="5">
        <v>10</v>
      </c>
      <c r="P15" s="6">
        <f t="shared" si="0"/>
        <v>1644.7906977223377</v>
      </c>
      <c r="Q15" s="6">
        <f t="shared" si="4"/>
        <v>0.97376412508107957</v>
      </c>
      <c r="R15" s="6">
        <f t="shared" si="5"/>
        <v>53.234041743184676</v>
      </c>
      <c r="S15" s="6">
        <f t="shared" si="6"/>
        <v>6.5775627055928668E-2</v>
      </c>
      <c r="T15" s="6">
        <f t="shared" si="62"/>
        <v>1688.9233975016687</v>
      </c>
      <c r="U15" s="6">
        <f t="shared" si="7"/>
        <v>0</v>
      </c>
      <c r="V15" s="6">
        <f t="shared" si="8"/>
        <v>0</v>
      </c>
      <c r="W15" s="6">
        <f t="shared" si="63"/>
        <v>0</v>
      </c>
      <c r="X15" s="7">
        <f t="shared" si="64"/>
        <v>0</v>
      </c>
      <c r="Y15" s="7">
        <f t="shared" si="65"/>
        <v>7</v>
      </c>
      <c r="Z15" s="7">
        <f t="shared" si="9"/>
        <v>7</v>
      </c>
      <c r="AA15" s="7">
        <f t="shared" si="10"/>
        <v>6.5</v>
      </c>
      <c r="AB15" s="7">
        <f t="shared" si="11"/>
        <v>7.5</v>
      </c>
      <c r="AC15" s="10">
        <f t="shared" si="66"/>
        <v>0</v>
      </c>
      <c r="AD15" s="10">
        <f t="shared" si="12"/>
        <v>0</v>
      </c>
      <c r="AE15" s="10">
        <f t="shared" si="69"/>
        <v>0</v>
      </c>
      <c r="AF15" s="10">
        <f t="shared" si="69"/>
        <v>0</v>
      </c>
      <c r="AG15" s="10">
        <f t="shared" si="69"/>
        <v>0</v>
      </c>
      <c r="AH15" s="10">
        <f t="shared" si="69"/>
        <v>0</v>
      </c>
      <c r="AI15" s="10">
        <f t="shared" si="69"/>
        <v>0</v>
      </c>
      <c r="AJ15" s="10">
        <f t="shared" si="69"/>
        <v>0</v>
      </c>
      <c r="AK15" s="10">
        <f t="shared" si="69"/>
        <v>0</v>
      </c>
      <c r="AL15" s="10">
        <f t="shared" si="69"/>
        <v>0</v>
      </c>
      <c r="AM15" s="10">
        <f t="shared" si="69"/>
        <v>0</v>
      </c>
      <c r="AN15" s="10">
        <f t="shared" si="69"/>
        <v>0</v>
      </c>
      <c r="AO15" s="10">
        <f t="shared" si="69"/>
        <v>0</v>
      </c>
      <c r="AP15" s="10">
        <f t="shared" si="69"/>
        <v>0</v>
      </c>
      <c r="AQ15" s="10">
        <f t="shared" si="69"/>
        <v>0</v>
      </c>
      <c r="AR15" s="10">
        <f t="shared" si="69"/>
        <v>0</v>
      </c>
      <c r="AS15" s="10">
        <f t="shared" si="69"/>
        <v>0</v>
      </c>
      <c r="AT15" s="10">
        <f t="shared" si="69"/>
        <v>0</v>
      </c>
      <c r="AU15" s="10">
        <f t="shared" si="69"/>
        <v>0</v>
      </c>
      <c r="AV15" s="10">
        <f t="shared" si="69"/>
        <v>0</v>
      </c>
      <c r="AW15" s="10">
        <f t="shared" si="69"/>
        <v>0</v>
      </c>
      <c r="AX15" s="10">
        <f t="shared" si="69"/>
        <v>0</v>
      </c>
      <c r="AY15" s="10">
        <f t="shared" si="69"/>
        <v>0</v>
      </c>
      <c r="AZ15" s="10">
        <f t="shared" si="69"/>
        <v>0</v>
      </c>
      <c r="BA15" s="10">
        <f t="shared" si="69"/>
        <v>0</v>
      </c>
      <c r="BB15" s="10">
        <f t="shared" si="69"/>
        <v>0</v>
      </c>
      <c r="BC15" s="10">
        <f t="shared" si="69"/>
        <v>0</v>
      </c>
      <c r="BD15" s="10">
        <f t="shared" si="69"/>
        <v>0</v>
      </c>
      <c r="BE15" s="10">
        <f t="shared" si="69"/>
        <v>0</v>
      </c>
      <c r="BF15" s="10">
        <f t="shared" si="69"/>
        <v>0</v>
      </c>
      <c r="BG15" s="10">
        <f t="shared" si="69"/>
        <v>0</v>
      </c>
      <c r="BH15" s="10">
        <f t="shared" si="69"/>
        <v>0</v>
      </c>
      <c r="BI15" s="10">
        <f t="shared" si="69"/>
        <v>0</v>
      </c>
      <c r="BJ15" s="10">
        <f t="shared" si="69"/>
        <v>0</v>
      </c>
      <c r="BK15" s="10">
        <f t="shared" si="69"/>
        <v>0</v>
      </c>
      <c r="BL15" s="10">
        <f t="shared" si="69"/>
        <v>0</v>
      </c>
      <c r="BM15" s="10">
        <f t="shared" si="69"/>
        <v>0</v>
      </c>
      <c r="BN15" s="10">
        <f t="shared" si="69"/>
        <v>0</v>
      </c>
      <c r="BO15" s="10">
        <f t="shared" si="69"/>
        <v>0</v>
      </c>
      <c r="BP15" s="10">
        <f t="shared" si="69"/>
        <v>0</v>
      </c>
      <c r="BQ15" s="10">
        <f t="shared" si="69"/>
        <v>0</v>
      </c>
      <c r="BR15" s="10">
        <f t="shared" si="69"/>
        <v>0</v>
      </c>
      <c r="BS15" s="10">
        <f t="shared" si="69"/>
        <v>0</v>
      </c>
      <c r="BT15" s="10">
        <f t="shared" si="69"/>
        <v>0</v>
      </c>
      <c r="BU15" s="10">
        <f t="shared" si="69"/>
        <v>0</v>
      </c>
      <c r="BV15" s="10">
        <f t="shared" si="69"/>
        <v>0</v>
      </c>
      <c r="BW15" s="10">
        <f t="shared" si="69"/>
        <v>0</v>
      </c>
      <c r="BX15" s="10">
        <f t="shared" si="69"/>
        <v>0</v>
      </c>
      <c r="BY15" s="10">
        <f t="shared" si="69"/>
        <v>0</v>
      </c>
      <c r="BZ15" s="10">
        <f t="shared" si="69"/>
        <v>0</v>
      </c>
      <c r="CB15" s="4">
        <f t="shared" si="70"/>
        <v>70.728749999999906</v>
      </c>
      <c r="CC15" s="4">
        <f t="shared" si="71"/>
        <v>67.812965290530713</v>
      </c>
      <c r="CD15" s="4">
        <f t="shared" si="72"/>
        <v>64.897180581061491</v>
      </c>
      <c r="CE15" s="4">
        <f t="shared" si="73"/>
        <v>61.981395871592291</v>
      </c>
      <c r="CF15" s="4">
        <f t="shared" si="74"/>
        <v>59.065611162123098</v>
      </c>
      <c r="CG15" s="4">
        <f t="shared" si="75"/>
        <v>56.149826452653869</v>
      </c>
      <c r="CH15" s="4">
        <f t="shared" si="76"/>
        <v>53.234041743184676</v>
      </c>
      <c r="CI15" s="4">
        <f t="shared" si="77"/>
        <v>53.234041743184676</v>
      </c>
      <c r="CJ15" s="4">
        <f t="shared" si="78"/>
        <v>53.234041743184676</v>
      </c>
      <c r="CK15" s="4">
        <f t="shared" si="79"/>
        <v>53.234041743184676</v>
      </c>
      <c r="CL15" s="4">
        <f t="shared" si="80"/>
        <v>53.234041743184676</v>
      </c>
      <c r="CM15" s="4">
        <f t="shared" si="81"/>
        <v>53.234041743184676</v>
      </c>
      <c r="CN15" s="4">
        <f t="shared" si="82"/>
        <v>53.234041743184676</v>
      </c>
      <c r="CO15" s="4">
        <f t="shared" si="83"/>
        <v>53.234041743184676</v>
      </c>
      <c r="CP15" s="4">
        <f t="shared" si="84"/>
        <v>53.234041743184676</v>
      </c>
      <c r="CQ15" s="4">
        <f t="shared" si="85"/>
        <v>53.234041743184676</v>
      </c>
      <c r="CR15" s="4">
        <f t="shared" si="86"/>
        <v>53.234041743184676</v>
      </c>
      <c r="CS15" s="4">
        <f t="shared" si="87"/>
        <v>53.234041743184676</v>
      </c>
      <c r="CT15" s="4">
        <f t="shared" si="88"/>
        <v>53.234041743184676</v>
      </c>
      <c r="CU15" s="4">
        <f t="shared" si="89"/>
        <v>53.817198685078516</v>
      </c>
      <c r="CV15" s="4">
        <f t="shared" si="90"/>
        <v>54.400355626972356</v>
      </c>
      <c r="CW15" s="4">
        <f t="shared" si="91"/>
        <v>54.983512568866196</v>
      </c>
      <c r="CX15" s="4">
        <f t="shared" si="92"/>
        <v>55.566669510760036</v>
      </c>
      <c r="CY15" s="4">
        <f t="shared" si="93"/>
        <v>56.149826452653883</v>
      </c>
      <c r="CZ15" s="4">
        <f t="shared" si="94"/>
        <v>56.732983394547723</v>
      </c>
      <c r="DA15" s="4">
        <f t="shared" si="95"/>
        <v>57.316140336441563</v>
      </c>
      <c r="DB15" s="4">
        <f t="shared" si="96"/>
        <v>57.899297278335396</v>
      </c>
      <c r="DC15" s="4">
        <f t="shared" si="97"/>
        <v>58.482454220229243</v>
      </c>
      <c r="DD15" s="4">
        <f t="shared" si="98"/>
        <v>59.065611162123091</v>
      </c>
      <c r="DE15" s="4">
        <f t="shared" si="99"/>
        <v>59.648768104016924</v>
      </c>
      <c r="DF15" s="4">
        <f t="shared" si="100"/>
        <v>60.231925045910771</v>
      </c>
      <c r="DG15" s="4">
        <f t="shared" si="101"/>
        <v>60.815081987804611</v>
      </c>
      <c r="DH15" s="4">
        <f t="shared" si="102"/>
        <v>61.398238929698444</v>
      </c>
      <c r="DI15" s="4">
        <f t="shared" si="103"/>
        <v>61.981395871592291</v>
      </c>
      <c r="DJ15" s="4">
        <f t="shared" si="104"/>
        <v>62.564552813486138</v>
      </c>
      <c r="DK15" s="4">
        <f t="shared" si="105"/>
        <v>63.147709755379971</v>
      </c>
      <c r="DL15" s="4">
        <f t="shared" si="106"/>
        <v>63.730866697273811</v>
      </c>
      <c r="DM15" s="4">
        <f t="shared" si="107"/>
        <v>64.314023639167658</v>
      </c>
      <c r="DN15" s="4">
        <f t="shared" si="108"/>
        <v>64.897180581061491</v>
      </c>
      <c r="DO15" s="4">
        <f t="shared" si="109"/>
        <v>65.480337522955338</v>
      </c>
      <c r="DP15" s="4">
        <f t="shared" si="110"/>
        <v>66.063494464849185</v>
      </c>
      <c r="DQ15" s="4">
        <f t="shared" si="111"/>
        <v>66.646651406743018</v>
      </c>
      <c r="DR15" s="4">
        <f t="shared" si="112"/>
        <v>67.229808348636865</v>
      </c>
      <c r="DS15" s="4">
        <f t="shared" si="113"/>
        <v>67.812965290530698</v>
      </c>
      <c r="DT15" s="4">
        <f t="shared" si="114"/>
        <v>68.396122232424531</v>
      </c>
      <c r="DU15" s="4">
        <f t="shared" si="115"/>
        <v>68.979279174318378</v>
      </c>
      <c r="DV15" s="4">
        <f t="shared" si="116"/>
        <v>69.562436116212226</v>
      </c>
      <c r="DW15" s="4">
        <f t="shared" si="117"/>
        <v>70.145593058106058</v>
      </c>
      <c r="DX15" s="4">
        <f t="shared" si="118"/>
        <v>70.728749999999906</v>
      </c>
    </row>
    <row r="16" spans="1:128" x14ac:dyDescent="0.3">
      <c r="A16" s="1">
        <v>12</v>
      </c>
      <c r="B16" s="5">
        <v>5430.7187115742618</v>
      </c>
      <c r="C16" s="5">
        <v>5.435185166371836</v>
      </c>
      <c r="D16" s="5">
        <v>6.75</v>
      </c>
      <c r="E16" s="5">
        <v>9.0242746657690809</v>
      </c>
      <c r="F16" s="5">
        <v>1689.1058680000001</v>
      </c>
      <c r="G16" s="5">
        <v>52.732862270885299</v>
      </c>
      <c r="H16" s="5">
        <f t="shared" si="3"/>
        <v>32.031370861744101</v>
      </c>
      <c r="I16" s="5">
        <v>70.728749999999906</v>
      </c>
      <c r="J16" s="5">
        <v>4.7214970868795101</v>
      </c>
      <c r="K16" s="5">
        <v>0.34126514196538205</v>
      </c>
      <c r="L16" s="5">
        <v>1.4181829969069428</v>
      </c>
      <c r="M16" s="5">
        <v>6</v>
      </c>
      <c r="N16" s="5">
        <v>10</v>
      </c>
      <c r="P16" s="6">
        <f t="shared" si="0"/>
        <v>999.17823318601756</v>
      </c>
      <c r="Q16" s="6">
        <f t="shared" si="4"/>
        <v>0.59154269256615799</v>
      </c>
      <c r="R16" s="6">
        <f t="shared" si="5"/>
        <v>60.863982549749387</v>
      </c>
      <c r="S16" s="6">
        <f t="shared" si="6"/>
        <v>0.14826953951612945</v>
      </c>
      <c r="T16" s="6">
        <f t="shared" si="62"/>
        <v>1626.9139041897029</v>
      </c>
      <c r="U16" s="6">
        <f t="shared" si="7"/>
        <v>0</v>
      </c>
      <c r="V16" s="6">
        <f t="shared" si="8"/>
        <v>0</v>
      </c>
      <c r="W16" s="6">
        <f t="shared" si="63"/>
        <v>0</v>
      </c>
      <c r="X16" s="7">
        <f t="shared" si="64"/>
        <v>0</v>
      </c>
      <c r="Y16" s="7">
        <f t="shared" si="65"/>
        <v>6.75</v>
      </c>
      <c r="Z16" s="7">
        <f t="shared" si="9"/>
        <v>6.75</v>
      </c>
      <c r="AA16" s="7">
        <f t="shared" si="10"/>
        <v>6.25</v>
      </c>
      <c r="AB16" s="7">
        <f t="shared" si="11"/>
        <v>7.25</v>
      </c>
      <c r="AC16" s="10">
        <f t="shared" si="66"/>
        <v>0</v>
      </c>
      <c r="AD16" s="10">
        <f t="shared" si="12"/>
        <v>0</v>
      </c>
      <c r="AE16" s="10">
        <f t="shared" si="69"/>
        <v>0</v>
      </c>
      <c r="AF16" s="10">
        <f t="shared" si="69"/>
        <v>0</v>
      </c>
      <c r="AG16" s="10">
        <f t="shared" si="69"/>
        <v>0</v>
      </c>
      <c r="AH16" s="10">
        <f t="shared" si="69"/>
        <v>0</v>
      </c>
      <c r="AI16" s="10">
        <f t="shared" si="69"/>
        <v>0</v>
      </c>
      <c r="AJ16" s="10">
        <f t="shared" si="69"/>
        <v>0</v>
      </c>
      <c r="AK16" s="10">
        <f t="shared" si="69"/>
        <v>0</v>
      </c>
      <c r="AL16" s="10">
        <f t="shared" si="69"/>
        <v>0</v>
      </c>
      <c r="AM16" s="10">
        <f t="shared" si="69"/>
        <v>0</v>
      </c>
      <c r="AN16" s="10">
        <f t="shared" si="69"/>
        <v>0</v>
      </c>
      <c r="AO16" s="10">
        <f t="shared" si="69"/>
        <v>0</v>
      </c>
      <c r="AP16" s="10">
        <f t="shared" si="69"/>
        <v>0</v>
      </c>
      <c r="AQ16" s="10">
        <f t="shared" si="69"/>
        <v>0</v>
      </c>
      <c r="AR16" s="10">
        <f t="shared" si="69"/>
        <v>0</v>
      </c>
      <c r="AS16" s="10">
        <f t="shared" ref="AS16:BH33" si="119">IF(AND(AS$4&gt;=$Y16,AS$4&lt;=$Z16),0.25*($W16*(AS$4-$Y16)^2*(AS$4-$Z16)^2),0)</f>
        <v>0</v>
      </c>
      <c r="AT16" s="10">
        <f t="shared" si="119"/>
        <v>0</v>
      </c>
      <c r="AU16" s="10">
        <f t="shared" si="119"/>
        <v>0</v>
      </c>
      <c r="AV16" s="10">
        <f t="shared" si="119"/>
        <v>0</v>
      </c>
      <c r="AW16" s="10">
        <f t="shared" si="119"/>
        <v>0</v>
      </c>
      <c r="AX16" s="10">
        <f t="shared" si="119"/>
        <v>0</v>
      </c>
      <c r="AY16" s="10">
        <f t="shared" si="119"/>
        <v>0</v>
      </c>
      <c r="AZ16" s="10">
        <f t="shared" si="119"/>
        <v>0</v>
      </c>
      <c r="BA16" s="10">
        <f t="shared" si="119"/>
        <v>0</v>
      </c>
      <c r="BB16" s="10">
        <f t="shared" si="119"/>
        <v>0</v>
      </c>
      <c r="BC16" s="10">
        <f t="shared" si="119"/>
        <v>0</v>
      </c>
      <c r="BD16" s="10">
        <f t="shared" si="119"/>
        <v>0</v>
      </c>
      <c r="BE16" s="10">
        <f t="shared" si="119"/>
        <v>0</v>
      </c>
      <c r="BF16" s="10">
        <f t="shared" si="119"/>
        <v>0</v>
      </c>
      <c r="BG16" s="10">
        <f t="shared" si="119"/>
        <v>0</v>
      </c>
      <c r="BH16" s="10">
        <f t="shared" si="119"/>
        <v>0</v>
      </c>
      <c r="BI16" s="10">
        <f t="shared" ref="BI16:BX31" si="120">IF(AND(BI$4&gt;=$Y16,BI$4&lt;=$Z16),0.25*($W16*(BI$4-$Y16)^2*(BI$4-$Z16)^2),0)</f>
        <v>0</v>
      </c>
      <c r="BJ16" s="10">
        <f t="shared" si="120"/>
        <v>0</v>
      </c>
      <c r="BK16" s="10">
        <f t="shared" si="120"/>
        <v>0</v>
      </c>
      <c r="BL16" s="10">
        <f t="shared" si="120"/>
        <v>0</v>
      </c>
      <c r="BM16" s="10">
        <f t="shared" si="120"/>
        <v>0</v>
      </c>
      <c r="BN16" s="10">
        <f t="shared" si="120"/>
        <v>0</v>
      </c>
      <c r="BO16" s="10">
        <f t="shared" si="120"/>
        <v>0</v>
      </c>
      <c r="BP16" s="10">
        <f t="shared" si="120"/>
        <v>0</v>
      </c>
      <c r="BQ16" s="10">
        <f t="shared" si="120"/>
        <v>0</v>
      </c>
      <c r="BR16" s="10">
        <f t="shared" si="120"/>
        <v>0</v>
      </c>
      <c r="BS16" s="10">
        <f t="shared" si="120"/>
        <v>0</v>
      </c>
      <c r="BT16" s="10">
        <f t="shared" si="120"/>
        <v>0</v>
      </c>
      <c r="BU16" s="10">
        <f t="shared" si="120"/>
        <v>0</v>
      </c>
      <c r="BV16" s="10">
        <f t="shared" si="120"/>
        <v>0</v>
      </c>
      <c r="BW16" s="10">
        <f t="shared" si="120"/>
        <v>0</v>
      </c>
      <c r="BX16" s="10">
        <f t="shared" si="120"/>
        <v>0</v>
      </c>
      <c r="BY16" s="10">
        <f t="shared" ref="BY16:BZ30" si="121">IF(AND(BY$4&gt;=$Y16,BY$4&lt;=$Z16),0.25*($W16*(BY$4-$Y16)^2*(BY$4-$Z16)^2),0)</f>
        <v>0</v>
      </c>
      <c r="BZ16" s="10">
        <f t="shared" si="121"/>
        <v>0</v>
      </c>
      <c r="CB16" s="4">
        <f t="shared" si="70"/>
        <v>70.728749999999906</v>
      </c>
      <c r="CC16" s="4">
        <f t="shared" si="71"/>
        <v>67.44049418324974</v>
      </c>
      <c r="CD16" s="4">
        <f t="shared" si="72"/>
        <v>64.152238366499546</v>
      </c>
      <c r="CE16" s="4">
        <f t="shared" si="73"/>
        <v>60.863982549749387</v>
      </c>
      <c r="CF16" s="4">
        <f t="shared" si="74"/>
        <v>60.863982549749387</v>
      </c>
      <c r="CG16" s="4">
        <f t="shared" si="75"/>
        <v>60.863982549749387</v>
      </c>
      <c r="CH16" s="4">
        <f t="shared" si="76"/>
        <v>60.863982549749387</v>
      </c>
      <c r="CI16" s="4">
        <f t="shared" si="77"/>
        <v>60.863982549749387</v>
      </c>
      <c r="CJ16" s="4">
        <f t="shared" si="78"/>
        <v>60.863982549749387</v>
      </c>
      <c r="CK16" s="4">
        <f t="shared" si="79"/>
        <v>60.863982549749387</v>
      </c>
      <c r="CL16" s="4">
        <f t="shared" si="80"/>
        <v>60.863982549749387</v>
      </c>
      <c r="CM16" s="4">
        <f t="shared" si="81"/>
        <v>60.863982549749387</v>
      </c>
      <c r="CN16" s="4">
        <f t="shared" si="82"/>
        <v>60.863982549749387</v>
      </c>
      <c r="CO16" s="4">
        <f t="shared" si="83"/>
        <v>60.863982549749387</v>
      </c>
      <c r="CP16" s="4">
        <f t="shared" si="84"/>
        <v>60.863982549749387</v>
      </c>
      <c r="CQ16" s="4">
        <f t="shared" si="85"/>
        <v>60.863982549749387</v>
      </c>
      <c r="CR16" s="4">
        <f t="shared" si="86"/>
        <v>61.162914896726676</v>
      </c>
      <c r="CS16" s="4">
        <f t="shared" si="87"/>
        <v>61.461847243703964</v>
      </c>
      <c r="CT16" s="4">
        <f t="shared" si="88"/>
        <v>61.760779590681253</v>
      </c>
      <c r="CU16" s="4">
        <f t="shared" si="89"/>
        <v>62.059711937658541</v>
      </c>
      <c r="CV16" s="4">
        <f t="shared" si="90"/>
        <v>62.35864428463583</v>
      </c>
      <c r="CW16" s="4">
        <f t="shared" si="91"/>
        <v>62.657576631613118</v>
      </c>
      <c r="CX16" s="4">
        <f t="shared" si="92"/>
        <v>62.956508978590406</v>
      </c>
      <c r="CY16" s="4">
        <f t="shared" si="93"/>
        <v>63.255441325567695</v>
      </c>
      <c r="CZ16" s="4">
        <f t="shared" si="94"/>
        <v>63.554373672544983</v>
      </c>
      <c r="DA16" s="4">
        <f t="shared" si="95"/>
        <v>63.853306019522272</v>
      </c>
      <c r="DB16" s="4">
        <f t="shared" si="96"/>
        <v>64.15223836649956</v>
      </c>
      <c r="DC16" s="4">
        <f t="shared" si="97"/>
        <v>64.451170713476841</v>
      </c>
      <c r="DD16" s="4">
        <f t="shared" si="98"/>
        <v>64.750103060454137</v>
      </c>
      <c r="DE16" s="4">
        <f t="shared" si="99"/>
        <v>65.049035407431418</v>
      </c>
      <c r="DF16" s="4">
        <f t="shared" si="100"/>
        <v>65.347967754408714</v>
      </c>
      <c r="DG16" s="4">
        <f t="shared" si="101"/>
        <v>65.646900101386009</v>
      </c>
      <c r="DH16" s="4">
        <f t="shared" si="102"/>
        <v>65.945832448363291</v>
      </c>
      <c r="DI16" s="4">
        <f t="shared" si="103"/>
        <v>66.244764795340586</v>
      </c>
      <c r="DJ16" s="4">
        <f t="shared" si="104"/>
        <v>66.543697142317868</v>
      </c>
      <c r="DK16" s="4">
        <f t="shared" si="105"/>
        <v>66.842629489295149</v>
      </c>
      <c r="DL16" s="4">
        <f t="shared" si="106"/>
        <v>67.141561836272444</v>
      </c>
      <c r="DM16" s="4">
        <f t="shared" si="107"/>
        <v>67.44049418324974</v>
      </c>
      <c r="DN16" s="4">
        <f t="shared" si="108"/>
        <v>67.739426530227021</v>
      </c>
      <c r="DO16" s="4">
        <f t="shared" si="109"/>
        <v>68.038358877204303</v>
      </c>
      <c r="DP16" s="4">
        <f t="shared" si="110"/>
        <v>68.337291224181598</v>
      </c>
      <c r="DQ16" s="4">
        <f t="shared" si="111"/>
        <v>68.63622357115888</v>
      </c>
      <c r="DR16" s="4">
        <f t="shared" si="112"/>
        <v>68.935155918136175</v>
      </c>
      <c r="DS16" s="4">
        <f t="shared" si="113"/>
        <v>69.234088265113471</v>
      </c>
      <c r="DT16" s="4">
        <f t="shared" si="114"/>
        <v>69.533020612090752</v>
      </c>
      <c r="DU16" s="4">
        <f t="shared" si="115"/>
        <v>69.831952959068047</v>
      </c>
      <c r="DV16" s="4">
        <f t="shared" si="116"/>
        <v>70.130885306045329</v>
      </c>
      <c r="DW16" s="4">
        <f t="shared" si="117"/>
        <v>70.42981765302261</v>
      </c>
      <c r="DX16" s="4">
        <f t="shared" si="118"/>
        <v>70.728749999999906</v>
      </c>
    </row>
    <row r="17" spans="1:128" x14ac:dyDescent="0.3">
      <c r="A17" s="1">
        <v>13</v>
      </c>
      <c r="B17" s="5">
        <v>5282.0553550783779</v>
      </c>
      <c r="C17" s="5">
        <v>3.3030693800831914</v>
      </c>
      <c r="D17" s="5">
        <v>6.75</v>
      </c>
      <c r="E17" s="5">
        <v>4.2977225951908595</v>
      </c>
      <c r="F17" s="5">
        <v>1689.1058680000001</v>
      </c>
      <c r="G17" s="5">
        <v>52.732862270885299</v>
      </c>
      <c r="H17" s="5">
        <f t="shared" si="3"/>
        <v>32.031370861744101</v>
      </c>
      <c r="I17" s="5">
        <v>70.728749999999906</v>
      </c>
      <c r="J17" s="5">
        <v>4.7214970868795101</v>
      </c>
      <c r="K17" s="5">
        <v>0.34126514196538205</v>
      </c>
      <c r="L17" s="5">
        <v>1.4181829969069428</v>
      </c>
      <c r="M17" s="5">
        <v>6</v>
      </c>
      <c r="N17" s="5">
        <v>10</v>
      </c>
      <c r="P17" s="6">
        <f t="shared" si="0"/>
        <v>1599.1354547161657</v>
      </c>
      <c r="Q17" s="6">
        <f t="shared" si="4"/>
        <v>0.94673488797338401</v>
      </c>
      <c r="R17" s="6">
        <f t="shared" si="5"/>
        <v>53.754391358419696</v>
      </c>
      <c r="S17" s="6">
        <f t="shared" si="6"/>
        <v>7.9951097697950141E-2</v>
      </c>
      <c r="T17" s="6">
        <f t="shared" si="62"/>
        <v>1688.3371223220561</v>
      </c>
      <c r="U17" s="6">
        <f t="shared" si="7"/>
        <v>0</v>
      </c>
      <c r="V17" s="6">
        <f t="shared" si="8"/>
        <v>0</v>
      </c>
      <c r="W17" s="6">
        <f t="shared" si="63"/>
        <v>0</v>
      </c>
      <c r="X17" s="7">
        <f t="shared" si="64"/>
        <v>0</v>
      </c>
      <c r="Y17" s="7">
        <f t="shared" si="65"/>
        <v>6.75</v>
      </c>
      <c r="Z17" s="7">
        <f t="shared" si="9"/>
        <v>6.75</v>
      </c>
      <c r="AA17" s="7">
        <f t="shared" si="10"/>
        <v>6.25</v>
      </c>
      <c r="AB17" s="7">
        <f t="shared" si="11"/>
        <v>7.25</v>
      </c>
      <c r="AC17" s="10">
        <f t="shared" si="66"/>
        <v>0</v>
      </c>
      <c r="AD17" s="10">
        <f t="shared" si="12"/>
        <v>0</v>
      </c>
      <c r="AE17" s="10">
        <f t="shared" si="12"/>
        <v>0</v>
      </c>
      <c r="AF17" s="10">
        <f t="shared" si="12"/>
        <v>0</v>
      </c>
      <c r="AG17" s="10">
        <f t="shared" si="12"/>
        <v>0</v>
      </c>
      <c r="AH17" s="10">
        <f t="shared" si="12"/>
        <v>0</v>
      </c>
      <c r="AI17" s="10">
        <f t="shared" si="12"/>
        <v>0</v>
      </c>
      <c r="AJ17" s="10">
        <f t="shared" si="12"/>
        <v>0</v>
      </c>
      <c r="AK17" s="10">
        <f t="shared" si="12"/>
        <v>0</v>
      </c>
      <c r="AL17" s="10">
        <f t="shared" si="12"/>
        <v>0</v>
      </c>
      <c r="AM17" s="10">
        <f t="shared" si="12"/>
        <v>0</v>
      </c>
      <c r="AN17" s="10">
        <f t="shared" si="12"/>
        <v>0</v>
      </c>
      <c r="AO17" s="10">
        <f t="shared" si="12"/>
        <v>0</v>
      </c>
      <c r="AP17" s="10">
        <f t="shared" si="12"/>
        <v>0</v>
      </c>
      <c r="AQ17" s="10">
        <f t="shared" si="12"/>
        <v>0</v>
      </c>
      <c r="AR17" s="10">
        <f t="shared" si="12"/>
        <v>0</v>
      </c>
      <c r="AS17" s="10">
        <f t="shared" si="12"/>
        <v>0</v>
      </c>
      <c r="AT17" s="10">
        <f t="shared" si="119"/>
        <v>0</v>
      </c>
      <c r="AU17" s="10">
        <f t="shared" si="119"/>
        <v>0</v>
      </c>
      <c r="AV17" s="10">
        <f t="shared" si="119"/>
        <v>0</v>
      </c>
      <c r="AW17" s="10">
        <f t="shared" si="119"/>
        <v>0</v>
      </c>
      <c r="AX17" s="10">
        <f t="shared" si="119"/>
        <v>0</v>
      </c>
      <c r="AY17" s="10">
        <f t="shared" si="119"/>
        <v>0</v>
      </c>
      <c r="AZ17" s="10">
        <f t="shared" si="119"/>
        <v>0</v>
      </c>
      <c r="BA17" s="10">
        <f t="shared" si="119"/>
        <v>0</v>
      </c>
      <c r="BB17" s="10">
        <f t="shared" si="119"/>
        <v>0</v>
      </c>
      <c r="BC17" s="10">
        <f t="shared" si="119"/>
        <v>0</v>
      </c>
      <c r="BD17" s="10">
        <f t="shared" si="119"/>
        <v>0</v>
      </c>
      <c r="BE17" s="10">
        <f t="shared" si="119"/>
        <v>0</v>
      </c>
      <c r="BF17" s="10">
        <f t="shared" si="119"/>
        <v>0</v>
      </c>
      <c r="BG17" s="10">
        <f t="shared" si="119"/>
        <v>0</v>
      </c>
      <c r="BH17" s="10">
        <f t="shared" si="119"/>
        <v>0</v>
      </c>
      <c r="BI17" s="10">
        <f t="shared" si="120"/>
        <v>0</v>
      </c>
      <c r="BJ17" s="10">
        <f t="shared" si="120"/>
        <v>0</v>
      </c>
      <c r="BK17" s="10">
        <f t="shared" si="120"/>
        <v>0</v>
      </c>
      <c r="BL17" s="10">
        <f t="shared" si="120"/>
        <v>0</v>
      </c>
      <c r="BM17" s="10">
        <f t="shared" si="120"/>
        <v>0</v>
      </c>
      <c r="BN17" s="10">
        <f t="shared" si="120"/>
        <v>0</v>
      </c>
      <c r="BO17" s="10">
        <f t="shared" si="120"/>
        <v>0</v>
      </c>
      <c r="BP17" s="10">
        <f t="shared" si="120"/>
        <v>0</v>
      </c>
      <c r="BQ17" s="10">
        <f t="shared" si="120"/>
        <v>0</v>
      </c>
      <c r="BR17" s="10">
        <f t="shared" si="120"/>
        <v>0</v>
      </c>
      <c r="BS17" s="10">
        <f t="shared" si="120"/>
        <v>0</v>
      </c>
      <c r="BT17" s="10">
        <f t="shared" si="120"/>
        <v>0</v>
      </c>
      <c r="BU17" s="10">
        <f t="shared" si="120"/>
        <v>0</v>
      </c>
      <c r="BV17" s="10">
        <f t="shared" si="120"/>
        <v>0</v>
      </c>
      <c r="BW17" s="10">
        <f t="shared" si="120"/>
        <v>0</v>
      </c>
      <c r="BX17" s="10">
        <f t="shared" si="120"/>
        <v>0</v>
      </c>
      <c r="BY17" s="10">
        <f t="shared" si="121"/>
        <v>0</v>
      </c>
      <c r="BZ17" s="10">
        <f t="shared" si="121"/>
        <v>0</v>
      </c>
      <c r="CB17" s="4">
        <f t="shared" si="70"/>
        <v>70.728749999999906</v>
      </c>
      <c r="CC17" s="4">
        <f t="shared" si="71"/>
        <v>65.070630452806526</v>
      </c>
      <c r="CD17" s="4">
        <f t="shared" si="72"/>
        <v>59.412510905613075</v>
      </c>
      <c r="CE17" s="4">
        <f t="shared" si="73"/>
        <v>53.754391358419696</v>
      </c>
      <c r="CF17" s="4">
        <f t="shared" si="74"/>
        <v>53.754391358419696</v>
      </c>
      <c r="CG17" s="4">
        <f t="shared" si="75"/>
        <v>53.754391358419696</v>
      </c>
      <c r="CH17" s="4">
        <f t="shared" si="76"/>
        <v>53.754391358419696</v>
      </c>
      <c r="CI17" s="4">
        <f t="shared" si="77"/>
        <v>53.754391358419696</v>
      </c>
      <c r="CJ17" s="4">
        <f t="shared" si="78"/>
        <v>53.754391358419696</v>
      </c>
      <c r="CK17" s="4">
        <f t="shared" si="79"/>
        <v>53.754391358419696</v>
      </c>
      <c r="CL17" s="4">
        <f t="shared" si="80"/>
        <v>53.754391358419696</v>
      </c>
      <c r="CM17" s="4">
        <f t="shared" si="81"/>
        <v>53.754391358419696</v>
      </c>
      <c r="CN17" s="4">
        <f t="shared" si="82"/>
        <v>53.754391358419696</v>
      </c>
      <c r="CO17" s="4">
        <f t="shared" si="83"/>
        <v>53.754391358419696</v>
      </c>
      <c r="CP17" s="4">
        <f t="shared" si="84"/>
        <v>53.754391358419696</v>
      </c>
      <c r="CQ17" s="4">
        <f t="shared" si="85"/>
        <v>53.754391358419696</v>
      </c>
      <c r="CR17" s="4">
        <f t="shared" si="86"/>
        <v>54.268765862709998</v>
      </c>
      <c r="CS17" s="4">
        <f t="shared" si="87"/>
        <v>54.783140367000314</v>
      </c>
      <c r="CT17" s="4">
        <f t="shared" si="88"/>
        <v>55.297514871290623</v>
      </c>
      <c r="CU17" s="4">
        <f t="shared" si="89"/>
        <v>55.811889375580932</v>
      </c>
      <c r="CV17" s="4">
        <f t="shared" si="90"/>
        <v>56.326263879871249</v>
      </c>
      <c r="CW17" s="4">
        <f t="shared" si="91"/>
        <v>56.840638384161551</v>
      </c>
      <c r="CX17" s="4">
        <f t="shared" si="92"/>
        <v>57.35501288845186</v>
      </c>
      <c r="CY17" s="4">
        <f t="shared" si="93"/>
        <v>57.869387392742169</v>
      </c>
      <c r="CZ17" s="4">
        <f t="shared" si="94"/>
        <v>58.383761897032478</v>
      </c>
      <c r="DA17" s="4">
        <f t="shared" si="95"/>
        <v>58.898136401322795</v>
      </c>
      <c r="DB17" s="4">
        <f t="shared" si="96"/>
        <v>59.412510905613097</v>
      </c>
      <c r="DC17" s="4">
        <f t="shared" si="97"/>
        <v>59.926885409903406</v>
      </c>
      <c r="DD17" s="4">
        <f t="shared" si="98"/>
        <v>60.441259914193722</v>
      </c>
      <c r="DE17" s="4">
        <f t="shared" si="99"/>
        <v>60.955634418484024</v>
      </c>
      <c r="DF17" s="4">
        <f t="shared" si="100"/>
        <v>61.47000892277434</v>
      </c>
      <c r="DG17" s="4">
        <f t="shared" si="101"/>
        <v>61.98438342706465</v>
      </c>
      <c r="DH17" s="4">
        <f t="shared" si="102"/>
        <v>62.498757931354952</v>
      </c>
      <c r="DI17" s="4">
        <f t="shared" si="103"/>
        <v>63.013132435645261</v>
      </c>
      <c r="DJ17" s="4">
        <f t="shared" si="104"/>
        <v>63.527506939935577</v>
      </c>
      <c r="DK17" s="4">
        <f t="shared" si="105"/>
        <v>64.041881444225879</v>
      </c>
      <c r="DL17" s="4">
        <f t="shared" si="106"/>
        <v>64.556255948516196</v>
      </c>
      <c r="DM17" s="4">
        <f t="shared" si="107"/>
        <v>65.070630452806512</v>
      </c>
      <c r="DN17" s="4">
        <f t="shared" si="108"/>
        <v>65.585004957096814</v>
      </c>
      <c r="DO17" s="4">
        <f t="shared" si="109"/>
        <v>66.099379461387116</v>
      </c>
      <c r="DP17" s="4">
        <f t="shared" si="110"/>
        <v>66.613753965677432</v>
      </c>
      <c r="DQ17" s="4">
        <f t="shared" si="111"/>
        <v>67.128128469967734</v>
      </c>
      <c r="DR17" s="4">
        <f t="shared" si="112"/>
        <v>67.642502974258051</v>
      </c>
      <c r="DS17" s="4">
        <f t="shared" si="113"/>
        <v>68.156877478548367</v>
      </c>
      <c r="DT17" s="4">
        <f t="shared" si="114"/>
        <v>68.671251982838669</v>
      </c>
      <c r="DU17" s="4">
        <f t="shared" si="115"/>
        <v>69.185626487128971</v>
      </c>
      <c r="DV17" s="4">
        <f t="shared" si="116"/>
        <v>69.700000991419287</v>
      </c>
      <c r="DW17" s="4">
        <f t="shared" si="117"/>
        <v>70.214375495709589</v>
      </c>
      <c r="DX17" s="4">
        <f t="shared" si="118"/>
        <v>70.728749999999906</v>
      </c>
    </row>
    <row r="18" spans="1:128" x14ac:dyDescent="0.3">
      <c r="A18" s="1">
        <v>14</v>
      </c>
      <c r="B18" s="5">
        <v>5407.6739420286376</v>
      </c>
      <c r="C18" s="5">
        <v>2.6131866415026201</v>
      </c>
      <c r="D18" s="5">
        <v>6.833333333333333</v>
      </c>
      <c r="E18" s="5">
        <v>9.729227767620932</v>
      </c>
      <c r="F18" s="5">
        <v>1689.1058680000001</v>
      </c>
      <c r="G18" s="5">
        <v>52.732862270885299</v>
      </c>
      <c r="H18" s="5">
        <f t="shared" si="3"/>
        <v>32.031370861744101</v>
      </c>
      <c r="I18" s="5">
        <v>70.728749999999906</v>
      </c>
      <c r="J18" s="5">
        <v>4.7214970868795101</v>
      </c>
      <c r="K18" s="5">
        <v>0.34126514196538205</v>
      </c>
      <c r="L18" s="5">
        <v>1.4181829969069428</v>
      </c>
      <c r="M18" s="5">
        <v>6</v>
      </c>
      <c r="N18" s="5">
        <v>10</v>
      </c>
      <c r="P18" s="6">
        <f t="shared" si="0"/>
        <v>2069.3791465729928</v>
      </c>
      <c r="Q18" s="6">
        <f t="shared" si="4"/>
        <v>1.2251328858523582</v>
      </c>
      <c r="R18" s="6">
        <f t="shared" si="5"/>
        <v>48.605908540042321</v>
      </c>
      <c r="S18" s="6">
        <f t="shared" si="6"/>
        <v>0.20016553665704734</v>
      </c>
      <c r="T18" s="6">
        <f t="shared" si="62"/>
        <v>1678.013621984692</v>
      </c>
      <c r="U18" s="6">
        <f t="shared" si="7"/>
        <v>1.566525829850654E-2</v>
      </c>
      <c r="V18" s="6">
        <f t="shared" si="8"/>
        <v>2069.3791465729928</v>
      </c>
      <c r="W18" s="6">
        <f t="shared" si="63"/>
        <v>1363.7537045060246</v>
      </c>
      <c r="X18" s="7">
        <f t="shared" si="64"/>
        <v>1.2332314347516489</v>
      </c>
      <c r="Y18" s="7">
        <f t="shared" si="65"/>
        <v>6.2167176159575082</v>
      </c>
      <c r="Z18" s="7">
        <f t="shared" si="9"/>
        <v>7.4499490507091579</v>
      </c>
      <c r="AA18" s="7">
        <f t="shared" si="10"/>
        <v>6.2167176159575082</v>
      </c>
      <c r="AB18" s="7">
        <f t="shared" si="11"/>
        <v>7.4499490507091579</v>
      </c>
      <c r="AC18" s="10">
        <f t="shared" si="66"/>
        <v>49.287219031505209</v>
      </c>
      <c r="AD18" s="10">
        <f t="shared" si="12"/>
        <v>0</v>
      </c>
      <c r="AE18" s="10">
        <f t="shared" si="12"/>
        <v>0</v>
      </c>
      <c r="AF18" s="10">
        <f t="shared" si="12"/>
        <v>0</v>
      </c>
      <c r="AG18" s="10">
        <f t="shared" si="12"/>
        <v>0.54378900236198124</v>
      </c>
      <c r="AH18" s="10">
        <f t="shared" si="12"/>
        <v>5.7809285508186079</v>
      </c>
      <c r="AI18" s="10">
        <f t="shared" si="12"/>
        <v>14.553005581144733</v>
      </c>
      <c r="AJ18" s="10">
        <f t="shared" si="12"/>
        <v>24.689694464062647</v>
      </c>
      <c r="AK18" s="10">
        <f t="shared" si="12"/>
        <v>34.415274230163561</v>
      </c>
      <c r="AL18" s="10">
        <f t="shared" si="12"/>
        <v>42.348628569907319</v>
      </c>
      <c r="AM18" s="10">
        <f t="shared" si="12"/>
        <v>47.503245833622152</v>
      </c>
      <c r="AN18" s="10">
        <f t="shared" si="12"/>
        <v>49.287219031505209</v>
      </c>
      <c r="AO18" s="10">
        <f t="shared" si="12"/>
        <v>47.503245833622117</v>
      </c>
      <c r="AP18" s="10">
        <f t="shared" si="12"/>
        <v>42.348628569907248</v>
      </c>
      <c r="AQ18" s="10">
        <f t="shared" si="12"/>
        <v>34.415274230163561</v>
      </c>
      <c r="AR18" s="10">
        <f t="shared" si="12"/>
        <v>24.689694464062537</v>
      </c>
      <c r="AS18" s="10">
        <f t="shared" si="12"/>
        <v>14.553005581144628</v>
      </c>
      <c r="AT18" s="10">
        <f t="shared" si="119"/>
        <v>5.780928550818607</v>
      </c>
      <c r="AU18" s="10">
        <f t="shared" si="119"/>
        <v>0.54378900236195304</v>
      </c>
      <c r="AV18" s="10">
        <f t="shared" si="119"/>
        <v>0</v>
      </c>
      <c r="AW18" s="10">
        <f t="shared" si="119"/>
        <v>0</v>
      </c>
      <c r="AX18" s="10">
        <f t="shared" si="119"/>
        <v>0</v>
      </c>
      <c r="AY18" s="10">
        <f t="shared" si="119"/>
        <v>0</v>
      </c>
      <c r="AZ18" s="10">
        <f t="shared" si="119"/>
        <v>0</v>
      </c>
      <c r="BA18" s="10">
        <f t="shared" si="119"/>
        <v>0</v>
      </c>
      <c r="BB18" s="10">
        <f t="shared" si="119"/>
        <v>0</v>
      </c>
      <c r="BC18" s="10">
        <f t="shared" si="119"/>
        <v>0</v>
      </c>
      <c r="BD18" s="10">
        <f t="shared" si="119"/>
        <v>0</v>
      </c>
      <c r="BE18" s="10">
        <f t="shared" si="119"/>
        <v>0</v>
      </c>
      <c r="BF18" s="10">
        <f t="shared" si="119"/>
        <v>0</v>
      </c>
      <c r="BG18" s="10">
        <f t="shared" si="119"/>
        <v>0</v>
      </c>
      <c r="BH18" s="10">
        <f t="shared" si="119"/>
        <v>0</v>
      </c>
      <c r="BI18" s="10">
        <f t="shared" si="120"/>
        <v>0</v>
      </c>
      <c r="BJ18" s="10">
        <f t="shared" si="120"/>
        <v>0</v>
      </c>
      <c r="BK18" s="10">
        <f t="shared" si="120"/>
        <v>0</v>
      </c>
      <c r="BL18" s="10">
        <f t="shared" si="120"/>
        <v>0</v>
      </c>
      <c r="BM18" s="10">
        <f t="shared" si="120"/>
        <v>0</v>
      </c>
      <c r="BN18" s="10">
        <f t="shared" si="120"/>
        <v>0</v>
      </c>
      <c r="BO18" s="10">
        <f t="shared" si="120"/>
        <v>0</v>
      </c>
      <c r="BP18" s="10">
        <f t="shared" si="120"/>
        <v>0</v>
      </c>
      <c r="BQ18" s="10">
        <f t="shared" si="120"/>
        <v>0</v>
      </c>
      <c r="BR18" s="10">
        <f t="shared" si="120"/>
        <v>0</v>
      </c>
      <c r="BS18" s="10">
        <f t="shared" si="120"/>
        <v>0</v>
      </c>
      <c r="BT18" s="10">
        <f t="shared" si="120"/>
        <v>0</v>
      </c>
      <c r="BU18" s="10">
        <f t="shared" si="120"/>
        <v>0</v>
      </c>
      <c r="BV18" s="10">
        <f t="shared" si="120"/>
        <v>0</v>
      </c>
      <c r="BW18" s="10">
        <f t="shared" si="120"/>
        <v>0</v>
      </c>
      <c r="BX18" s="10">
        <f t="shared" si="120"/>
        <v>0</v>
      </c>
      <c r="BY18" s="10">
        <f t="shared" si="121"/>
        <v>0</v>
      </c>
      <c r="BZ18" s="10">
        <f t="shared" si="121"/>
        <v>0</v>
      </c>
      <c r="CB18" s="4">
        <f t="shared" si="70"/>
        <v>70.728749999999906</v>
      </c>
      <c r="CC18" s="4">
        <f t="shared" si="71"/>
        <v>63.80888193051365</v>
      </c>
      <c r="CD18" s="4">
        <f t="shared" si="72"/>
        <v>56.889013861027323</v>
      </c>
      <c r="CE18" s="4">
        <f t="shared" si="73"/>
        <v>52.640401585989473</v>
      </c>
      <c r="CF18" s="4">
        <f t="shared" si="74"/>
        <v>51.7662511028159</v>
      </c>
      <c r="CG18" s="4">
        <f t="shared" si="75"/>
        <v>50.365351011313187</v>
      </c>
      <c r="CH18" s="4">
        <f t="shared" si="76"/>
        <v>48.838091584207355</v>
      </c>
      <c r="CI18" s="4">
        <f t="shared" si="77"/>
        <v>47.457376533642503</v>
      </c>
      <c r="CJ18" s="4">
        <f t="shared" si="78"/>
        <v>46.387610683931435</v>
      </c>
      <c r="CK18" s="4">
        <f t="shared" si="79"/>
        <v>45.718016071247803</v>
      </c>
      <c r="CL18" s="4">
        <f t="shared" si="80"/>
        <v>45.49075502922873</v>
      </c>
      <c r="CM18" s="4">
        <f t="shared" si="81"/>
        <v>45.718016071247803</v>
      </c>
      <c r="CN18" s="4">
        <f t="shared" si="82"/>
        <v>46.387610683931442</v>
      </c>
      <c r="CO18" s="4">
        <f t="shared" si="83"/>
        <v>47.457376533642503</v>
      </c>
      <c r="CP18" s="4">
        <f t="shared" si="84"/>
        <v>48.838091584207362</v>
      </c>
      <c r="CQ18" s="4">
        <f t="shared" si="85"/>
        <v>50.365351011313201</v>
      </c>
      <c r="CR18" s="4">
        <f t="shared" si="86"/>
        <v>51.7662511028159</v>
      </c>
      <c r="CS18" s="4">
        <f t="shared" si="87"/>
        <v>52.64040158598948</v>
      </c>
      <c r="CT18" s="4">
        <f t="shared" si="88"/>
        <v>53.086075317245843</v>
      </c>
      <c r="CU18" s="4">
        <f t="shared" si="89"/>
        <v>53.67416447333764</v>
      </c>
      <c r="CV18" s="4">
        <f t="shared" si="90"/>
        <v>54.262253629429445</v>
      </c>
      <c r="CW18" s="4">
        <f t="shared" si="91"/>
        <v>54.850342785521249</v>
      </c>
      <c r="CX18" s="4">
        <f t="shared" si="92"/>
        <v>55.438431941613047</v>
      </c>
      <c r="CY18" s="4">
        <f t="shared" si="93"/>
        <v>56.026521097704851</v>
      </c>
      <c r="CZ18" s="4">
        <f t="shared" si="94"/>
        <v>56.614610253796656</v>
      </c>
      <c r="DA18" s="4">
        <f t="shared" si="95"/>
        <v>57.20269940988846</v>
      </c>
      <c r="DB18" s="4">
        <f t="shared" si="96"/>
        <v>57.79078856598025</v>
      </c>
      <c r="DC18" s="4">
        <f t="shared" si="97"/>
        <v>58.378877722072062</v>
      </c>
      <c r="DD18" s="4">
        <f t="shared" si="98"/>
        <v>58.966966878163866</v>
      </c>
      <c r="DE18" s="4">
        <f t="shared" si="99"/>
        <v>59.555056034255657</v>
      </c>
      <c r="DF18" s="4">
        <f t="shared" si="100"/>
        <v>60.143145190347468</v>
      </c>
      <c r="DG18" s="4">
        <f t="shared" si="101"/>
        <v>60.731234346439273</v>
      </c>
      <c r="DH18" s="4">
        <f t="shared" si="102"/>
        <v>61.319323502531063</v>
      </c>
      <c r="DI18" s="4">
        <f t="shared" si="103"/>
        <v>61.907412658622874</v>
      </c>
      <c r="DJ18" s="4">
        <f t="shared" si="104"/>
        <v>62.495501814714679</v>
      </c>
      <c r="DK18" s="4">
        <f t="shared" si="105"/>
        <v>63.083590970806469</v>
      </c>
      <c r="DL18" s="4">
        <f t="shared" si="106"/>
        <v>63.671680126898281</v>
      </c>
      <c r="DM18" s="4">
        <f t="shared" si="107"/>
        <v>64.259769282990078</v>
      </c>
      <c r="DN18" s="4">
        <f t="shared" si="108"/>
        <v>64.847858439081875</v>
      </c>
      <c r="DO18" s="4">
        <f t="shared" si="109"/>
        <v>65.435947595173687</v>
      </c>
      <c r="DP18" s="4">
        <f t="shared" si="110"/>
        <v>66.024036751265498</v>
      </c>
      <c r="DQ18" s="4">
        <f t="shared" si="111"/>
        <v>66.612125907357282</v>
      </c>
      <c r="DR18" s="4">
        <f t="shared" si="112"/>
        <v>67.200215063449093</v>
      </c>
      <c r="DS18" s="4">
        <f t="shared" si="113"/>
        <v>67.788304219540905</v>
      </c>
      <c r="DT18" s="4">
        <f t="shared" si="114"/>
        <v>68.376393375632688</v>
      </c>
      <c r="DU18" s="4">
        <f t="shared" si="115"/>
        <v>68.964482531724499</v>
      </c>
      <c r="DV18" s="4">
        <f t="shared" si="116"/>
        <v>69.552571687816311</v>
      </c>
      <c r="DW18" s="4">
        <f t="shared" si="117"/>
        <v>70.140660843908094</v>
      </c>
      <c r="DX18" s="4">
        <f t="shared" si="118"/>
        <v>70.728749999999906</v>
      </c>
    </row>
    <row r="19" spans="1:128" x14ac:dyDescent="0.3">
      <c r="A19" s="1">
        <v>15</v>
      </c>
      <c r="B19" s="5">
        <v>5674.1836970536096</v>
      </c>
      <c r="C19" s="5">
        <v>2.6483378886183511</v>
      </c>
      <c r="D19" s="5">
        <v>6.833333333333333</v>
      </c>
      <c r="E19" s="5">
        <v>6.7366886165438391</v>
      </c>
      <c r="F19" s="5">
        <v>1689.1058680000001</v>
      </c>
      <c r="G19" s="5">
        <v>52.732862270885299</v>
      </c>
      <c r="H19" s="5">
        <f t="shared" si="3"/>
        <v>32.031370861744101</v>
      </c>
      <c r="I19" s="5">
        <v>70.728749999999906</v>
      </c>
      <c r="J19" s="5">
        <v>4.7214970868795101</v>
      </c>
      <c r="K19" s="5">
        <v>0.34126514196538205</v>
      </c>
      <c r="L19" s="5">
        <v>1.4181829969069428</v>
      </c>
      <c r="M19" s="5">
        <v>6</v>
      </c>
      <c r="N19" s="5">
        <v>10</v>
      </c>
      <c r="P19" s="6">
        <f t="shared" si="0"/>
        <v>2142.5452248518995</v>
      </c>
      <c r="Q19" s="6">
        <f t="shared" si="4"/>
        <v>1.2684493408271669</v>
      </c>
      <c r="R19" s="6">
        <f t="shared" si="5"/>
        <v>47.8499368303045</v>
      </c>
      <c r="S19" s="6">
        <f t="shared" si="6"/>
        <v>0.14078782675168203</v>
      </c>
      <c r="T19" s="6">
        <f t="shared" si="62"/>
        <v>1673.8186776718601</v>
      </c>
      <c r="U19" s="6">
        <f t="shared" si="7"/>
        <v>1.3036585373243176E-2</v>
      </c>
      <c r="V19" s="6">
        <f t="shared" si="8"/>
        <v>2142.5452248518995</v>
      </c>
      <c r="W19" s="6">
        <f t="shared" si="63"/>
        <v>975.36497592467936</v>
      </c>
      <c r="X19" s="7">
        <f t="shared" si="64"/>
        <v>1.2800342435131613</v>
      </c>
      <c r="Y19" s="7">
        <f t="shared" si="65"/>
        <v>6.1933162115767519</v>
      </c>
      <c r="Z19" s="7">
        <f t="shared" si="9"/>
        <v>7.4733504550899141</v>
      </c>
      <c r="AA19" s="7">
        <f t="shared" si="10"/>
        <v>6.1933162115767519</v>
      </c>
      <c r="AB19" s="7">
        <f t="shared" si="11"/>
        <v>7.4733504550899141</v>
      </c>
      <c r="AC19" s="10">
        <f t="shared" si="66"/>
        <v>40.914150170246742</v>
      </c>
      <c r="AD19" s="10">
        <f t="shared" si="12"/>
        <v>0</v>
      </c>
      <c r="AE19" s="10">
        <f t="shared" si="12"/>
        <v>0</v>
      </c>
      <c r="AF19" s="10">
        <f t="shared" si="12"/>
        <v>0</v>
      </c>
      <c r="AG19" s="10">
        <f t="shared" si="12"/>
        <v>1.1725373284976195</v>
      </c>
      <c r="AH19" s="10">
        <f t="shared" si="12"/>
        <v>6.2128691221134069</v>
      </c>
      <c r="AI19" s="10">
        <f t="shared" si="12"/>
        <v>13.58222553734066</v>
      </c>
      <c r="AJ19" s="10">
        <f t="shared" si="12"/>
        <v>21.728376433095384</v>
      </c>
      <c r="AK19" s="10">
        <f t="shared" si="12"/>
        <v>29.381315330309079</v>
      </c>
      <c r="AL19" s="10">
        <f t="shared" si="12"/>
        <v>35.553259411928444</v>
      </c>
      <c r="AM19" s="10">
        <f t="shared" si="12"/>
        <v>39.538649522915264</v>
      </c>
      <c r="AN19" s="10">
        <f t="shared" si="12"/>
        <v>40.914150170246742</v>
      </c>
      <c r="AO19" s="10">
        <f t="shared" si="12"/>
        <v>39.538649522915236</v>
      </c>
      <c r="AP19" s="10">
        <f t="shared" si="12"/>
        <v>35.553259411928394</v>
      </c>
      <c r="AQ19" s="10">
        <f t="shared" si="12"/>
        <v>29.381315330309079</v>
      </c>
      <c r="AR19" s="10">
        <f t="shared" si="12"/>
        <v>21.728376433095296</v>
      </c>
      <c r="AS19" s="10">
        <f t="shared" si="12"/>
        <v>13.582225537340573</v>
      </c>
      <c r="AT19" s="10">
        <f t="shared" si="119"/>
        <v>6.2128691221134078</v>
      </c>
      <c r="AU19" s="10">
        <f t="shared" si="119"/>
        <v>1.1725373284975846</v>
      </c>
      <c r="AV19" s="10">
        <f t="shared" si="119"/>
        <v>0</v>
      </c>
      <c r="AW19" s="10">
        <f t="shared" si="119"/>
        <v>0</v>
      </c>
      <c r="AX19" s="10">
        <f t="shared" si="119"/>
        <v>0</v>
      </c>
      <c r="AY19" s="10">
        <f t="shared" si="119"/>
        <v>0</v>
      </c>
      <c r="AZ19" s="10">
        <f t="shared" si="119"/>
        <v>0</v>
      </c>
      <c r="BA19" s="10">
        <f t="shared" si="119"/>
        <v>0</v>
      </c>
      <c r="BB19" s="10">
        <f t="shared" si="119"/>
        <v>0</v>
      </c>
      <c r="BC19" s="10">
        <f t="shared" si="119"/>
        <v>0</v>
      </c>
      <c r="BD19" s="10">
        <f t="shared" si="119"/>
        <v>0</v>
      </c>
      <c r="BE19" s="10">
        <f t="shared" si="119"/>
        <v>0</v>
      </c>
      <c r="BF19" s="10">
        <f t="shared" si="119"/>
        <v>0</v>
      </c>
      <c r="BG19" s="10">
        <f t="shared" si="119"/>
        <v>0</v>
      </c>
      <c r="BH19" s="10">
        <f t="shared" si="119"/>
        <v>0</v>
      </c>
      <c r="BI19" s="10">
        <f t="shared" si="120"/>
        <v>0</v>
      </c>
      <c r="BJ19" s="10">
        <f t="shared" si="120"/>
        <v>0</v>
      </c>
      <c r="BK19" s="10">
        <f t="shared" si="120"/>
        <v>0</v>
      </c>
      <c r="BL19" s="10">
        <f t="shared" si="120"/>
        <v>0</v>
      </c>
      <c r="BM19" s="10">
        <f t="shared" si="120"/>
        <v>0</v>
      </c>
      <c r="BN19" s="10">
        <f t="shared" si="120"/>
        <v>0</v>
      </c>
      <c r="BO19" s="10">
        <f t="shared" si="120"/>
        <v>0</v>
      </c>
      <c r="BP19" s="10">
        <f t="shared" si="120"/>
        <v>0</v>
      </c>
      <c r="BQ19" s="10">
        <f t="shared" si="120"/>
        <v>0</v>
      </c>
      <c r="BR19" s="10">
        <f t="shared" si="120"/>
        <v>0</v>
      </c>
      <c r="BS19" s="10">
        <f t="shared" si="120"/>
        <v>0</v>
      </c>
      <c r="BT19" s="10">
        <f t="shared" si="120"/>
        <v>0</v>
      </c>
      <c r="BU19" s="10">
        <f t="shared" si="120"/>
        <v>0</v>
      </c>
      <c r="BV19" s="10">
        <f t="shared" si="120"/>
        <v>0</v>
      </c>
      <c r="BW19" s="10">
        <f t="shared" si="120"/>
        <v>0</v>
      </c>
      <c r="BX19" s="10">
        <f t="shared" si="120"/>
        <v>0</v>
      </c>
      <c r="BY19" s="10">
        <f t="shared" si="121"/>
        <v>0</v>
      </c>
      <c r="BZ19" s="10">
        <f t="shared" si="121"/>
        <v>0</v>
      </c>
      <c r="CB19" s="4">
        <f t="shared" si="70"/>
        <v>70.728749999999906</v>
      </c>
      <c r="CC19" s="4">
        <f t="shared" si="71"/>
        <v>62.971214827301054</v>
      </c>
      <c r="CD19" s="4">
        <f t="shared" si="72"/>
        <v>55.213679654602132</v>
      </c>
      <c r="CE19" s="4">
        <f t="shared" si="73"/>
        <v>52.445281686840453</v>
      </c>
      <c r="CF19" s="4">
        <f t="shared" si="74"/>
        <v>51.243976132534456</v>
      </c>
      <c r="CG19" s="4">
        <f t="shared" si="75"/>
        <v>49.583418460594473</v>
      </c>
      <c r="CH19" s="4">
        <f t="shared" si="76"/>
        <v>47.868727284229841</v>
      </c>
      <c r="CI19" s="4">
        <f t="shared" si="77"/>
        <v>46.36249469559128</v>
      </c>
      <c r="CJ19" s="4">
        <f t="shared" si="78"/>
        <v>45.215088267113536</v>
      </c>
      <c r="CK19" s="4">
        <f t="shared" si="79"/>
        <v>44.503879326352596</v>
      </c>
      <c r="CL19" s="4">
        <f t="shared" si="80"/>
        <v>44.263581228350859</v>
      </c>
      <c r="CM19" s="4">
        <f t="shared" si="81"/>
        <v>44.503879326352603</v>
      </c>
      <c r="CN19" s="4">
        <f t="shared" si="82"/>
        <v>45.215088267113543</v>
      </c>
      <c r="CO19" s="4">
        <f t="shared" si="83"/>
        <v>46.36249469559128</v>
      </c>
      <c r="CP19" s="4">
        <f t="shared" si="84"/>
        <v>47.868727284229863</v>
      </c>
      <c r="CQ19" s="4">
        <f t="shared" si="85"/>
        <v>49.583418460594487</v>
      </c>
      <c r="CR19" s="4">
        <f t="shared" si="86"/>
        <v>51.243976132534456</v>
      </c>
      <c r="CS19" s="4">
        <f t="shared" si="87"/>
        <v>52.445281686840467</v>
      </c>
      <c r="CT19" s="4">
        <f t="shared" si="88"/>
        <v>52.92267182290648</v>
      </c>
      <c r="CU19" s="4">
        <f t="shared" si="89"/>
        <v>53.516207762142926</v>
      </c>
      <c r="CV19" s="4">
        <f t="shared" si="90"/>
        <v>54.109743701379379</v>
      </c>
      <c r="CW19" s="4">
        <f t="shared" si="91"/>
        <v>54.703279640615818</v>
      </c>
      <c r="CX19" s="4">
        <f t="shared" si="92"/>
        <v>55.296815579852264</v>
      </c>
      <c r="CY19" s="4">
        <f t="shared" si="93"/>
        <v>55.890351519088718</v>
      </c>
      <c r="CZ19" s="4">
        <f t="shared" si="94"/>
        <v>56.483887458325164</v>
      </c>
      <c r="DA19" s="4">
        <f t="shared" si="95"/>
        <v>57.077423397561617</v>
      </c>
      <c r="DB19" s="4">
        <f t="shared" si="96"/>
        <v>57.670959336798056</v>
      </c>
      <c r="DC19" s="4">
        <f t="shared" si="97"/>
        <v>58.264495276034509</v>
      </c>
      <c r="DD19" s="4">
        <f t="shared" si="98"/>
        <v>58.858031215270962</v>
      </c>
      <c r="DE19" s="4">
        <f t="shared" si="99"/>
        <v>59.451567154507401</v>
      </c>
      <c r="DF19" s="4">
        <f t="shared" si="100"/>
        <v>60.045103093743847</v>
      </c>
      <c r="DG19" s="4">
        <f t="shared" si="101"/>
        <v>60.638639032980301</v>
      </c>
      <c r="DH19" s="4">
        <f t="shared" si="102"/>
        <v>61.23217497221674</v>
      </c>
      <c r="DI19" s="4">
        <f t="shared" si="103"/>
        <v>61.825710911453193</v>
      </c>
      <c r="DJ19" s="4">
        <f t="shared" si="104"/>
        <v>62.419246850689646</v>
      </c>
      <c r="DK19" s="4">
        <f t="shared" si="105"/>
        <v>63.012782789926085</v>
      </c>
      <c r="DL19" s="4">
        <f t="shared" si="106"/>
        <v>63.606318729162538</v>
      </c>
      <c r="DM19" s="4">
        <f t="shared" si="107"/>
        <v>64.199854668398984</v>
      </c>
      <c r="DN19" s="4">
        <f t="shared" si="108"/>
        <v>64.79339060763543</v>
      </c>
      <c r="DO19" s="4">
        <f t="shared" si="109"/>
        <v>65.386926546871877</v>
      </c>
      <c r="DP19" s="4">
        <f t="shared" si="110"/>
        <v>65.980462486108337</v>
      </c>
      <c r="DQ19" s="4">
        <f t="shared" si="111"/>
        <v>66.573998425344769</v>
      </c>
      <c r="DR19" s="4">
        <f t="shared" si="112"/>
        <v>67.167534364581215</v>
      </c>
      <c r="DS19" s="4">
        <f t="shared" si="113"/>
        <v>67.761070303817675</v>
      </c>
      <c r="DT19" s="4">
        <f t="shared" si="114"/>
        <v>68.354606243054107</v>
      </c>
      <c r="DU19" s="4">
        <f t="shared" si="115"/>
        <v>68.948142182290567</v>
      </c>
      <c r="DV19" s="4">
        <f t="shared" si="116"/>
        <v>69.541678121527013</v>
      </c>
      <c r="DW19" s="4">
        <f t="shared" si="117"/>
        <v>70.13521406076346</v>
      </c>
      <c r="DX19" s="4">
        <f t="shared" si="118"/>
        <v>70.728749999999906</v>
      </c>
    </row>
    <row r="20" spans="1:128" x14ac:dyDescent="0.3">
      <c r="A20" s="1">
        <v>16</v>
      </c>
      <c r="B20" s="5">
        <v>5588.0065840960815</v>
      </c>
      <c r="C20" s="5">
        <v>2.4878848974078389</v>
      </c>
      <c r="D20" s="5">
        <v>6.833333333333333</v>
      </c>
      <c r="E20" s="5">
        <v>4.9683416796579758</v>
      </c>
      <c r="F20" s="5">
        <v>1689.1058680000001</v>
      </c>
      <c r="G20" s="5">
        <v>52.732862270885299</v>
      </c>
      <c r="H20" s="5">
        <f t="shared" si="3"/>
        <v>32.031370861744101</v>
      </c>
      <c r="I20" s="5">
        <v>70.728749999999906</v>
      </c>
      <c r="J20" s="5">
        <v>4.7214970868795101</v>
      </c>
      <c r="K20" s="5">
        <v>0.34126514196538205</v>
      </c>
      <c r="L20" s="5">
        <v>1.4181829969069428</v>
      </c>
      <c r="M20" s="5">
        <v>6</v>
      </c>
      <c r="N20" s="5">
        <v>10</v>
      </c>
      <c r="P20" s="6">
        <f t="shared" si="0"/>
        <v>2246.0872646955258</v>
      </c>
      <c r="Q20" s="6">
        <f t="shared" si="4"/>
        <v>1.3297492521028444</v>
      </c>
      <c r="R20" s="6">
        <f t="shared" si="5"/>
        <v>46.801971117472846</v>
      </c>
      <c r="S20" s="6">
        <f t="shared" si="6"/>
        <v>0.1061566759055393</v>
      </c>
      <c r="T20" s="6">
        <f t="shared" si="62"/>
        <v>1667.0172447579998</v>
      </c>
      <c r="U20" s="6">
        <f t="shared" si="7"/>
        <v>1.1939493949135599E-2</v>
      </c>
      <c r="V20" s="6">
        <f t="shared" si="8"/>
        <v>2246.0872646955258</v>
      </c>
      <c r="W20" s="6">
        <f t="shared" si="63"/>
        <v>724.70478132944481</v>
      </c>
      <c r="X20" s="7">
        <f t="shared" si="64"/>
        <v>1.3473689439976906</v>
      </c>
      <c r="Y20" s="7">
        <f t="shared" si="65"/>
        <v>6.159648861334488</v>
      </c>
      <c r="Z20" s="7">
        <f t="shared" si="9"/>
        <v>7.5070178053321781</v>
      </c>
      <c r="AA20" s="7">
        <f t="shared" si="10"/>
        <v>6.159648861334488</v>
      </c>
      <c r="AB20" s="7">
        <f t="shared" si="11"/>
        <v>7.5070178053321781</v>
      </c>
      <c r="AC20" s="10">
        <f t="shared" si="66"/>
        <v>37.318766825424021</v>
      </c>
      <c r="AD20" s="10">
        <f t="shared" si="12"/>
        <v>0</v>
      </c>
      <c r="AE20" s="10">
        <f t="shared" si="12"/>
        <v>0</v>
      </c>
      <c r="AF20" s="10">
        <f t="shared" si="12"/>
        <v>1.6030273966229872E-2</v>
      </c>
      <c r="AG20" s="10">
        <f t="shared" si="12"/>
        <v>2.3369598684299469</v>
      </c>
      <c r="AH20" s="10">
        <f t="shared" si="12"/>
        <v>7.5288013532392313</v>
      </c>
      <c r="AI20" s="10">
        <f t="shared" si="12"/>
        <v>14.22853936999099</v>
      </c>
      <c r="AJ20" s="10">
        <f t="shared" si="12"/>
        <v>21.282853230805479</v>
      </c>
      <c r="AK20" s="10">
        <f t="shared" si="12"/>
        <v>27.748116918326716</v>
      </c>
      <c r="AL20" s="10">
        <f t="shared" si="12"/>
        <v>32.890399085722279</v>
      </c>
      <c r="AM20" s="10">
        <f t="shared" si="12"/>
        <v>36.18546305668314</v>
      </c>
      <c r="AN20" s="10">
        <f t="shared" si="12"/>
        <v>37.318766825424021</v>
      </c>
      <c r="AO20" s="10">
        <f t="shared" si="12"/>
        <v>36.185463056683112</v>
      </c>
      <c r="AP20" s="10">
        <f t="shared" si="12"/>
        <v>32.89039908572223</v>
      </c>
      <c r="AQ20" s="10">
        <f t="shared" si="12"/>
        <v>27.748116918326716</v>
      </c>
      <c r="AR20" s="10">
        <f t="shared" si="12"/>
        <v>21.282853230805404</v>
      </c>
      <c r="AS20" s="10">
        <f t="shared" si="12"/>
        <v>14.228539369990918</v>
      </c>
      <c r="AT20" s="10">
        <f t="shared" si="119"/>
        <v>7.5288013532392304</v>
      </c>
      <c r="AU20" s="10">
        <f t="shared" si="119"/>
        <v>2.3369598684299038</v>
      </c>
      <c r="AV20" s="10">
        <f t="shared" si="119"/>
        <v>1.6030273966225837E-2</v>
      </c>
      <c r="AW20" s="10">
        <f t="shared" si="119"/>
        <v>0</v>
      </c>
      <c r="AX20" s="10">
        <f t="shared" si="119"/>
        <v>0</v>
      </c>
      <c r="AY20" s="10">
        <f t="shared" si="119"/>
        <v>0</v>
      </c>
      <c r="AZ20" s="10">
        <f t="shared" si="119"/>
        <v>0</v>
      </c>
      <c r="BA20" s="10">
        <f t="shared" si="119"/>
        <v>0</v>
      </c>
      <c r="BB20" s="10">
        <f t="shared" si="119"/>
        <v>0</v>
      </c>
      <c r="BC20" s="10">
        <f t="shared" si="119"/>
        <v>0</v>
      </c>
      <c r="BD20" s="10">
        <f t="shared" si="119"/>
        <v>0</v>
      </c>
      <c r="BE20" s="10">
        <f t="shared" si="119"/>
        <v>0</v>
      </c>
      <c r="BF20" s="10">
        <f t="shared" si="119"/>
        <v>0</v>
      </c>
      <c r="BG20" s="10">
        <f t="shared" si="119"/>
        <v>0</v>
      </c>
      <c r="BH20" s="10">
        <f t="shared" si="119"/>
        <v>0</v>
      </c>
      <c r="BI20" s="10">
        <f t="shared" si="120"/>
        <v>0</v>
      </c>
      <c r="BJ20" s="10">
        <f t="shared" si="120"/>
        <v>0</v>
      </c>
      <c r="BK20" s="10">
        <f t="shared" si="120"/>
        <v>0</v>
      </c>
      <c r="BL20" s="10">
        <f t="shared" si="120"/>
        <v>0</v>
      </c>
      <c r="BM20" s="10">
        <f t="shared" si="120"/>
        <v>0</v>
      </c>
      <c r="BN20" s="10">
        <f t="shared" si="120"/>
        <v>0</v>
      </c>
      <c r="BO20" s="10">
        <f t="shared" si="120"/>
        <v>0</v>
      </c>
      <c r="BP20" s="10">
        <f t="shared" si="120"/>
        <v>0</v>
      </c>
      <c r="BQ20" s="10">
        <f t="shared" si="120"/>
        <v>0</v>
      </c>
      <c r="BR20" s="10">
        <f t="shared" si="120"/>
        <v>0</v>
      </c>
      <c r="BS20" s="10">
        <f t="shared" si="120"/>
        <v>0</v>
      </c>
      <c r="BT20" s="10">
        <f t="shared" si="120"/>
        <v>0</v>
      </c>
      <c r="BU20" s="10">
        <f t="shared" si="120"/>
        <v>0</v>
      </c>
      <c r="BV20" s="10">
        <f t="shared" si="120"/>
        <v>0</v>
      </c>
      <c r="BW20" s="10">
        <f t="shared" si="120"/>
        <v>0</v>
      </c>
      <c r="BX20" s="10">
        <f t="shared" si="120"/>
        <v>0</v>
      </c>
      <c r="BY20" s="10">
        <f t="shared" si="121"/>
        <v>0</v>
      </c>
      <c r="BZ20" s="10">
        <f t="shared" si="121"/>
        <v>0</v>
      </c>
      <c r="CB20" s="4">
        <f t="shared" si="70"/>
        <v>70.728749999999906</v>
      </c>
      <c r="CC20" s="4">
        <f t="shared" si="71"/>
        <v>61.33527673483492</v>
      </c>
      <c r="CD20" s="4">
        <f t="shared" si="72"/>
        <v>52.727480716129286</v>
      </c>
      <c r="CE20" s="4">
        <f t="shared" si="73"/>
        <v>51.959740285843701</v>
      </c>
      <c r="CF20" s="4">
        <f t="shared" si="74"/>
        <v>50.320722317585727</v>
      </c>
      <c r="CG20" s="4">
        <f t="shared" si="75"/>
        <v>48.352509053436755</v>
      </c>
      <c r="CH20" s="4">
        <f t="shared" si="76"/>
        <v>46.439953656510681</v>
      </c>
      <c r="CI20" s="4">
        <f t="shared" si="77"/>
        <v>44.815328923231654</v>
      </c>
      <c r="CJ20" s="4">
        <f t="shared" si="78"/>
        <v>43.602111971148958</v>
      </c>
      <c r="CK20" s="4">
        <f t="shared" si="79"/>
        <v>42.858650745531243</v>
      </c>
      <c r="CL20" s="4">
        <f t="shared" si="80"/>
        <v>42.608770294918429</v>
      </c>
      <c r="CM20" s="4">
        <f t="shared" si="81"/>
        <v>42.85865074553125</v>
      </c>
      <c r="CN20" s="4">
        <f t="shared" si="82"/>
        <v>43.602111971148965</v>
      </c>
      <c r="CO20" s="4">
        <f t="shared" si="83"/>
        <v>44.815328923231654</v>
      </c>
      <c r="CP20" s="4">
        <f t="shared" si="84"/>
        <v>46.439953656510703</v>
      </c>
      <c r="CQ20" s="4">
        <f t="shared" si="85"/>
        <v>48.352509053436776</v>
      </c>
      <c r="CR20" s="4">
        <f t="shared" si="86"/>
        <v>50.320722317585727</v>
      </c>
      <c r="CS20" s="4">
        <f t="shared" si="87"/>
        <v>51.959740285843715</v>
      </c>
      <c r="CT20" s="4">
        <f t="shared" si="88"/>
        <v>52.727480716129286</v>
      </c>
      <c r="CU20" s="4">
        <f t="shared" si="89"/>
        <v>53.283754963514369</v>
      </c>
      <c r="CV20" s="4">
        <f t="shared" si="90"/>
        <v>53.885306516496634</v>
      </c>
      <c r="CW20" s="4">
        <f t="shared" si="91"/>
        <v>54.486858069478892</v>
      </c>
      <c r="CX20" s="4">
        <f t="shared" si="92"/>
        <v>55.08840962246115</v>
      </c>
      <c r="CY20" s="4">
        <f t="shared" si="93"/>
        <v>55.689961175443415</v>
      </c>
      <c r="CZ20" s="4">
        <f t="shared" si="94"/>
        <v>56.291512728425673</v>
      </c>
      <c r="DA20" s="4">
        <f t="shared" si="95"/>
        <v>56.893064281407931</v>
      </c>
      <c r="DB20" s="4">
        <f t="shared" si="96"/>
        <v>57.494615834390189</v>
      </c>
      <c r="DC20" s="4">
        <f t="shared" si="97"/>
        <v>58.096167387372446</v>
      </c>
      <c r="DD20" s="4">
        <f t="shared" si="98"/>
        <v>58.697718940354719</v>
      </c>
      <c r="DE20" s="4">
        <f t="shared" si="99"/>
        <v>59.299270493336962</v>
      </c>
      <c r="DF20" s="4">
        <f t="shared" si="100"/>
        <v>59.900822046319227</v>
      </c>
      <c r="DG20" s="4">
        <f t="shared" si="101"/>
        <v>60.502373599301492</v>
      </c>
      <c r="DH20" s="4">
        <f t="shared" si="102"/>
        <v>61.103925152283743</v>
      </c>
      <c r="DI20" s="4">
        <f t="shared" si="103"/>
        <v>61.705476705266008</v>
      </c>
      <c r="DJ20" s="4">
        <f t="shared" si="104"/>
        <v>62.307028258248273</v>
      </c>
      <c r="DK20" s="4">
        <f t="shared" si="105"/>
        <v>62.908579811230524</v>
      </c>
      <c r="DL20" s="4">
        <f t="shared" si="106"/>
        <v>63.510131364212789</v>
      </c>
      <c r="DM20" s="4">
        <f t="shared" si="107"/>
        <v>64.111682917195054</v>
      </c>
      <c r="DN20" s="4">
        <f t="shared" si="108"/>
        <v>64.713234470177298</v>
      </c>
      <c r="DO20" s="4">
        <f t="shared" si="109"/>
        <v>65.31478602315957</v>
      </c>
      <c r="DP20" s="4">
        <f t="shared" si="110"/>
        <v>65.916337576141828</v>
      </c>
      <c r="DQ20" s="4">
        <f t="shared" si="111"/>
        <v>66.517889129124086</v>
      </c>
      <c r="DR20" s="4">
        <f t="shared" si="112"/>
        <v>67.119440682106344</v>
      </c>
      <c r="DS20" s="4">
        <f t="shared" si="113"/>
        <v>67.720992235088616</v>
      </c>
      <c r="DT20" s="4">
        <f t="shared" si="114"/>
        <v>68.32254378807086</v>
      </c>
      <c r="DU20" s="4">
        <f t="shared" si="115"/>
        <v>68.924095341053132</v>
      </c>
      <c r="DV20" s="4">
        <f t="shared" si="116"/>
        <v>69.52564689403539</v>
      </c>
      <c r="DW20" s="4">
        <f t="shared" si="117"/>
        <v>70.127198447017648</v>
      </c>
      <c r="DX20" s="4">
        <f t="shared" si="118"/>
        <v>70.728749999999906</v>
      </c>
    </row>
    <row r="21" spans="1:128" x14ac:dyDescent="0.3">
      <c r="A21" s="1">
        <v>17</v>
      </c>
      <c r="B21" s="5">
        <v>5564.6531298930258</v>
      </c>
      <c r="C21" s="5">
        <v>2.5328467614191648</v>
      </c>
      <c r="D21" s="5">
        <v>7.416666666666667</v>
      </c>
      <c r="E21" s="5">
        <v>1.4450402999811012</v>
      </c>
      <c r="F21" s="5">
        <v>1689.1058680000001</v>
      </c>
      <c r="G21" s="5">
        <v>52.732862270885299</v>
      </c>
      <c r="H21" s="5">
        <f t="shared" si="3"/>
        <v>32.031370861744101</v>
      </c>
      <c r="I21" s="5">
        <v>70.728749999999906</v>
      </c>
      <c r="J21" s="5">
        <v>4.7214970868795101</v>
      </c>
      <c r="K21" s="5">
        <v>0.34126514196538205</v>
      </c>
      <c r="L21" s="5">
        <v>1.4181829969069428</v>
      </c>
      <c r="M21" s="5">
        <v>6</v>
      </c>
      <c r="N21" s="5">
        <v>10</v>
      </c>
      <c r="P21" s="6">
        <f t="shared" si="0"/>
        <v>2196.9955761457622</v>
      </c>
      <c r="Q21" s="6">
        <f t="shared" si="4"/>
        <v>1.3006855388804808</v>
      </c>
      <c r="R21" s="6">
        <f t="shared" si="5"/>
        <v>47.295627845235622</v>
      </c>
      <c r="S21" s="6">
        <f t="shared" si="6"/>
        <v>3.0553359069672843E-2</v>
      </c>
      <c r="T21" s="6">
        <f t="shared" si="62"/>
        <v>1670.3606892896717</v>
      </c>
      <c r="U21" s="6">
        <f t="shared" si="7"/>
        <v>3.1503273025363897E-3</v>
      </c>
      <c r="V21" s="6">
        <f t="shared" si="8"/>
        <v>2196.9955761457622</v>
      </c>
      <c r="W21" s="6">
        <f t="shared" si="63"/>
        <v>210.99467583210964</v>
      </c>
      <c r="X21" s="7">
        <f t="shared" si="64"/>
        <v>1.3152821365067233</v>
      </c>
      <c r="Y21" s="7">
        <f t="shared" si="65"/>
        <v>6.759025598413305</v>
      </c>
      <c r="Z21" s="7">
        <f t="shared" si="9"/>
        <v>8.0743077349200281</v>
      </c>
      <c r="AA21" s="7">
        <f t="shared" si="10"/>
        <v>6.759025598413305</v>
      </c>
      <c r="AB21" s="7">
        <f t="shared" si="11"/>
        <v>8.0743077349200281</v>
      </c>
      <c r="AC21" s="10">
        <f t="shared" si="66"/>
        <v>9.866592908536413</v>
      </c>
      <c r="AD21" s="10">
        <f t="shared" si="12"/>
        <v>0</v>
      </c>
      <c r="AE21" s="10">
        <f t="shared" si="12"/>
        <v>0</v>
      </c>
      <c r="AF21" s="10">
        <f t="shared" si="12"/>
        <v>0</v>
      </c>
      <c r="AG21" s="10">
        <f t="shared" si="12"/>
        <v>0</v>
      </c>
      <c r="AH21" s="10">
        <f t="shared" si="12"/>
        <v>0</v>
      </c>
      <c r="AI21" s="10">
        <f t="shared" si="12"/>
        <v>0</v>
      </c>
      <c r="AJ21" s="10">
        <f t="shared" si="12"/>
        <v>0</v>
      </c>
      <c r="AK21" s="10">
        <f t="shared" si="12"/>
        <v>0</v>
      </c>
      <c r="AL21" s="10">
        <f t="shared" si="12"/>
        <v>0</v>
      </c>
      <c r="AM21" s="10">
        <f t="shared" si="12"/>
        <v>0</v>
      </c>
      <c r="AN21" s="10">
        <f t="shared" si="12"/>
        <v>0.44854415093291417</v>
      </c>
      <c r="AO21" s="10">
        <f t="shared" si="12"/>
        <v>1.7567019942815472</v>
      </c>
      <c r="AP21" s="10">
        <f t="shared" si="12"/>
        <v>3.5351734868192231</v>
      </c>
      <c r="AQ21" s="10">
        <f t="shared" si="12"/>
        <v>5.4481742775399935</v>
      </c>
      <c r="AR21" s="10">
        <f t="shared" si="12"/>
        <v>7.2209717156208191</v>
      </c>
      <c r="AS21" s="10">
        <f t="shared" si="12"/>
        <v>8.639884850421506</v>
      </c>
      <c r="AT21" s="10">
        <f t="shared" si="119"/>
        <v>9.5522844314848232</v>
      </c>
      <c r="AU21" s="10">
        <f t="shared" si="119"/>
        <v>9.866592908536413</v>
      </c>
      <c r="AV21" s="10">
        <f t="shared" si="119"/>
        <v>9.5522844314848232</v>
      </c>
      <c r="AW21" s="10">
        <f t="shared" si="119"/>
        <v>8.639884850421506</v>
      </c>
      <c r="AX21" s="10">
        <f t="shared" si="119"/>
        <v>7.2209717156208022</v>
      </c>
      <c r="AY21" s="10">
        <f t="shared" si="119"/>
        <v>5.4481742775399926</v>
      </c>
      <c r="AZ21" s="10">
        <f t="shared" si="119"/>
        <v>3.5351734868192231</v>
      </c>
      <c r="BA21" s="10">
        <f t="shared" si="119"/>
        <v>1.7567019942815303</v>
      </c>
      <c r="BB21" s="10">
        <f t="shared" si="119"/>
        <v>0.44854415093291422</v>
      </c>
      <c r="BC21" s="10">
        <f t="shared" si="119"/>
        <v>0</v>
      </c>
      <c r="BD21" s="10">
        <f t="shared" si="119"/>
        <v>0</v>
      </c>
      <c r="BE21" s="10">
        <f t="shared" si="119"/>
        <v>0</v>
      </c>
      <c r="BF21" s="10">
        <f t="shared" si="119"/>
        <v>0</v>
      </c>
      <c r="BG21" s="10">
        <f t="shared" si="119"/>
        <v>0</v>
      </c>
      <c r="BH21" s="10">
        <f t="shared" si="119"/>
        <v>0</v>
      </c>
      <c r="BI21" s="10">
        <f t="shared" si="120"/>
        <v>0</v>
      </c>
      <c r="BJ21" s="10">
        <f t="shared" si="120"/>
        <v>0</v>
      </c>
      <c r="BK21" s="10">
        <f t="shared" si="120"/>
        <v>0</v>
      </c>
      <c r="BL21" s="10">
        <f t="shared" si="120"/>
        <v>0</v>
      </c>
      <c r="BM21" s="10">
        <f t="shared" si="120"/>
        <v>0</v>
      </c>
      <c r="BN21" s="10">
        <f t="shared" si="120"/>
        <v>0</v>
      </c>
      <c r="BO21" s="10">
        <f t="shared" si="120"/>
        <v>0</v>
      </c>
      <c r="BP21" s="10">
        <f t="shared" si="120"/>
        <v>0</v>
      </c>
      <c r="BQ21" s="10">
        <f t="shared" si="120"/>
        <v>0</v>
      </c>
      <c r="BR21" s="10">
        <f t="shared" si="120"/>
        <v>0</v>
      </c>
      <c r="BS21" s="10">
        <f t="shared" si="120"/>
        <v>0</v>
      </c>
      <c r="BT21" s="10">
        <f t="shared" si="120"/>
        <v>0</v>
      </c>
      <c r="BU21" s="10">
        <f t="shared" si="120"/>
        <v>0</v>
      </c>
      <c r="BV21" s="10">
        <f t="shared" si="120"/>
        <v>0</v>
      </c>
      <c r="BW21" s="10">
        <f t="shared" si="120"/>
        <v>0</v>
      </c>
      <c r="BX21" s="10">
        <f t="shared" si="120"/>
        <v>0</v>
      </c>
      <c r="BY21" s="10">
        <f t="shared" si="121"/>
        <v>0</v>
      </c>
      <c r="BZ21" s="10">
        <f t="shared" si="121"/>
        <v>0</v>
      </c>
      <c r="CB21" s="4">
        <f t="shared" si="70"/>
        <v>70.728749999999906</v>
      </c>
      <c r="CC21" s="4">
        <f t="shared" si="71"/>
        <v>68.752983551681851</v>
      </c>
      <c r="CD21" s="4">
        <f t="shared" si="72"/>
        <v>66.777217103363768</v>
      </c>
      <c r="CE21" s="4">
        <f t="shared" si="73"/>
        <v>64.801450655045713</v>
      </c>
      <c r="CF21" s="4">
        <f t="shared" si="74"/>
        <v>62.825684206727644</v>
      </c>
      <c r="CG21" s="4">
        <f t="shared" si="75"/>
        <v>60.849917758409568</v>
      </c>
      <c r="CH21" s="4">
        <f t="shared" si="76"/>
        <v>58.874151310091506</v>
      </c>
      <c r="CI21" s="4">
        <f t="shared" si="77"/>
        <v>56.898384861773451</v>
      </c>
      <c r="CJ21" s="4">
        <f t="shared" si="78"/>
        <v>54.922618413455368</v>
      </c>
      <c r="CK21" s="4">
        <f t="shared" si="79"/>
        <v>52.946851965137313</v>
      </c>
      <c r="CL21" s="4">
        <f t="shared" si="80"/>
        <v>52.221130253405313</v>
      </c>
      <c r="CM21" s="4">
        <f t="shared" si="81"/>
        <v>50.783848840009512</v>
      </c>
      <c r="CN21" s="4">
        <f t="shared" si="82"/>
        <v>48.952149994170746</v>
      </c>
      <c r="CO21" s="4">
        <f t="shared" si="83"/>
        <v>47.123890493916768</v>
      </c>
      <c r="CP21" s="4">
        <f t="shared" si="84"/>
        <v>45.547462210906289</v>
      </c>
      <c r="CQ21" s="4">
        <f t="shared" si="85"/>
        <v>44.35972964575479</v>
      </c>
      <c r="CR21" s="4">
        <f t="shared" si="86"/>
        <v>43.628168336839515</v>
      </c>
      <c r="CS21" s="4">
        <f t="shared" si="87"/>
        <v>43.381712252526818</v>
      </c>
      <c r="CT21" s="4">
        <f t="shared" si="88"/>
        <v>43.628168336839515</v>
      </c>
      <c r="CU21" s="4">
        <f t="shared" si="89"/>
        <v>44.35972964575479</v>
      </c>
      <c r="CV21" s="4">
        <f t="shared" si="90"/>
        <v>45.547462210906311</v>
      </c>
      <c r="CW21" s="4">
        <f t="shared" si="91"/>
        <v>47.123890493916768</v>
      </c>
      <c r="CX21" s="4">
        <f t="shared" si="92"/>
        <v>48.952149994170746</v>
      </c>
      <c r="CY21" s="4">
        <f t="shared" si="93"/>
        <v>50.783848840009533</v>
      </c>
      <c r="CZ21" s="4">
        <f t="shared" si="94"/>
        <v>52.221130253405313</v>
      </c>
      <c r="DA21" s="4">
        <f t="shared" si="95"/>
        <v>52.817207863729635</v>
      </c>
      <c r="DB21" s="4">
        <f t="shared" si="96"/>
        <v>53.595970565306594</v>
      </c>
      <c r="DC21" s="4">
        <f t="shared" si="97"/>
        <v>54.374733266883567</v>
      </c>
      <c r="DD21" s="4">
        <f t="shared" si="98"/>
        <v>55.15349596846054</v>
      </c>
      <c r="DE21" s="4">
        <f t="shared" si="99"/>
        <v>55.932258670037498</v>
      </c>
      <c r="DF21" s="4">
        <f t="shared" si="100"/>
        <v>56.711021371614471</v>
      </c>
      <c r="DG21" s="4">
        <f t="shared" si="101"/>
        <v>57.489784073191444</v>
      </c>
      <c r="DH21" s="4">
        <f t="shared" si="102"/>
        <v>58.268546774768403</v>
      </c>
      <c r="DI21" s="4">
        <f t="shared" si="103"/>
        <v>59.047309476345376</v>
      </c>
      <c r="DJ21" s="4">
        <f t="shared" si="104"/>
        <v>59.826072177922356</v>
      </c>
      <c r="DK21" s="4">
        <f t="shared" si="105"/>
        <v>60.604834879499307</v>
      </c>
      <c r="DL21" s="4">
        <f t="shared" si="106"/>
        <v>61.383597581076287</v>
      </c>
      <c r="DM21" s="4">
        <f t="shared" si="107"/>
        <v>62.16236028265326</v>
      </c>
      <c r="DN21" s="4">
        <f t="shared" si="108"/>
        <v>62.941122984230219</v>
      </c>
      <c r="DO21" s="4">
        <f t="shared" si="109"/>
        <v>63.719885685807192</v>
      </c>
      <c r="DP21" s="4">
        <f t="shared" si="110"/>
        <v>64.498648387384165</v>
      </c>
      <c r="DQ21" s="4">
        <f t="shared" si="111"/>
        <v>65.277411088961117</v>
      </c>
      <c r="DR21" s="4">
        <f t="shared" si="112"/>
        <v>66.056173790538097</v>
      </c>
      <c r="DS21" s="4">
        <f t="shared" si="113"/>
        <v>66.834936492115062</v>
      </c>
      <c r="DT21" s="4">
        <f t="shared" si="114"/>
        <v>67.613699193692028</v>
      </c>
      <c r="DU21" s="4">
        <f t="shared" si="115"/>
        <v>68.392461895268994</v>
      </c>
      <c r="DV21" s="4">
        <f t="shared" si="116"/>
        <v>69.171224596845974</v>
      </c>
      <c r="DW21" s="4">
        <f t="shared" si="117"/>
        <v>69.949987298422926</v>
      </c>
      <c r="DX21" s="4">
        <f t="shared" si="118"/>
        <v>70.728749999999906</v>
      </c>
    </row>
    <row r="22" spans="1:128" x14ac:dyDescent="0.3">
      <c r="A22" s="1">
        <v>18</v>
      </c>
      <c r="B22" s="5">
        <v>5517.939468665264</v>
      </c>
      <c r="C22" s="5">
        <v>2.3888640182630914</v>
      </c>
      <c r="D22" s="5">
        <v>7.416666666666667</v>
      </c>
      <c r="E22" s="5">
        <v>7.6154426825869237</v>
      </c>
      <c r="F22" s="5">
        <v>1689.1058680000001</v>
      </c>
      <c r="G22" s="5">
        <v>52.732862270885299</v>
      </c>
      <c r="H22" s="5">
        <f t="shared" si="3"/>
        <v>32.031370861744101</v>
      </c>
      <c r="I22" s="5">
        <v>70.728749999999906</v>
      </c>
      <c r="J22" s="5">
        <v>4.7214970868795101</v>
      </c>
      <c r="K22" s="5">
        <v>0.34126514196538205</v>
      </c>
      <c r="L22" s="5">
        <v>1.4181829969069428</v>
      </c>
      <c r="M22" s="5">
        <v>6</v>
      </c>
      <c r="N22" s="5">
        <v>10</v>
      </c>
      <c r="P22" s="6">
        <f t="shared" si="0"/>
        <v>2309.8591742686463</v>
      </c>
      <c r="Q22" s="6">
        <f t="shared" si="4"/>
        <v>1.3675040848704494</v>
      </c>
      <c r="R22" s="6">
        <f t="shared" si="5"/>
        <v>46.169364283488072</v>
      </c>
      <c r="S22" s="6">
        <f t="shared" si="6"/>
        <v>0.16494579903302886</v>
      </c>
      <c r="T22" s="6">
        <f t="shared" si="62"/>
        <v>1662.3792218354863</v>
      </c>
      <c r="U22" s="6">
        <f t="shared" si="7"/>
        <v>2.0530298818629583E-2</v>
      </c>
      <c r="V22" s="6">
        <f t="shared" si="8"/>
        <v>2309.8591742686463</v>
      </c>
      <c r="W22" s="6">
        <f t="shared" si="63"/>
        <v>1098.7149012652264</v>
      </c>
      <c r="X22" s="7">
        <f t="shared" si="64"/>
        <v>1.3894899213900525</v>
      </c>
      <c r="Y22" s="7">
        <f t="shared" si="65"/>
        <v>6.7219217059716403</v>
      </c>
      <c r="Z22" s="7">
        <f t="shared" si="9"/>
        <v>8.1114116273616936</v>
      </c>
      <c r="AA22" s="7">
        <f t="shared" si="10"/>
        <v>6.7219217059716403</v>
      </c>
      <c r="AB22" s="7">
        <f t="shared" si="11"/>
        <v>8.1114116273616936</v>
      </c>
      <c r="AC22" s="10">
        <f t="shared" si="66"/>
        <v>63.992141576556619</v>
      </c>
      <c r="AD22" s="10">
        <f t="shared" si="12"/>
        <v>0</v>
      </c>
      <c r="AE22" s="10">
        <f t="shared" si="12"/>
        <v>0</v>
      </c>
      <c r="AF22" s="10">
        <f t="shared" si="12"/>
        <v>0</v>
      </c>
      <c r="AG22" s="10">
        <f t="shared" si="12"/>
        <v>0</v>
      </c>
      <c r="AH22" s="10">
        <f t="shared" si="12"/>
        <v>0</v>
      </c>
      <c r="AI22" s="10">
        <f t="shared" si="12"/>
        <v>0</v>
      </c>
      <c r="AJ22" s="10">
        <f t="shared" si="12"/>
        <v>0</v>
      </c>
      <c r="AK22" s="10">
        <f t="shared" si="12"/>
        <v>0</v>
      </c>
      <c r="AL22" s="10">
        <f t="shared" si="12"/>
        <v>0</v>
      </c>
      <c r="AM22" s="10">
        <f t="shared" si="12"/>
        <v>0.40137042590712946</v>
      </c>
      <c r="AN22" s="10">
        <f t="shared" si="12"/>
        <v>5.5693046796045724</v>
      </c>
      <c r="AO22" s="10">
        <f t="shared" si="12"/>
        <v>14.869894768106937</v>
      </c>
      <c r="AP22" s="10">
        <f t="shared" si="12"/>
        <v>26.236691947714963</v>
      </c>
      <c r="AQ22" s="10">
        <f t="shared" si="12"/>
        <v>37.921162666068</v>
      </c>
      <c r="AR22" s="10">
        <f t="shared" si="12"/>
        <v>48.492688562143734</v>
      </c>
      <c r="AS22" s="10">
        <f t="shared" si="12"/>
        <v>56.838566466257824</v>
      </c>
      <c r="AT22" s="10">
        <f t="shared" si="119"/>
        <v>62.164008400064617</v>
      </c>
      <c r="AU22" s="10">
        <f t="shared" si="119"/>
        <v>63.992141576556619</v>
      </c>
      <c r="AV22" s="10">
        <f t="shared" si="119"/>
        <v>62.164008400064645</v>
      </c>
      <c r="AW22" s="10">
        <f t="shared" si="119"/>
        <v>56.838566466257902</v>
      </c>
      <c r="AX22" s="10">
        <f t="shared" si="119"/>
        <v>48.492688562143726</v>
      </c>
      <c r="AY22" s="10">
        <f t="shared" si="119"/>
        <v>37.92116266606812</v>
      </c>
      <c r="AZ22" s="10">
        <f t="shared" si="119"/>
        <v>26.236691947715084</v>
      </c>
      <c r="BA22" s="10">
        <f t="shared" si="119"/>
        <v>14.869894768106938</v>
      </c>
      <c r="BB22" s="10">
        <f t="shared" si="119"/>
        <v>5.5693046796046541</v>
      </c>
      <c r="BC22" s="10">
        <f t="shared" si="119"/>
        <v>0.40137042590712946</v>
      </c>
      <c r="BD22" s="10">
        <f t="shared" si="119"/>
        <v>0</v>
      </c>
      <c r="BE22" s="10">
        <f t="shared" si="119"/>
        <v>0</v>
      </c>
      <c r="BF22" s="10">
        <f t="shared" si="119"/>
        <v>0</v>
      </c>
      <c r="BG22" s="10">
        <f t="shared" si="119"/>
        <v>0</v>
      </c>
      <c r="BH22" s="10">
        <f t="shared" si="119"/>
        <v>0</v>
      </c>
      <c r="BI22" s="10">
        <f t="shared" si="120"/>
        <v>0</v>
      </c>
      <c r="BJ22" s="10">
        <f t="shared" si="120"/>
        <v>0</v>
      </c>
      <c r="BK22" s="10">
        <f t="shared" si="120"/>
        <v>0</v>
      </c>
      <c r="BL22" s="10">
        <f t="shared" si="120"/>
        <v>0</v>
      </c>
      <c r="BM22" s="10">
        <f t="shared" si="120"/>
        <v>0</v>
      </c>
      <c r="BN22" s="10">
        <f t="shared" si="120"/>
        <v>0</v>
      </c>
      <c r="BO22" s="10">
        <f t="shared" si="120"/>
        <v>0</v>
      </c>
      <c r="BP22" s="10">
        <f t="shared" si="120"/>
        <v>0</v>
      </c>
      <c r="BQ22" s="10">
        <f t="shared" si="120"/>
        <v>0</v>
      </c>
      <c r="BR22" s="10">
        <f t="shared" si="120"/>
        <v>0</v>
      </c>
      <c r="BS22" s="10">
        <f t="shared" si="120"/>
        <v>0</v>
      </c>
      <c r="BT22" s="10">
        <f t="shared" si="120"/>
        <v>0</v>
      </c>
      <c r="BU22" s="10">
        <f t="shared" si="120"/>
        <v>0</v>
      </c>
      <c r="BV22" s="10">
        <f t="shared" si="120"/>
        <v>0</v>
      </c>
      <c r="BW22" s="10">
        <f t="shared" si="120"/>
        <v>0</v>
      </c>
      <c r="BX22" s="10">
        <f t="shared" si="120"/>
        <v>0</v>
      </c>
      <c r="BY22" s="10">
        <f t="shared" si="121"/>
        <v>0</v>
      </c>
      <c r="BZ22" s="10">
        <f t="shared" si="121"/>
        <v>0</v>
      </c>
      <c r="CB22" s="4">
        <f t="shared" si="70"/>
        <v>70.728749999999906</v>
      </c>
      <c r="CC22" s="4">
        <f t="shared" si="71"/>
        <v>68.651437047148406</v>
      </c>
      <c r="CD22" s="4">
        <f t="shared" si="72"/>
        <v>66.574124094296877</v>
      </c>
      <c r="CE22" s="4">
        <f t="shared" si="73"/>
        <v>64.496811141445363</v>
      </c>
      <c r="CF22" s="4">
        <f t="shared" si="74"/>
        <v>62.419498188593856</v>
      </c>
      <c r="CG22" s="4">
        <f t="shared" si="75"/>
        <v>60.342185235742328</v>
      </c>
      <c r="CH22" s="4">
        <f t="shared" si="76"/>
        <v>58.264872282890821</v>
      </c>
      <c r="CI22" s="4">
        <f t="shared" si="77"/>
        <v>56.187559330039313</v>
      </c>
      <c r="CJ22" s="4">
        <f t="shared" si="78"/>
        <v>54.110246377187792</v>
      </c>
      <c r="CK22" s="4">
        <f t="shared" si="79"/>
        <v>52.644847142361598</v>
      </c>
      <c r="CL22" s="4">
        <f t="shared" si="80"/>
        <v>51.537282437024125</v>
      </c>
      <c r="CM22" s="4">
        <f t="shared" si="81"/>
        <v>49.657149538619649</v>
      </c>
      <c r="CN22" s="4">
        <f t="shared" si="82"/>
        <v>47.537654561170712</v>
      </c>
      <c r="CO22" s="4">
        <f t="shared" si="83"/>
        <v>45.53958498190908</v>
      </c>
      <c r="CP22" s="4">
        <f t="shared" si="84"/>
        <v>43.871256501799664</v>
      </c>
      <c r="CQ22" s="4">
        <f t="shared" si="85"/>
        <v>42.638082087150536</v>
      </c>
      <c r="CR22" s="4">
        <f t="shared" si="86"/>
        <v>41.88679624709021</v>
      </c>
      <c r="CS22" s="4">
        <f t="shared" si="87"/>
        <v>41.634960212343699</v>
      </c>
      <c r="CT22" s="4">
        <f t="shared" si="88"/>
        <v>41.88679624709021</v>
      </c>
      <c r="CU22" s="4">
        <f t="shared" si="89"/>
        <v>42.638082087150522</v>
      </c>
      <c r="CV22" s="4">
        <f t="shared" si="90"/>
        <v>43.871256501799664</v>
      </c>
      <c r="CW22" s="4">
        <f t="shared" si="91"/>
        <v>45.539584981909059</v>
      </c>
      <c r="CX22" s="4">
        <f t="shared" si="92"/>
        <v>47.537654561170697</v>
      </c>
      <c r="CY22" s="4">
        <f t="shared" si="93"/>
        <v>49.657149538619635</v>
      </c>
      <c r="CZ22" s="4">
        <f t="shared" si="94"/>
        <v>51.537282437024103</v>
      </c>
      <c r="DA22" s="4">
        <f t="shared" si="95"/>
        <v>52.644847142361598</v>
      </c>
      <c r="DB22" s="4">
        <f t="shared" si="96"/>
        <v>53.259373763916997</v>
      </c>
      <c r="DC22" s="4">
        <f t="shared" si="97"/>
        <v>54.053436320102591</v>
      </c>
      <c r="DD22" s="4">
        <f t="shared" si="98"/>
        <v>54.847498876288185</v>
      </c>
      <c r="DE22" s="4">
        <f t="shared" si="99"/>
        <v>55.641561432473758</v>
      </c>
      <c r="DF22" s="4">
        <f t="shared" si="100"/>
        <v>56.435623988659351</v>
      </c>
      <c r="DG22" s="4">
        <f t="shared" si="101"/>
        <v>57.229686544844938</v>
      </c>
      <c r="DH22" s="4">
        <f t="shared" si="102"/>
        <v>58.023749101030518</v>
      </c>
      <c r="DI22" s="4">
        <f t="shared" si="103"/>
        <v>58.817811657216112</v>
      </c>
      <c r="DJ22" s="4">
        <f t="shared" si="104"/>
        <v>59.611874213401705</v>
      </c>
      <c r="DK22" s="4">
        <f t="shared" si="105"/>
        <v>60.405936769587278</v>
      </c>
      <c r="DL22" s="4">
        <f t="shared" si="106"/>
        <v>61.199999325772865</v>
      </c>
      <c r="DM22" s="4">
        <f t="shared" si="107"/>
        <v>61.994061881958459</v>
      </c>
      <c r="DN22" s="4">
        <f t="shared" si="108"/>
        <v>62.788124438144038</v>
      </c>
      <c r="DO22" s="4">
        <f t="shared" si="109"/>
        <v>63.582186994329625</v>
      </c>
      <c r="DP22" s="4">
        <f t="shared" si="110"/>
        <v>64.376249550515226</v>
      </c>
      <c r="DQ22" s="4">
        <f t="shared" si="111"/>
        <v>65.170312106700791</v>
      </c>
      <c r="DR22" s="4">
        <f t="shared" si="112"/>
        <v>65.964374662886385</v>
      </c>
      <c r="DS22" s="4">
        <f t="shared" si="113"/>
        <v>66.758437219071979</v>
      </c>
      <c r="DT22" s="4">
        <f t="shared" si="114"/>
        <v>67.552499775257559</v>
      </c>
      <c r="DU22" s="4">
        <f t="shared" si="115"/>
        <v>68.346562331443153</v>
      </c>
      <c r="DV22" s="4">
        <f t="shared" si="116"/>
        <v>69.140624887628732</v>
      </c>
      <c r="DW22" s="4">
        <f t="shared" si="117"/>
        <v>69.934687443814312</v>
      </c>
      <c r="DX22" s="4">
        <f t="shared" si="118"/>
        <v>70.728749999999906</v>
      </c>
    </row>
    <row r="23" spans="1:128" x14ac:dyDescent="0.3">
      <c r="A23" s="1">
        <v>19</v>
      </c>
      <c r="B23" s="5">
        <v>5646.9900600784358</v>
      </c>
      <c r="C23" s="5">
        <v>1.0478873070012751</v>
      </c>
      <c r="D23" s="5">
        <v>7.333333333333333</v>
      </c>
      <c r="E23" s="5">
        <v>2.0619035695389312</v>
      </c>
      <c r="F23" s="5">
        <v>1689.1058680000001</v>
      </c>
      <c r="G23" s="5">
        <v>52.732862270885299</v>
      </c>
      <c r="H23" s="5">
        <f t="shared" si="3"/>
        <v>32.031370861744101</v>
      </c>
      <c r="I23" s="5">
        <v>70.728749999999906</v>
      </c>
      <c r="J23" s="5">
        <v>4.7214970868795101</v>
      </c>
      <c r="K23" s="5">
        <v>0.34126514196538205</v>
      </c>
      <c r="L23" s="5">
        <v>1.4181829969069428</v>
      </c>
      <c r="M23" s="5">
        <v>6</v>
      </c>
      <c r="N23" s="5">
        <v>10</v>
      </c>
      <c r="P23" s="6">
        <f t="shared" si="0"/>
        <v>5388.9287734941181</v>
      </c>
      <c r="Q23" s="6">
        <f t="shared" si="4"/>
        <v>3.1904032041963859</v>
      </c>
      <c r="R23" s="6">
        <f t="shared" si="5"/>
        <v>25.546473383546658</v>
      </c>
      <c r="S23" s="6">
        <f t="shared" si="6"/>
        <v>8.0711867293076583E-2</v>
      </c>
      <c r="T23" s="6">
        <f t="shared" si="62"/>
        <v>1334.5313764625698</v>
      </c>
      <c r="U23" s="6">
        <f t="shared" si="7"/>
        <v>4.1610944628437861E-2</v>
      </c>
      <c r="V23" s="6">
        <f t="shared" si="8"/>
        <v>5388.9287734941181</v>
      </c>
      <c r="W23" s="6">
        <f t="shared" si="63"/>
        <v>25.062419344576867</v>
      </c>
      <c r="X23" s="7">
        <f t="shared" si="64"/>
        <v>4.0380682451831911</v>
      </c>
      <c r="Y23" s="7">
        <f t="shared" si="65"/>
        <v>5.3142992107417371</v>
      </c>
      <c r="Z23" s="7">
        <f t="shared" si="9"/>
        <v>9.352367455924929</v>
      </c>
      <c r="AA23" s="7">
        <f t="shared" si="10"/>
        <v>5.3142992107417371</v>
      </c>
      <c r="AB23" s="7">
        <f t="shared" si="11"/>
        <v>9.352367455924929</v>
      </c>
      <c r="AC23" s="10">
        <f t="shared" si="66"/>
        <v>104.12083352043187</v>
      </c>
      <c r="AD23" s="10">
        <f t="shared" si="12"/>
        <v>33.108197073152574</v>
      </c>
      <c r="AE23" s="10">
        <f t="shared" si="12"/>
        <v>39.599812446754612</v>
      </c>
      <c r="AF23" s="10">
        <f t="shared" si="12"/>
        <v>46.198373590355601</v>
      </c>
      <c r="AG23" s="10">
        <f t="shared" si="12"/>
        <v>52.798728570941392</v>
      </c>
      <c r="AH23" s="10">
        <f t="shared" si="12"/>
        <v>59.302977312947306</v>
      </c>
      <c r="AI23" s="10">
        <f t="shared" si="12"/>
        <v>65.620471598257893</v>
      </c>
      <c r="AJ23" s="10">
        <f t="shared" si="12"/>
        <v>71.667815066206771</v>
      </c>
      <c r="AK23" s="10">
        <f t="shared" si="12"/>
        <v>77.36886321357693</v>
      </c>
      <c r="AL23" s="10">
        <f t="shared" si="12"/>
        <v>82.65472339460068</v>
      </c>
      <c r="AM23" s="10">
        <f t="shared" si="12"/>
        <v>87.463754820959352</v>
      </c>
      <c r="AN23" s="10">
        <f t="shared" si="12"/>
        <v>91.74156856178368</v>
      </c>
      <c r="AO23" s="10">
        <f t="shared" si="12"/>
        <v>95.441027543653661</v>
      </c>
      <c r="AP23" s="10">
        <f t="shared" si="12"/>
        <v>98.522246550598354</v>
      </c>
      <c r="AQ23" s="10">
        <f t="shared" si="12"/>
        <v>100.95259222409625</v>
      </c>
      <c r="AR23" s="10">
        <f t="shared" si="12"/>
        <v>102.70668306307502</v>
      </c>
      <c r="AS23" s="10">
        <f t="shared" si="12"/>
        <v>103.76638942391148</v>
      </c>
      <c r="AT23" s="10">
        <f t="shared" si="119"/>
        <v>104.12083352043187</v>
      </c>
      <c r="AU23" s="10">
        <f t="shared" si="119"/>
        <v>103.76638942391149</v>
      </c>
      <c r="AV23" s="10">
        <f t="shared" si="119"/>
        <v>102.70668306307502</v>
      </c>
      <c r="AW23" s="10">
        <f t="shared" si="119"/>
        <v>100.95259222409624</v>
      </c>
      <c r="AX23" s="10">
        <f t="shared" si="119"/>
        <v>98.522246550598354</v>
      </c>
      <c r="AY23" s="10">
        <f t="shared" si="119"/>
        <v>95.441027543653632</v>
      </c>
      <c r="AZ23" s="10">
        <f t="shared" si="119"/>
        <v>91.74156856178368</v>
      </c>
      <c r="BA23" s="10">
        <f t="shared" si="119"/>
        <v>87.463754820959309</v>
      </c>
      <c r="BB23" s="10">
        <f t="shared" si="119"/>
        <v>82.654723394600637</v>
      </c>
      <c r="BC23" s="10">
        <f t="shared" si="119"/>
        <v>77.368863213576873</v>
      </c>
      <c r="BD23" s="10">
        <f t="shared" si="119"/>
        <v>71.667815066206771</v>
      </c>
      <c r="BE23" s="10">
        <f t="shared" si="119"/>
        <v>65.620471598257822</v>
      </c>
      <c r="BF23" s="10">
        <f t="shared" si="119"/>
        <v>59.302977312947242</v>
      </c>
      <c r="BG23" s="10">
        <f t="shared" si="119"/>
        <v>52.798728570941385</v>
      </c>
      <c r="BH23" s="10">
        <f t="shared" si="119"/>
        <v>46.198373590355523</v>
      </c>
      <c r="BI23" s="10">
        <f t="shared" si="120"/>
        <v>39.599812446754548</v>
      </c>
      <c r="BJ23" s="10">
        <f t="shared" si="120"/>
        <v>33.108197073152574</v>
      </c>
      <c r="BK23" s="10">
        <f t="shared" si="120"/>
        <v>26.835931260012565</v>
      </c>
      <c r="BL23" s="10">
        <f t="shared" si="120"/>
        <v>20.90267065524715</v>
      </c>
      <c r="BM23" s="10">
        <f t="shared" si="120"/>
        <v>15.435322764218149</v>
      </c>
      <c r="BN23" s="10">
        <f t="shared" si="120"/>
        <v>10.568046949736296</v>
      </c>
      <c r="BO23" s="10">
        <f t="shared" si="120"/>
        <v>6.44225443206191</v>
      </c>
      <c r="BP23" s="10">
        <f t="shared" si="120"/>
        <v>3.2066082889044951</v>
      </c>
      <c r="BQ23" s="10">
        <f t="shared" si="120"/>
        <v>1.0170234554225948</v>
      </c>
      <c r="BR23" s="10">
        <f t="shared" si="120"/>
        <v>3.6666724224213534E-2</v>
      </c>
      <c r="BS23" s="10">
        <f t="shared" si="120"/>
        <v>0</v>
      </c>
      <c r="BT23" s="10">
        <f t="shared" si="120"/>
        <v>0</v>
      </c>
      <c r="BU23" s="10">
        <f t="shared" si="120"/>
        <v>0</v>
      </c>
      <c r="BV23" s="10">
        <f t="shared" si="120"/>
        <v>0</v>
      </c>
      <c r="BW23" s="10">
        <f t="shared" si="120"/>
        <v>0</v>
      </c>
      <c r="BX23" s="10">
        <f t="shared" si="120"/>
        <v>0</v>
      </c>
      <c r="BY23" s="10">
        <f t="shared" si="121"/>
        <v>0</v>
      </c>
      <c r="BZ23" s="10">
        <f t="shared" si="121"/>
        <v>0</v>
      </c>
      <c r="CB23" s="4">
        <f t="shared" si="70"/>
        <v>32.262724182679555</v>
      </c>
      <c r="CC23" s="4">
        <f t="shared" si="71"/>
        <v>29.980806433611182</v>
      </c>
      <c r="CD23" s="4">
        <f t="shared" si="72"/>
        <v>27.969923903706526</v>
      </c>
      <c r="CE23" s="4">
        <f t="shared" si="73"/>
        <v>26.211387171708626</v>
      </c>
      <c r="CF23" s="4">
        <f t="shared" si="74"/>
        <v>24.682156137800828</v>
      </c>
      <c r="CG23" s="4">
        <f t="shared" si="75"/>
        <v>23.358498309164538</v>
      </c>
      <c r="CH23" s="4">
        <f t="shared" si="76"/>
        <v>22.217943217183155</v>
      </c>
      <c r="CI23" s="4">
        <f t="shared" si="77"/>
        <v>21.240210305559227</v>
      </c>
      <c r="CJ23" s="4">
        <f t="shared" si="78"/>
        <v>20.407549351784475</v>
      </c>
      <c r="CK23" s="4">
        <f t="shared" si="79"/>
        <v>19.704764206323304</v>
      </c>
      <c r="CL23" s="4">
        <f t="shared" si="80"/>
        <v>19.119080717762049</v>
      </c>
      <c r="CM23" s="4">
        <f t="shared" si="81"/>
        <v>18.639951278143599</v>
      </c>
      <c r="CN23" s="4">
        <f t="shared" si="82"/>
        <v>18.258847234695541</v>
      </c>
      <c r="CO23" s="4">
        <f t="shared" si="83"/>
        <v>17.969066322076131</v>
      </c>
      <c r="CP23" s="4">
        <f t="shared" si="84"/>
        <v>17.765568594298628</v>
      </c>
      <c r="CQ23" s="4">
        <f t="shared" si="85"/>
        <v>17.644846876282799</v>
      </c>
      <c r="CR23" s="4">
        <f t="shared" si="86"/>
        <v>17.604833938895069</v>
      </c>
      <c r="CS23" s="4">
        <f t="shared" si="87"/>
        <v>17.644846876282799</v>
      </c>
      <c r="CT23" s="4">
        <f t="shared" si="88"/>
        <v>17.765568594298628</v>
      </c>
      <c r="CU23" s="4">
        <f t="shared" si="89"/>
        <v>17.969066322076131</v>
      </c>
      <c r="CV23" s="4">
        <f t="shared" si="90"/>
        <v>18.258847234695541</v>
      </c>
      <c r="CW23" s="4">
        <f t="shared" si="91"/>
        <v>18.639951278143606</v>
      </c>
      <c r="CX23" s="4">
        <f t="shared" si="92"/>
        <v>19.119080717762049</v>
      </c>
      <c r="CY23" s="4">
        <f t="shared" si="93"/>
        <v>19.704764206323311</v>
      </c>
      <c r="CZ23" s="4">
        <f t="shared" si="94"/>
        <v>20.407549351784482</v>
      </c>
      <c r="DA23" s="4">
        <f t="shared" si="95"/>
        <v>21.240210305559234</v>
      </c>
      <c r="DB23" s="4">
        <f t="shared" si="96"/>
        <v>22.217943217183155</v>
      </c>
      <c r="DC23" s="4">
        <f t="shared" si="97"/>
        <v>23.358498309164549</v>
      </c>
      <c r="DD23" s="4">
        <f t="shared" si="98"/>
        <v>24.682156137800845</v>
      </c>
      <c r="DE23" s="4">
        <f t="shared" si="99"/>
        <v>26.21138717170863</v>
      </c>
      <c r="DF23" s="4">
        <f t="shared" si="100"/>
        <v>27.969923903706544</v>
      </c>
      <c r="DG23" s="4">
        <f t="shared" si="101"/>
        <v>29.980806433611207</v>
      </c>
      <c r="DH23" s="4">
        <f t="shared" si="102"/>
        <v>32.262724182679555</v>
      </c>
      <c r="DI23" s="4">
        <f t="shared" si="103"/>
        <v>34.823685908986207</v>
      </c>
      <c r="DJ23" s="4">
        <f t="shared" si="104"/>
        <v>37.650813336867991</v>
      </c>
      <c r="DK23" s="4">
        <f t="shared" si="105"/>
        <v>40.695179607258261</v>
      </c>
      <c r="DL23" s="4">
        <f t="shared" si="106"/>
        <v>43.851775360490414</v>
      </c>
      <c r="DM23" s="4">
        <f t="shared" si="107"/>
        <v>46.937957948152288</v>
      </c>
      <c r="DN23" s="4">
        <f t="shared" si="108"/>
        <v>49.679970253015455</v>
      </c>
      <c r="DO23" s="4">
        <f t="shared" si="109"/>
        <v>51.724739358460184</v>
      </c>
      <c r="DP23" s="4">
        <f t="shared" si="110"/>
        <v>52.695834070912447</v>
      </c>
      <c r="DQ23" s="4">
        <f t="shared" si="111"/>
        <v>54.519556574877612</v>
      </c>
      <c r="DR23" s="4">
        <f t="shared" si="112"/>
        <v>56.835155635609382</v>
      </c>
      <c r="DS23" s="4">
        <f t="shared" si="113"/>
        <v>59.150754696341153</v>
      </c>
      <c r="DT23" s="4">
        <f t="shared" si="114"/>
        <v>61.466353757072874</v>
      </c>
      <c r="DU23" s="4">
        <f t="shared" si="115"/>
        <v>63.781952817804644</v>
      </c>
      <c r="DV23" s="4">
        <f t="shared" si="116"/>
        <v>66.097551878536422</v>
      </c>
      <c r="DW23" s="4">
        <f t="shared" si="117"/>
        <v>68.413150939268135</v>
      </c>
      <c r="DX23" s="4">
        <f t="shared" si="118"/>
        <v>70.728749999999906</v>
      </c>
    </row>
    <row r="24" spans="1:128" x14ac:dyDescent="0.3">
      <c r="A24" s="1">
        <v>20</v>
      </c>
      <c r="B24" s="5">
        <v>5484.7605069747833</v>
      </c>
      <c r="C24" s="5">
        <v>1.0241294090705937</v>
      </c>
      <c r="D24" s="5">
        <v>7.75</v>
      </c>
      <c r="E24" s="5">
        <v>4.632969242724851</v>
      </c>
      <c r="F24" s="5">
        <v>1689.1058680000001</v>
      </c>
      <c r="G24" s="5">
        <v>52.732862270885299</v>
      </c>
      <c r="H24" s="5">
        <f t="shared" si="3"/>
        <v>32.031370861744101</v>
      </c>
      <c r="I24" s="5">
        <v>70.728749999999906</v>
      </c>
      <c r="J24" s="5">
        <v>4.7214970868795101</v>
      </c>
      <c r="K24" s="5">
        <v>0.34126514196538205</v>
      </c>
      <c r="L24" s="5">
        <v>1.4181829969069428</v>
      </c>
      <c r="M24" s="5">
        <v>6</v>
      </c>
      <c r="N24" s="5">
        <v>10</v>
      </c>
      <c r="P24" s="6">
        <f t="shared" si="0"/>
        <v>5355.5346213055736</v>
      </c>
      <c r="Q24" s="6">
        <f t="shared" si="4"/>
        <v>3.1706328909074473</v>
      </c>
      <c r="R24" s="6">
        <f t="shared" si="5"/>
        <v>25.690512813691729</v>
      </c>
      <c r="S24" s="6">
        <f t="shared" si="6"/>
        <v>0.18033774865933058</v>
      </c>
      <c r="T24" s="6">
        <f t="shared" si="62"/>
        <v>1337.91198611544</v>
      </c>
      <c r="U24" s="6">
        <f t="shared" si="7"/>
        <v>9.2480404240482469E-2</v>
      </c>
      <c r="V24" s="6">
        <f t="shared" si="8"/>
        <v>5355.5346213055736</v>
      </c>
      <c r="W24" s="6">
        <f t="shared" si="63"/>
        <v>57.830555409260207</v>
      </c>
      <c r="X24" s="7">
        <f t="shared" si="64"/>
        <v>4.0029050317839658</v>
      </c>
      <c r="Y24" s="7">
        <f t="shared" si="65"/>
        <v>5.7485474841080171</v>
      </c>
      <c r="Z24" s="7">
        <f t="shared" si="9"/>
        <v>9.7514525158919838</v>
      </c>
      <c r="AA24" s="7">
        <f t="shared" si="10"/>
        <v>5.7485474841080171</v>
      </c>
      <c r="AB24" s="7">
        <f t="shared" si="11"/>
        <v>9.7514525158919838</v>
      </c>
      <c r="AC24" s="10">
        <f t="shared" si="66"/>
        <v>231.99495246401781</v>
      </c>
      <c r="AD24" s="10">
        <f t="shared" si="12"/>
        <v>12.864954365364174</v>
      </c>
      <c r="AE24" s="10">
        <f t="shared" si="12"/>
        <v>21.803109401533938</v>
      </c>
      <c r="AF24" s="10">
        <f t="shared" si="12"/>
        <v>32.480596054131595</v>
      </c>
      <c r="AG24" s="10">
        <f t="shared" si="12"/>
        <v>44.57111344628175</v>
      </c>
      <c r="AH24" s="10">
        <f t="shared" si="12"/>
        <v>57.765094079410659</v>
      </c>
      <c r="AI24" s="10">
        <f t="shared" si="12"/>
        <v>71.769703833245856</v>
      </c>
      <c r="AJ24" s="10">
        <f t="shared" si="12"/>
        <v>86.308841965815773</v>
      </c>
      <c r="AK24" s="10">
        <f t="shared" si="12"/>
        <v>101.12314111345053</v>
      </c>
      <c r="AL24" s="10">
        <f t="shared" si="12"/>
        <v>115.96996729078163</v>
      </c>
      <c r="AM24" s="10">
        <f t="shared" si="12"/>
        <v>130.62341989074127</v>
      </c>
      <c r="AN24" s="10">
        <f t="shared" si="12"/>
        <v>144.87433168456351</v>
      </c>
      <c r="AO24" s="10">
        <f t="shared" si="12"/>
        <v>158.53026882178366</v>
      </c>
      <c r="AP24" s="10">
        <f t="shared" si="12"/>
        <v>171.41553083023786</v>
      </c>
      <c r="AQ24" s="10">
        <f t="shared" si="12"/>
        <v>183.37115061606397</v>
      </c>
      <c r="AR24" s="10">
        <f t="shared" si="12"/>
        <v>194.25489446370122</v>
      </c>
      <c r="AS24" s="10">
        <f t="shared" si="12"/>
        <v>203.94126203588959</v>
      </c>
      <c r="AT24" s="10">
        <f t="shared" si="119"/>
        <v>212.32148637367089</v>
      </c>
      <c r="AU24" s="10">
        <f t="shared" si="119"/>
        <v>219.30353389638807</v>
      </c>
      <c r="AV24" s="10">
        <f t="shared" si="119"/>
        <v>224.81210440168519</v>
      </c>
      <c r="AW24" s="10">
        <f t="shared" si="119"/>
        <v>228.78863106550781</v>
      </c>
      <c r="AX24" s="10">
        <f t="shared" si="119"/>
        <v>231.19128044210268</v>
      </c>
      <c r="AY24" s="10">
        <f t="shared" si="119"/>
        <v>231.99495246401781</v>
      </c>
      <c r="AZ24" s="10">
        <f t="shared" si="119"/>
        <v>231.19128044210265</v>
      </c>
      <c r="BA24" s="10">
        <f t="shared" si="119"/>
        <v>228.78863106550781</v>
      </c>
      <c r="BB24" s="10">
        <f t="shared" si="119"/>
        <v>224.81210440168525</v>
      </c>
      <c r="BC24" s="10">
        <f t="shared" si="119"/>
        <v>219.3035338963881</v>
      </c>
      <c r="BD24" s="10">
        <f t="shared" si="119"/>
        <v>212.32148637367106</v>
      </c>
      <c r="BE24" s="10">
        <f t="shared" si="119"/>
        <v>203.94126203588965</v>
      </c>
      <c r="BF24" s="10">
        <f t="shared" si="119"/>
        <v>194.25489446370122</v>
      </c>
      <c r="BG24" s="10">
        <f t="shared" si="119"/>
        <v>183.37115061606423</v>
      </c>
      <c r="BH24" s="10">
        <f t="shared" si="119"/>
        <v>171.415530830238</v>
      </c>
      <c r="BI24" s="10">
        <f t="shared" si="120"/>
        <v>158.53026882178366</v>
      </c>
      <c r="BJ24" s="10">
        <f t="shared" si="120"/>
        <v>144.87433168456383</v>
      </c>
      <c r="BK24" s="10">
        <f t="shared" si="120"/>
        <v>130.62341989074145</v>
      </c>
      <c r="BL24" s="10">
        <f t="shared" si="120"/>
        <v>115.96996729078161</v>
      </c>
      <c r="BM24" s="10">
        <f t="shared" si="120"/>
        <v>101.12314111345087</v>
      </c>
      <c r="BN24" s="10">
        <f t="shared" si="120"/>
        <v>86.30884196581593</v>
      </c>
      <c r="BO24" s="10">
        <f t="shared" si="120"/>
        <v>71.769703833245856</v>
      </c>
      <c r="BP24" s="10">
        <f t="shared" si="120"/>
        <v>57.765094079410936</v>
      </c>
      <c r="BQ24" s="10">
        <f t="shared" si="120"/>
        <v>44.571113446281892</v>
      </c>
      <c r="BR24" s="10">
        <f t="shared" si="120"/>
        <v>32.480596054131595</v>
      </c>
      <c r="BS24" s="10">
        <f t="shared" si="120"/>
        <v>21.803109401534147</v>
      </c>
      <c r="BT24" s="10">
        <f t="shared" si="120"/>
        <v>12.864954365364259</v>
      </c>
      <c r="BU24" s="10">
        <f t="shared" si="120"/>
        <v>6.0091652007986376</v>
      </c>
      <c r="BV24" s="10">
        <f t="shared" si="120"/>
        <v>1.5955095413151055</v>
      </c>
      <c r="BW24" s="10">
        <f t="shared" si="120"/>
        <v>4.8839869251211202E-4</v>
      </c>
      <c r="BX24" s="10">
        <f t="shared" si="120"/>
        <v>0</v>
      </c>
      <c r="BY24" s="10">
        <f t="shared" si="121"/>
        <v>0</v>
      </c>
      <c r="BZ24" s="10">
        <f t="shared" si="121"/>
        <v>0</v>
      </c>
      <c r="CB24" s="4">
        <f t="shared" si="70"/>
        <v>47.530776130416797</v>
      </c>
      <c r="CC24" s="4">
        <f t="shared" si="71"/>
        <v>44.482035489750437</v>
      </c>
      <c r="CD24" s="4">
        <f t="shared" si="72"/>
        <v>41.316208425223167</v>
      </c>
      <c r="CE24" s="4">
        <f t="shared" si="73"/>
        <v>38.234879176897756</v>
      </c>
      <c r="CF24" s="4">
        <f t="shared" si="74"/>
        <v>35.357297462202474</v>
      </c>
      <c r="CG24" s="4">
        <f t="shared" si="75"/>
        <v>32.741736642485215</v>
      </c>
      <c r="CH24" s="4">
        <f t="shared" si="76"/>
        <v>30.406555187453186</v>
      </c>
      <c r="CI24" s="4">
        <f t="shared" si="77"/>
        <v>28.346579782121911</v>
      </c>
      <c r="CJ24" s="4">
        <f t="shared" si="78"/>
        <v>26.544314012019864</v>
      </c>
      <c r="CK24" s="4">
        <f t="shared" si="79"/>
        <v>24.976970231732253</v>
      </c>
      <c r="CL24" s="4">
        <f t="shared" si="80"/>
        <v>23.620576010622148</v>
      </c>
      <c r="CM24" s="4">
        <f t="shared" si="81"/>
        <v>22.452196669774679</v>
      </c>
      <c r="CN24" s="4">
        <f t="shared" si="82"/>
        <v>21.451014808390109</v>
      </c>
      <c r="CO24" s="4">
        <f t="shared" si="83"/>
        <v>20.598751343598689</v>
      </c>
      <c r="CP24" s="4">
        <f t="shared" si="84"/>
        <v>19.879728490252408</v>
      </c>
      <c r="CQ24" s="4">
        <f t="shared" si="85"/>
        <v>19.280753840210277</v>
      </c>
      <c r="CR24" s="4">
        <f t="shared" si="86"/>
        <v>18.790928846812836</v>
      </c>
      <c r="CS24" s="4">
        <f t="shared" si="87"/>
        <v>18.401439235077905</v>
      </c>
      <c r="CT24" s="4">
        <f t="shared" si="88"/>
        <v>18.105358016324484</v>
      </c>
      <c r="CU24" s="4">
        <f t="shared" si="89"/>
        <v>17.897476509845902</v>
      </c>
      <c r="CV24" s="4">
        <f t="shared" si="90"/>
        <v>17.774170405527233</v>
      </c>
      <c r="CW24" s="4">
        <f t="shared" si="91"/>
        <v>17.733303582554193</v>
      </c>
      <c r="CX24" s="4">
        <f t="shared" si="92"/>
        <v>17.774170405527233</v>
      </c>
      <c r="CY24" s="4">
        <f t="shared" si="93"/>
        <v>17.897476509845902</v>
      </c>
      <c r="CZ24" s="4">
        <f t="shared" si="94"/>
        <v>18.10535801632448</v>
      </c>
      <c r="DA24" s="4">
        <f t="shared" si="95"/>
        <v>18.401439235077905</v>
      </c>
      <c r="DB24" s="4">
        <f t="shared" si="96"/>
        <v>18.790928846812829</v>
      </c>
      <c r="DC24" s="4">
        <f t="shared" si="97"/>
        <v>19.280753840210274</v>
      </c>
      <c r="DD24" s="4">
        <f t="shared" si="98"/>
        <v>19.879728490252408</v>
      </c>
      <c r="DE24" s="4">
        <f t="shared" si="99"/>
        <v>20.598751343598668</v>
      </c>
      <c r="DF24" s="4">
        <f t="shared" si="100"/>
        <v>21.451014808390099</v>
      </c>
      <c r="DG24" s="4">
        <f t="shared" si="101"/>
        <v>22.452196669774679</v>
      </c>
      <c r="DH24" s="4">
        <f t="shared" si="102"/>
        <v>23.62057601062212</v>
      </c>
      <c r="DI24" s="4">
        <f t="shared" si="103"/>
        <v>24.976970231732235</v>
      </c>
      <c r="DJ24" s="4">
        <f t="shared" si="104"/>
        <v>26.544314012019868</v>
      </c>
      <c r="DK24" s="4">
        <f t="shared" si="105"/>
        <v>28.346579782121861</v>
      </c>
      <c r="DL24" s="4">
        <f t="shared" si="106"/>
        <v>30.406555187453165</v>
      </c>
      <c r="DM24" s="4">
        <f t="shared" si="107"/>
        <v>32.741736642485215</v>
      </c>
      <c r="DN24" s="4">
        <f t="shared" si="108"/>
        <v>35.357297462202418</v>
      </c>
      <c r="DO24" s="4">
        <f t="shared" si="109"/>
        <v>38.234879176897721</v>
      </c>
      <c r="DP24" s="4">
        <f t="shared" si="110"/>
        <v>41.316208425223167</v>
      </c>
      <c r="DQ24" s="4">
        <f t="shared" si="111"/>
        <v>44.482035489750366</v>
      </c>
      <c r="DR24" s="4">
        <f t="shared" si="112"/>
        <v>47.530776130416768</v>
      </c>
      <c r="DS24" s="4">
        <f t="shared" si="113"/>
        <v>50.168161441389053</v>
      </c>
      <c r="DT24" s="4">
        <f t="shared" si="114"/>
        <v>52.02667503983519</v>
      </c>
      <c r="DU24" s="4">
        <f t="shared" si="115"/>
        <v>52.732643167838702</v>
      </c>
      <c r="DV24" s="4">
        <f t="shared" si="116"/>
        <v>58.661379323193458</v>
      </c>
      <c r="DW24" s="4">
        <f t="shared" si="117"/>
        <v>64.695064661596618</v>
      </c>
      <c r="DX24" s="4">
        <f t="shared" si="118"/>
        <v>70.728749999999906</v>
      </c>
    </row>
    <row r="25" spans="1:128" x14ac:dyDescent="0.3">
      <c r="A25" s="1">
        <v>21</v>
      </c>
      <c r="B25" s="5">
        <v>6151.0100066758969</v>
      </c>
      <c r="C25" s="5">
        <v>1.095940199728572</v>
      </c>
      <c r="D25" s="5">
        <v>8.0833333333333339</v>
      </c>
      <c r="E25" s="5">
        <v>7.8691195606575759</v>
      </c>
      <c r="F25" s="5">
        <v>1689.1058680000001</v>
      </c>
      <c r="G25" s="5">
        <v>52.732862270885299</v>
      </c>
      <c r="H25" s="5">
        <f t="shared" si="3"/>
        <v>32.031370861744101</v>
      </c>
      <c r="I25" s="5">
        <v>70.728749999999906</v>
      </c>
      <c r="J25" s="5">
        <v>4.7214970868795101</v>
      </c>
      <c r="K25" s="5">
        <v>0.34126514196538205</v>
      </c>
      <c r="L25" s="5">
        <v>1.4181829969069428</v>
      </c>
      <c r="M25" s="5">
        <v>6</v>
      </c>
      <c r="N25" s="5">
        <v>10</v>
      </c>
      <c r="P25" s="6">
        <f t="shared" si="0"/>
        <v>5612.5416406837685</v>
      </c>
      <c r="Q25" s="6">
        <f t="shared" si="4"/>
        <v>3.32278855163137</v>
      </c>
      <c r="R25" s="6">
        <f t="shared" si="5"/>
        <v>24.613241093060989</v>
      </c>
      <c r="S25" s="6">
        <f t="shared" si="6"/>
        <v>0.31971082276019525</v>
      </c>
      <c r="T25" s="6">
        <f t="shared" si="62"/>
        <v>1312.23890551729</v>
      </c>
      <c r="U25" s="6">
        <f t="shared" si="7"/>
        <v>0.17048471930625378</v>
      </c>
      <c r="V25" s="6">
        <f t="shared" si="8"/>
        <v>5612.5416406837685</v>
      </c>
      <c r="W25" s="6">
        <f t="shared" si="63"/>
        <v>80.221900905163096</v>
      </c>
      <c r="X25" s="7">
        <f t="shared" si="64"/>
        <v>4.2770730368425411</v>
      </c>
      <c r="Y25" s="7">
        <f t="shared" si="65"/>
        <v>5.9447968149120634</v>
      </c>
      <c r="Z25" s="7">
        <f t="shared" si="9"/>
        <v>10.221869851754604</v>
      </c>
      <c r="AA25" s="7">
        <f t="shared" si="10"/>
        <v>5.9447968149120634</v>
      </c>
      <c r="AB25" s="7">
        <f t="shared" si="11"/>
        <v>10.221869851754604</v>
      </c>
      <c r="AC25" s="10">
        <f t="shared" si="66"/>
        <v>419.46877775598904</v>
      </c>
      <c r="AD25" s="10">
        <f t="shared" si="12"/>
        <v>1.0893587142889083</v>
      </c>
      <c r="AE25" s="10">
        <f t="shared" si="12"/>
        <v>6.5925749980401411</v>
      </c>
      <c r="AF25" s="10">
        <f t="shared" si="12"/>
        <v>16.235093059150422</v>
      </c>
      <c r="AG25" s="10">
        <f t="shared" si="12"/>
        <v>29.471422541348904</v>
      </c>
      <c r="AH25" s="10">
        <f t="shared" si="12"/>
        <v>45.779285443951018</v>
      </c>
      <c r="AI25" s="10">
        <f t="shared" si="12"/>
        <v>64.659616121858306</v>
      </c>
      <c r="AJ25" s="10">
        <f t="shared" si="12"/>
        <v>85.63656128555769</v>
      </c>
      <c r="AK25" s="10">
        <f t="shared" si="12"/>
        <v>108.25748000112266</v>
      </c>
      <c r="AL25" s="10">
        <f t="shared" si="12"/>
        <v>132.09294369021279</v>
      </c>
      <c r="AM25" s="10">
        <f t="shared" si="12"/>
        <v>156.73673613007276</v>
      </c>
      <c r="AN25" s="10">
        <f t="shared" si="12"/>
        <v>181.80585345353413</v>
      </c>
      <c r="AO25" s="10">
        <f t="shared" si="12"/>
        <v>206.94050414901446</v>
      </c>
      <c r="AP25" s="10">
        <f t="shared" si="12"/>
        <v>231.80410906051631</v>
      </c>
      <c r="AQ25" s="10">
        <f t="shared" si="12"/>
        <v>256.08330138762932</v>
      </c>
      <c r="AR25" s="10">
        <f t="shared" si="12"/>
        <v>279.48792668552875</v>
      </c>
      <c r="AS25" s="10">
        <f t="shared" si="12"/>
        <v>301.75104286497532</v>
      </c>
      <c r="AT25" s="10">
        <f t="shared" si="119"/>
        <v>322.62892019231663</v>
      </c>
      <c r="AU25" s="10">
        <f t="shared" si="119"/>
        <v>341.90104128948582</v>
      </c>
      <c r="AV25" s="10">
        <f t="shared" si="119"/>
        <v>359.37010113400163</v>
      </c>
      <c r="AW25" s="10">
        <f t="shared" si="119"/>
        <v>374.86200705896954</v>
      </c>
      <c r="AX25" s="10">
        <f t="shared" si="119"/>
        <v>388.22587875308062</v>
      </c>
      <c r="AY25" s="10">
        <f t="shared" si="119"/>
        <v>399.33404826061167</v>
      </c>
      <c r="AZ25" s="10">
        <f t="shared" si="119"/>
        <v>408.08205998142608</v>
      </c>
      <c r="BA25" s="10">
        <f t="shared" si="119"/>
        <v>414.38867067097283</v>
      </c>
      <c r="BB25" s="10">
        <f t="shared" si="119"/>
        <v>418.19584944028674</v>
      </c>
      <c r="BC25" s="10">
        <f t="shared" si="119"/>
        <v>419.46877775598904</v>
      </c>
      <c r="BD25" s="10">
        <f t="shared" si="119"/>
        <v>418.19584944028674</v>
      </c>
      <c r="BE25" s="10">
        <f t="shared" si="119"/>
        <v>414.38867067097277</v>
      </c>
      <c r="BF25" s="10">
        <f t="shared" si="119"/>
        <v>408.08205998142614</v>
      </c>
      <c r="BG25" s="10">
        <f t="shared" si="119"/>
        <v>399.33404826061189</v>
      </c>
      <c r="BH25" s="10">
        <f t="shared" si="119"/>
        <v>388.22587875308074</v>
      </c>
      <c r="BI25" s="10">
        <f t="shared" si="120"/>
        <v>374.86200705896965</v>
      </c>
      <c r="BJ25" s="10">
        <f t="shared" si="120"/>
        <v>359.37010113400208</v>
      </c>
      <c r="BK25" s="10">
        <f t="shared" si="120"/>
        <v>341.90104128948605</v>
      </c>
      <c r="BL25" s="10">
        <f t="shared" si="120"/>
        <v>322.62892019231685</v>
      </c>
      <c r="BM25" s="10">
        <f t="shared" si="120"/>
        <v>301.75104286497577</v>
      </c>
      <c r="BN25" s="10">
        <f t="shared" si="120"/>
        <v>279.48792668552903</v>
      </c>
      <c r="BO25" s="10">
        <f t="shared" si="120"/>
        <v>256.08330138762955</v>
      </c>
      <c r="BP25" s="10">
        <f t="shared" si="120"/>
        <v>231.80410906051685</v>
      </c>
      <c r="BQ25" s="10">
        <f t="shared" si="120"/>
        <v>206.94050414901471</v>
      </c>
      <c r="BR25" s="10">
        <f t="shared" si="120"/>
        <v>181.80585345353441</v>
      </c>
      <c r="BS25" s="10">
        <f t="shared" si="120"/>
        <v>156.73673613007327</v>
      </c>
      <c r="BT25" s="10">
        <f t="shared" si="120"/>
        <v>132.09294369021305</v>
      </c>
      <c r="BU25" s="10">
        <f t="shared" si="120"/>
        <v>108.25748000112293</v>
      </c>
      <c r="BV25" s="10">
        <f t="shared" si="120"/>
        <v>85.636561285558173</v>
      </c>
      <c r="BW25" s="10">
        <f t="shared" si="120"/>
        <v>64.659616121858519</v>
      </c>
      <c r="BX25" s="10">
        <f t="shared" si="120"/>
        <v>45.779285443951203</v>
      </c>
      <c r="BY25" s="10">
        <f t="shared" si="121"/>
        <v>29.47142254134922</v>
      </c>
      <c r="BZ25" s="10">
        <f t="shared" si="121"/>
        <v>16.235093059150543</v>
      </c>
      <c r="CB25" s="4">
        <f t="shared" si="70"/>
        <v>52.441129484352736</v>
      </c>
      <c r="CC25" s="4">
        <f t="shared" si="71"/>
        <v>51.015356150446827</v>
      </c>
      <c r="CD25" s="4">
        <f t="shared" si="72"/>
        <v>48.695601443617115</v>
      </c>
      <c r="CE25" s="4">
        <f t="shared" si="73"/>
        <v>45.834639569061665</v>
      </c>
      <c r="CF25" s="4">
        <f t="shared" si="74"/>
        <v>42.740822081665776</v>
      </c>
      <c r="CG25" s="4">
        <f t="shared" si="75"/>
        <v>39.642844815398853</v>
      </c>
      <c r="CH25" s="4">
        <f t="shared" si="76"/>
        <v>36.6882684659221</v>
      </c>
      <c r="CI25" s="4">
        <f t="shared" si="77"/>
        <v>33.958959068811232</v>
      </c>
      <c r="CJ25" s="4">
        <f t="shared" si="78"/>
        <v>31.490539281993659</v>
      </c>
      <c r="CK25" s="4">
        <f t="shared" si="79"/>
        <v>29.289345610386558</v>
      </c>
      <c r="CL25" s="4">
        <f t="shared" si="80"/>
        <v>27.34494097288141</v>
      </c>
      <c r="CM25" s="4">
        <f t="shared" si="81"/>
        <v>25.638455299922246</v>
      </c>
      <c r="CN25" s="4">
        <f t="shared" si="82"/>
        <v>24.147744265675847</v>
      </c>
      <c r="CO25" s="4">
        <f t="shared" si="83"/>
        <v>22.850370827588151</v>
      </c>
      <c r="CP25" s="4">
        <f t="shared" si="84"/>
        <v>21.725197016980129</v>
      </c>
      <c r="CQ25" s="4">
        <f t="shared" si="85"/>
        <v>20.753134229526736</v>
      </c>
      <c r="CR25" s="4">
        <f t="shared" si="86"/>
        <v>19.917408424882154</v>
      </c>
      <c r="CS25" s="4">
        <f t="shared" si="87"/>
        <v>19.203561533229486</v>
      </c>
      <c r="CT25" s="4">
        <f t="shared" si="88"/>
        <v>18.599321680073441</v>
      </c>
      <c r="CU25" s="4">
        <f t="shared" si="89"/>
        <v>18.094419147012871</v>
      </c>
      <c r="CV25" s="4">
        <f t="shared" si="90"/>
        <v>17.68039110401352</v>
      </c>
      <c r="CW25" s="4">
        <f t="shared" si="91"/>
        <v>17.350398082278289</v>
      </c>
      <c r="CX25" s="4">
        <f t="shared" si="92"/>
        <v>17.099063601447224</v>
      </c>
      <c r="CY25" s="4">
        <f t="shared" si="93"/>
        <v>16.922341949180435</v>
      </c>
      <c r="CZ25" s="4">
        <f t="shared" si="94"/>
        <v>16.817415749447477</v>
      </c>
      <c r="DA25" s="4">
        <f t="shared" si="95"/>
        <v>16.782623380259444</v>
      </c>
      <c r="DB25" s="4">
        <f t="shared" si="96"/>
        <v>16.817415749447477</v>
      </c>
      <c r="DC25" s="4">
        <f t="shared" si="97"/>
        <v>16.922341949180439</v>
      </c>
      <c r="DD25" s="4">
        <f t="shared" si="98"/>
        <v>17.099063601447217</v>
      </c>
      <c r="DE25" s="4">
        <f t="shared" si="99"/>
        <v>17.350398082278279</v>
      </c>
      <c r="DF25" s="4">
        <f t="shared" si="100"/>
        <v>17.680391104013516</v>
      </c>
      <c r="DG25" s="4">
        <f t="shared" si="101"/>
        <v>18.094419147012868</v>
      </c>
      <c r="DH25" s="4">
        <f t="shared" si="102"/>
        <v>18.599321680073427</v>
      </c>
      <c r="DI25" s="4">
        <f t="shared" si="103"/>
        <v>19.203561533229482</v>
      </c>
      <c r="DJ25" s="4">
        <f t="shared" si="104"/>
        <v>19.917408424882147</v>
      </c>
      <c r="DK25" s="4">
        <f t="shared" si="105"/>
        <v>20.753134229526719</v>
      </c>
      <c r="DL25" s="4">
        <f t="shared" si="106"/>
        <v>21.725197016980115</v>
      </c>
      <c r="DM25" s="4">
        <f t="shared" si="107"/>
        <v>22.85037082758814</v>
      </c>
      <c r="DN25" s="4">
        <f t="shared" si="108"/>
        <v>24.147744265675815</v>
      </c>
      <c r="DO25" s="4">
        <f t="shared" si="109"/>
        <v>25.638455299922231</v>
      </c>
      <c r="DP25" s="4">
        <f t="shared" si="110"/>
        <v>27.344940972881389</v>
      </c>
      <c r="DQ25" s="4">
        <f t="shared" si="111"/>
        <v>29.289345610386516</v>
      </c>
      <c r="DR25" s="4">
        <f t="shared" si="112"/>
        <v>31.490539281993637</v>
      </c>
      <c r="DS25" s="4">
        <f t="shared" si="113"/>
        <v>33.958959068811204</v>
      </c>
      <c r="DT25" s="4">
        <f t="shared" si="114"/>
        <v>36.688268465922029</v>
      </c>
      <c r="DU25" s="4">
        <f t="shared" si="115"/>
        <v>39.642844815398817</v>
      </c>
      <c r="DV25" s="4">
        <f t="shared" si="116"/>
        <v>42.74082208166574</v>
      </c>
      <c r="DW25" s="4">
        <f t="shared" si="117"/>
        <v>45.834639569061594</v>
      </c>
      <c r="DX25" s="4">
        <f t="shared" si="118"/>
        <v>48.695601443617093</v>
      </c>
    </row>
    <row r="26" spans="1:128" x14ac:dyDescent="0.3">
      <c r="A26" s="1">
        <v>22</v>
      </c>
      <c r="B26" s="5">
        <v>5671.5989010011363</v>
      </c>
      <c r="C26" s="5">
        <v>1.9920993884588385</v>
      </c>
      <c r="D26" s="5">
        <v>8.0833333333333339</v>
      </c>
      <c r="E26" s="5">
        <v>8.8972775037792768</v>
      </c>
      <c r="F26" s="5">
        <v>1689.1058680000001</v>
      </c>
      <c r="G26" s="5">
        <v>52.732862270885299</v>
      </c>
      <c r="H26" s="5">
        <f t="shared" si="3"/>
        <v>32.031370861744101</v>
      </c>
      <c r="I26" s="5">
        <v>70.728749999999906</v>
      </c>
      <c r="J26" s="5">
        <v>4.7214970868795101</v>
      </c>
      <c r="K26" s="5">
        <v>0.34126514196538205</v>
      </c>
      <c r="L26" s="5">
        <v>1.4181829969069428</v>
      </c>
      <c r="M26" s="5">
        <v>6</v>
      </c>
      <c r="N26" s="5">
        <v>10</v>
      </c>
      <c r="P26" s="6">
        <f t="shared" si="0"/>
        <v>2847.0461533492535</v>
      </c>
      <c r="Q26" s="6">
        <f t="shared" si="4"/>
        <v>1.6855344636984313</v>
      </c>
      <c r="R26" s="6">
        <f t="shared" si="5"/>
        <v>41.227738603992663</v>
      </c>
      <c r="S26" s="6">
        <f t="shared" si="6"/>
        <v>0.21580804101919934</v>
      </c>
      <c r="T26" s="6">
        <f t="shared" si="62"/>
        <v>1613.5987025889744</v>
      </c>
      <c r="U26" s="6">
        <f t="shared" si="7"/>
        <v>4.7084457268434243E-2</v>
      </c>
      <c r="V26" s="6">
        <f t="shared" si="8"/>
        <v>2847.0461533492535</v>
      </c>
      <c r="W26" s="6">
        <f t="shared" si="63"/>
        <v>940.71585710868567</v>
      </c>
      <c r="X26" s="7">
        <f t="shared" si="64"/>
        <v>1.7644078101830689</v>
      </c>
      <c r="Y26" s="7">
        <f t="shared" si="65"/>
        <v>7.2011294282417992</v>
      </c>
      <c r="Z26" s="7">
        <f t="shared" si="9"/>
        <v>8.9655372384248686</v>
      </c>
      <c r="AA26" s="7">
        <f t="shared" si="10"/>
        <v>7.2011294282417992</v>
      </c>
      <c r="AB26" s="7">
        <f t="shared" si="11"/>
        <v>8.9655372384248686</v>
      </c>
      <c r="AC26" s="10">
        <f t="shared" si="66"/>
        <v>142.45391092584674</v>
      </c>
      <c r="AD26" s="10">
        <f t="shared" si="12"/>
        <v>0</v>
      </c>
      <c r="AE26" s="10">
        <f t="shared" si="12"/>
        <v>0</v>
      </c>
      <c r="AF26" s="10">
        <f t="shared" si="12"/>
        <v>0</v>
      </c>
      <c r="AG26" s="10">
        <f t="shared" si="12"/>
        <v>0</v>
      </c>
      <c r="AH26" s="10">
        <f t="shared" si="12"/>
        <v>0</v>
      </c>
      <c r="AI26" s="10">
        <f t="shared" si="12"/>
        <v>0</v>
      </c>
      <c r="AJ26" s="10">
        <f t="shared" si="12"/>
        <v>0</v>
      </c>
      <c r="AK26" s="10">
        <f t="shared" si="12"/>
        <v>0</v>
      </c>
      <c r="AL26" s="10">
        <f t="shared" si="12"/>
        <v>0</v>
      </c>
      <c r="AM26" s="10">
        <f t="shared" si="12"/>
        <v>0</v>
      </c>
      <c r="AN26" s="10">
        <f t="shared" si="12"/>
        <v>0</v>
      </c>
      <c r="AO26" s="10">
        <f t="shared" si="12"/>
        <v>0</v>
      </c>
      <c r="AP26" s="10">
        <f t="shared" si="12"/>
        <v>0</v>
      </c>
      <c r="AQ26" s="10">
        <f t="shared" si="12"/>
        <v>0</v>
      </c>
      <c r="AR26" s="10">
        <f t="shared" si="12"/>
        <v>0</v>
      </c>
      <c r="AS26" s="10">
        <f t="shared" si="12"/>
        <v>1.6530790143617873</v>
      </c>
      <c r="AT26" s="10">
        <f t="shared" si="119"/>
        <v>10.950548322597507</v>
      </c>
      <c r="AU26" s="10">
        <f t="shared" si="119"/>
        <v>26.210382471699511</v>
      </c>
      <c r="AV26" s="10">
        <f t="shared" si="119"/>
        <v>45.118899521440667</v>
      </c>
      <c r="AW26" s="10">
        <f t="shared" si="119"/>
        <v>65.634615406915131</v>
      </c>
      <c r="AX26" s="10">
        <f t="shared" si="119"/>
        <v>85.98824393853792</v>
      </c>
      <c r="AY26" s="10">
        <f t="shared" si="119"/>
        <v>104.68269680204421</v>
      </c>
      <c r="AZ26" s="10">
        <f t="shared" si="119"/>
        <v>120.49308355849062</v>
      </c>
      <c r="BA26" s="10">
        <f t="shared" si="119"/>
        <v>132.4667116442545</v>
      </c>
      <c r="BB26" s="10">
        <f t="shared" si="119"/>
        <v>139.92308637103355</v>
      </c>
      <c r="BC26" s="10">
        <f t="shared" si="119"/>
        <v>142.45391092584674</v>
      </c>
      <c r="BD26" s="10">
        <f t="shared" si="119"/>
        <v>139.92308637103366</v>
      </c>
      <c r="BE26" s="10">
        <f t="shared" si="119"/>
        <v>132.46671164425459</v>
      </c>
      <c r="BF26" s="10">
        <f t="shared" si="119"/>
        <v>120.49308355849078</v>
      </c>
      <c r="BG26" s="10">
        <f t="shared" si="119"/>
        <v>104.68269680204457</v>
      </c>
      <c r="BH26" s="10">
        <f t="shared" si="119"/>
        <v>85.988243938538133</v>
      </c>
      <c r="BI26" s="10">
        <f t="shared" si="120"/>
        <v>65.634615406915344</v>
      </c>
      <c r="BJ26" s="10">
        <f t="shared" si="120"/>
        <v>45.118899521441094</v>
      </c>
      <c r="BK26" s="10">
        <f t="shared" si="120"/>
        <v>26.210382471699699</v>
      </c>
      <c r="BL26" s="10">
        <f t="shared" si="120"/>
        <v>10.950548322597642</v>
      </c>
      <c r="BM26" s="10">
        <f t="shared" si="120"/>
        <v>1.6530790143619039</v>
      </c>
      <c r="BN26" s="10">
        <f t="shared" si="120"/>
        <v>0</v>
      </c>
      <c r="BO26" s="10">
        <f t="shared" si="120"/>
        <v>0</v>
      </c>
      <c r="BP26" s="10">
        <f t="shared" si="120"/>
        <v>0</v>
      </c>
      <c r="BQ26" s="10">
        <f t="shared" si="120"/>
        <v>0</v>
      </c>
      <c r="BR26" s="10">
        <f t="shared" si="120"/>
        <v>0</v>
      </c>
      <c r="BS26" s="10">
        <f t="shared" si="120"/>
        <v>0</v>
      </c>
      <c r="BT26" s="10">
        <f t="shared" si="120"/>
        <v>0</v>
      </c>
      <c r="BU26" s="10">
        <f t="shared" si="120"/>
        <v>0</v>
      </c>
      <c r="BV26" s="10">
        <f t="shared" si="120"/>
        <v>0</v>
      </c>
      <c r="BW26" s="10">
        <f t="shared" si="120"/>
        <v>0</v>
      </c>
      <c r="BX26" s="10">
        <f t="shared" si="120"/>
        <v>0</v>
      </c>
      <c r="BY26" s="10">
        <f t="shared" si="121"/>
        <v>0</v>
      </c>
      <c r="BZ26" s="10">
        <f t="shared" si="121"/>
        <v>0</v>
      </c>
      <c r="CB26" s="4">
        <f t="shared" si="70"/>
        <v>70.728749999999906</v>
      </c>
      <c r="CC26" s="4">
        <f t="shared" si="71"/>
        <v>69.480210687334221</v>
      </c>
      <c r="CD26" s="4">
        <f t="shared" si="72"/>
        <v>68.231671374668522</v>
      </c>
      <c r="CE26" s="4">
        <f t="shared" si="73"/>
        <v>66.983132062002838</v>
      </c>
      <c r="CF26" s="4">
        <f t="shared" si="74"/>
        <v>65.734592749337139</v>
      </c>
      <c r="CG26" s="4">
        <f t="shared" si="75"/>
        <v>64.48605343667144</v>
      </c>
      <c r="CH26" s="4">
        <f t="shared" si="76"/>
        <v>63.237514124005756</v>
      </c>
      <c r="CI26" s="4">
        <f t="shared" si="77"/>
        <v>61.988974811340071</v>
      </c>
      <c r="CJ26" s="4">
        <f t="shared" si="78"/>
        <v>60.740435498674373</v>
      </c>
      <c r="CK26" s="4">
        <f t="shared" si="79"/>
        <v>59.491896186008688</v>
      </c>
      <c r="CL26" s="4">
        <f t="shared" si="80"/>
        <v>58.243356873343004</v>
      </c>
      <c r="CM26" s="4">
        <f t="shared" si="81"/>
        <v>56.994817560677298</v>
      </c>
      <c r="CN26" s="4">
        <f t="shared" si="82"/>
        <v>55.746278248011613</v>
      </c>
      <c r="CO26" s="4">
        <f t="shared" si="83"/>
        <v>54.497738935345922</v>
      </c>
      <c r="CP26" s="4">
        <f t="shared" si="84"/>
        <v>53.249199622680223</v>
      </c>
      <c r="CQ26" s="4">
        <f t="shared" si="85"/>
        <v>52.414607718230521</v>
      </c>
      <c r="CR26" s="4">
        <f t="shared" si="86"/>
        <v>50.69385011455357</v>
      </c>
      <c r="CS26" s="4">
        <f t="shared" si="87"/>
        <v>48.101967898739353</v>
      </c>
      <c r="CT26" s="4">
        <f t="shared" si="88"/>
        <v>45.236120919991059</v>
      </c>
      <c r="CU26" s="4">
        <f t="shared" si="89"/>
        <v>42.489486592933567</v>
      </c>
      <c r="CV26" s="4">
        <f t="shared" si="90"/>
        <v>40.075422665036939</v>
      </c>
      <c r="CW26" s="4">
        <f t="shared" si="91"/>
        <v>38.087842862446351</v>
      </c>
      <c r="CX26" s="4">
        <f t="shared" si="92"/>
        <v>36.55457532417693</v>
      </c>
      <c r="CY26" s="4">
        <f t="shared" si="93"/>
        <v>35.473106371446029</v>
      </c>
      <c r="CZ26" s="4">
        <f t="shared" si="94"/>
        <v>34.831387154125153</v>
      </c>
      <c r="DA26" s="4">
        <f t="shared" si="95"/>
        <v>34.618821829059861</v>
      </c>
      <c r="DB26" s="4">
        <f t="shared" si="96"/>
        <v>34.831387154125146</v>
      </c>
      <c r="DC26" s="4">
        <f t="shared" si="97"/>
        <v>35.473106371446022</v>
      </c>
      <c r="DD26" s="4">
        <f t="shared" si="98"/>
        <v>36.554575324176909</v>
      </c>
      <c r="DE26" s="4">
        <f t="shared" si="99"/>
        <v>38.087842862446315</v>
      </c>
      <c r="DF26" s="4">
        <f t="shared" si="100"/>
        <v>40.075422665036911</v>
      </c>
      <c r="DG26" s="4">
        <f t="shared" si="101"/>
        <v>42.489486592933538</v>
      </c>
      <c r="DH26" s="4">
        <f t="shared" si="102"/>
        <v>45.236120919991002</v>
      </c>
      <c r="DI26" s="4">
        <f t="shared" si="103"/>
        <v>48.101967898739325</v>
      </c>
      <c r="DJ26" s="4">
        <f t="shared" si="104"/>
        <v>50.693850114553541</v>
      </c>
      <c r="DK26" s="4">
        <f t="shared" si="105"/>
        <v>52.414607718230492</v>
      </c>
      <c r="DL26" s="4">
        <f t="shared" si="106"/>
        <v>53.332388915224797</v>
      </c>
      <c r="DM26" s="4">
        <f t="shared" si="107"/>
        <v>54.782085672289398</v>
      </c>
      <c r="DN26" s="4">
        <f t="shared" si="108"/>
        <v>56.23178242935397</v>
      </c>
      <c r="DO26" s="4">
        <f t="shared" si="109"/>
        <v>57.681479186418571</v>
      </c>
      <c r="DP26" s="4">
        <f t="shared" si="110"/>
        <v>59.131175943483179</v>
      </c>
      <c r="DQ26" s="4">
        <f t="shared" si="111"/>
        <v>60.580872700547751</v>
      </c>
      <c r="DR26" s="4">
        <f t="shared" si="112"/>
        <v>62.030569457612351</v>
      </c>
      <c r="DS26" s="4">
        <f t="shared" si="113"/>
        <v>63.480266214676952</v>
      </c>
      <c r="DT26" s="4">
        <f t="shared" si="114"/>
        <v>64.929962971741531</v>
      </c>
      <c r="DU26" s="4">
        <f t="shared" si="115"/>
        <v>66.379659728806132</v>
      </c>
      <c r="DV26" s="4">
        <f t="shared" si="116"/>
        <v>67.829356485870733</v>
      </c>
      <c r="DW26" s="4">
        <f t="shared" si="117"/>
        <v>69.279053242935305</v>
      </c>
      <c r="DX26" s="4">
        <f t="shared" si="118"/>
        <v>70.728749999999906</v>
      </c>
    </row>
    <row r="27" spans="1:128" x14ac:dyDescent="0.3">
      <c r="A27" s="1">
        <v>23</v>
      </c>
      <c r="B27" s="5">
        <v>5757.5934982587996</v>
      </c>
      <c r="C27" s="5">
        <v>1.8613874348145631</v>
      </c>
      <c r="D27" s="5">
        <v>8</v>
      </c>
      <c r="E27" s="5">
        <v>4.8271511855158709</v>
      </c>
      <c r="F27" s="5">
        <v>1689.1058680000001</v>
      </c>
      <c r="G27" s="5">
        <v>52.732862270885299</v>
      </c>
      <c r="H27" s="5">
        <f t="shared" si="3"/>
        <v>32.031370861744101</v>
      </c>
      <c r="I27" s="5">
        <v>70.728749999999906</v>
      </c>
      <c r="J27" s="5">
        <v>4.7214970868795101</v>
      </c>
      <c r="K27" s="5">
        <v>0.34126514196538205</v>
      </c>
      <c r="L27" s="5">
        <v>1.4181829969069428</v>
      </c>
      <c r="M27" s="5">
        <v>6</v>
      </c>
      <c r="N27" s="5">
        <v>10</v>
      </c>
      <c r="P27" s="6">
        <f t="shared" si="0"/>
        <v>3093.1730764758213</v>
      </c>
      <c r="Q27" s="6">
        <f t="shared" si="4"/>
        <v>1.8312487897151875</v>
      </c>
      <c r="R27" s="6">
        <f t="shared" si="5"/>
        <v>39.188127209202484</v>
      </c>
      <c r="S27" s="6">
        <f t="shared" si="6"/>
        <v>0.12317891997610743</v>
      </c>
      <c r="T27" s="6">
        <f t="shared" si="62"/>
        <v>1587.5348229972574</v>
      </c>
      <c r="U27" s="6">
        <f t="shared" si="7"/>
        <v>3.163920493619346E-2</v>
      </c>
      <c r="V27" s="6">
        <f t="shared" si="8"/>
        <v>3093.1730764758213</v>
      </c>
      <c r="W27" s="6">
        <f t="shared" si="63"/>
        <v>418.22137388154874</v>
      </c>
      <c r="X27" s="7">
        <f t="shared" si="64"/>
        <v>1.9484127413570222</v>
      </c>
      <c r="Y27" s="7">
        <f t="shared" si="65"/>
        <v>7.0257936293214893</v>
      </c>
      <c r="Z27" s="7">
        <f t="shared" si="9"/>
        <v>8.9742063706785107</v>
      </c>
      <c r="AA27" s="7">
        <f t="shared" si="10"/>
        <v>7.0257936293214893</v>
      </c>
      <c r="AB27" s="7">
        <f t="shared" si="11"/>
        <v>8.9742063706785107</v>
      </c>
      <c r="AC27" s="10">
        <f t="shared" si="66"/>
        <v>94.17813676528823</v>
      </c>
      <c r="AD27" s="10">
        <f t="shared" si="12"/>
        <v>0</v>
      </c>
      <c r="AE27" s="10">
        <f t="shared" si="12"/>
        <v>0</v>
      </c>
      <c r="AF27" s="10">
        <f t="shared" si="12"/>
        <v>0</v>
      </c>
      <c r="AG27" s="10">
        <f t="shared" si="12"/>
        <v>0</v>
      </c>
      <c r="AH27" s="10">
        <f t="shared" si="12"/>
        <v>0</v>
      </c>
      <c r="AI27" s="10">
        <f t="shared" si="12"/>
        <v>0</v>
      </c>
      <c r="AJ27" s="10">
        <f t="shared" si="12"/>
        <v>0</v>
      </c>
      <c r="AK27" s="10">
        <f t="shared" si="12"/>
        <v>0</v>
      </c>
      <c r="AL27" s="10">
        <f t="shared" si="12"/>
        <v>0</v>
      </c>
      <c r="AM27" s="10">
        <f t="shared" si="12"/>
        <v>0</v>
      </c>
      <c r="AN27" s="10">
        <f t="shared" si="12"/>
        <v>0</v>
      </c>
      <c r="AO27" s="10">
        <f t="shared" si="12"/>
        <v>0</v>
      </c>
      <c r="AP27" s="10">
        <f t="shared" si="12"/>
        <v>0</v>
      </c>
      <c r="AQ27" s="10">
        <f t="shared" si="12"/>
        <v>1.2376738591712175</v>
      </c>
      <c r="AR27" s="10">
        <f t="shared" si="12"/>
        <v>6.7791880539204792</v>
      </c>
      <c r="AS27" s="10">
        <f t="shared" si="12"/>
        <v>15.625021410887534</v>
      </c>
      <c r="AT27" s="10">
        <f t="shared" si="119"/>
        <v>26.625549204414238</v>
      </c>
      <c r="AU27" s="10">
        <f t="shared" si="119"/>
        <v>38.752159837859203</v>
      </c>
      <c r="AV27" s="10">
        <f t="shared" si="119"/>
        <v>51.097254843597263</v>
      </c>
      <c r="AW27" s="10">
        <f t="shared" si="119"/>
        <v>62.874248883020329</v>
      </c>
      <c r="AX27" s="10">
        <f t="shared" si="119"/>
        <v>73.417569746536927</v>
      </c>
      <c r="AY27" s="10">
        <f t="shared" si="119"/>
        <v>82.182658353571895</v>
      </c>
      <c r="AZ27" s="10">
        <f t="shared" si="119"/>
        <v>88.745968752567094</v>
      </c>
      <c r="BA27" s="10">
        <f t="shared" si="119"/>
        <v>92.804968120980888</v>
      </c>
      <c r="BB27" s="10">
        <f t="shared" si="119"/>
        <v>94.17813676528823</v>
      </c>
      <c r="BC27" s="10">
        <f t="shared" si="119"/>
        <v>92.80496812098086</v>
      </c>
      <c r="BD27" s="10">
        <f t="shared" si="119"/>
        <v>88.745968752567137</v>
      </c>
      <c r="BE27" s="10">
        <f t="shared" si="119"/>
        <v>82.182658353571895</v>
      </c>
      <c r="BF27" s="10">
        <f t="shared" si="119"/>
        <v>73.417569746536827</v>
      </c>
      <c r="BG27" s="10">
        <f t="shared" si="119"/>
        <v>62.874248883020449</v>
      </c>
      <c r="BH27" s="10">
        <f t="shared" si="119"/>
        <v>51.097254843597263</v>
      </c>
      <c r="BI27" s="10">
        <f t="shared" si="120"/>
        <v>38.752159837859068</v>
      </c>
      <c r="BJ27" s="10">
        <f t="shared" si="120"/>
        <v>26.625549204414362</v>
      </c>
      <c r="BK27" s="10">
        <f t="shared" si="120"/>
        <v>15.625021410887536</v>
      </c>
      <c r="BL27" s="10">
        <f t="shared" si="120"/>
        <v>6.7791880539204001</v>
      </c>
      <c r="BM27" s="10">
        <f t="shared" si="120"/>
        <v>1.2376738591712548</v>
      </c>
      <c r="BN27" s="10">
        <f t="shared" si="120"/>
        <v>0</v>
      </c>
      <c r="BO27" s="10">
        <f t="shared" si="120"/>
        <v>0</v>
      </c>
      <c r="BP27" s="10">
        <f t="shared" si="120"/>
        <v>0</v>
      </c>
      <c r="BQ27" s="10">
        <f t="shared" si="120"/>
        <v>0</v>
      </c>
      <c r="BR27" s="10">
        <f t="shared" si="120"/>
        <v>0</v>
      </c>
      <c r="BS27" s="10">
        <f t="shared" si="120"/>
        <v>0</v>
      </c>
      <c r="BT27" s="10">
        <f t="shared" si="120"/>
        <v>0</v>
      </c>
      <c r="BU27" s="10">
        <f t="shared" si="120"/>
        <v>0</v>
      </c>
      <c r="BV27" s="10">
        <f t="shared" si="120"/>
        <v>0</v>
      </c>
      <c r="BW27" s="10">
        <f t="shared" si="120"/>
        <v>0</v>
      </c>
      <c r="BX27" s="10">
        <f t="shared" si="120"/>
        <v>0</v>
      </c>
      <c r="BY27" s="10">
        <f t="shared" si="121"/>
        <v>0</v>
      </c>
      <c r="BZ27" s="10">
        <f t="shared" si="121"/>
        <v>0</v>
      </c>
      <c r="CB27" s="4">
        <f t="shared" si="70"/>
        <v>70.728749999999906</v>
      </c>
      <c r="CC27" s="4">
        <f t="shared" si="71"/>
        <v>69.266801643241735</v>
      </c>
      <c r="CD27" s="4">
        <f t="shared" si="72"/>
        <v>67.804853286483564</v>
      </c>
      <c r="CE27" s="4">
        <f t="shared" si="73"/>
        <v>66.342904929725393</v>
      </c>
      <c r="CF27" s="4">
        <f t="shared" si="74"/>
        <v>64.880956572967236</v>
      </c>
      <c r="CG27" s="4">
        <f t="shared" si="75"/>
        <v>63.41900821620905</v>
      </c>
      <c r="CH27" s="4">
        <f t="shared" si="76"/>
        <v>61.957059859450887</v>
      </c>
      <c r="CI27" s="4">
        <f t="shared" si="77"/>
        <v>60.495111502692723</v>
      </c>
      <c r="CJ27" s="4">
        <f t="shared" si="78"/>
        <v>59.033163145934537</v>
      </c>
      <c r="CK27" s="4">
        <f t="shared" si="79"/>
        <v>57.571214789176381</v>
      </c>
      <c r="CL27" s="4">
        <f t="shared" si="80"/>
        <v>56.10926643241821</v>
      </c>
      <c r="CM27" s="4">
        <f t="shared" si="81"/>
        <v>54.647318075660031</v>
      </c>
      <c r="CN27" s="4">
        <f t="shared" si="82"/>
        <v>53.185369718901867</v>
      </c>
      <c r="CO27" s="4">
        <f t="shared" si="83"/>
        <v>52.287542850378728</v>
      </c>
      <c r="CP27" s="4">
        <f t="shared" si="84"/>
        <v>50.382552888731517</v>
      </c>
      <c r="CQ27" s="4">
        <f t="shared" si="85"/>
        <v>47.613478200817454</v>
      </c>
      <c r="CR27" s="4">
        <f t="shared" si="86"/>
        <v>44.567363764184037</v>
      </c>
      <c r="CS27" s="4">
        <f t="shared" si="87"/>
        <v>41.631320797027342</v>
      </c>
      <c r="CT27" s="4">
        <f t="shared" si="88"/>
        <v>39.014768051139221</v>
      </c>
      <c r="CU27" s="4">
        <f t="shared" si="89"/>
        <v>36.807832901258848</v>
      </c>
      <c r="CV27" s="4">
        <f t="shared" si="90"/>
        <v>35.033686906539891</v>
      </c>
      <c r="CW27" s="4">
        <f t="shared" si="91"/>
        <v>33.683944368776274</v>
      </c>
      <c r="CX27" s="4">
        <f t="shared" si="92"/>
        <v>32.739442115205897</v>
      </c>
      <c r="CY27" s="4">
        <f t="shared" si="93"/>
        <v>32.1813822487293</v>
      </c>
      <c r="CZ27" s="4">
        <f t="shared" si="94"/>
        <v>31.996871391717999</v>
      </c>
      <c r="DA27" s="4">
        <f t="shared" si="95"/>
        <v>32.181382248729307</v>
      </c>
      <c r="DB27" s="4">
        <f t="shared" si="96"/>
        <v>32.73944211520589</v>
      </c>
      <c r="DC27" s="4">
        <f t="shared" si="97"/>
        <v>33.683944368776274</v>
      </c>
      <c r="DD27" s="4">
        <f t="shared" si="98"/>
        <v>35.033686906539906</v>
      </c>
      <c r="DE27" s="4">
        <f t="shared" si="99"/>
        <v>36.80783290125882</v>
      </c>
      <c r="DF27" s="4">
        <f t="shared" si="100"/>
        <v>39.014768051139221</v>
      </c>
      <c r="DG27" s="4">
        <f t="shared" si="101"/>
        <v>41.631320797027371</v>
      </c>
      <c r="DH27" s="4">
        <f t="shared" si="102"/>
        <v>44.567363764184002</v>
      </c>
      <c r="DI27" s="4">
        <f t="shared" si="103"/>
        <v>47.613478200817454</v>
      </c>
      <c r="DJ27" s="4">
        <f t="shared" si="104"/>
        <v>50.382552888731546</v>
      </c>
      <c r="DK27" s="4">
        <f t="shared" si="105"/>
        <v>52.287542850378713</v>
      </c>
      <c r="DL27" s="4">
        <f t="shared" si="106"/>
        <v>53.185369718901867</v>
      </c>
      <c r="DM27" s="4">
        <f t="shared" si="107"/>
        <v>54.647318075660053</v>
      </c>
      <c r="DN27" s="4">
        <f t="shared" si="108"/>
        <v>56.109266432418195</v>
      </c>
      <c r="DO27" s="4">
        <f t="shared" si="109"/>
        <v>57.571214789176381</v>
      </c>
      <c r="DP27" s="4">
        <f t="shared" si="110"/>
        <v>59.033163145934559</v>
      </c>
      <c r="DQ27" s="4">
        <f t="shared" si="111"/>
        <v>60.495111502692708</v>
      </c>
      <c r="DR27" s="4">
        <f t="shared" si="112"/>
        <v>61.957059859450887</v>
      </c>
      <c r="DS27" s="4">
        <f t="shared" si="113"/>
        <v>63.419008216209065</v>
      </c>
      <c r="DT27" s="4">
        <f t="shared" si="114"/>
        <v>64.880956572967222</v>
      </c>
      <c r="DU27" s="4">
        <f t="shared" si="115"/>
        <v>66.342904929725393</v>
      </c>
      <c r="DV27" s="4">
        <f t="shared" si="116"/>
        <v>67.804853286483578</v>
      </c>
      <c r="DW27" s="4">
        <f t="shared" si="117"/>
        <v>69.26680164324172</v>
      </c>
      <c r="DX27" s="4">
        <f t="shared" si="118"/>
        <v>70.728749999999906</v>
      </c>
    </row>
    <row r="28" spans="1:128" x14ac:dyDescent="0.3">
      <c r="A28" s="1">
        <v>24</v>
      </c>
      <c r="B28" s="5">
        <v>5243.9979156304298</v>
      </c>
      <c r="C28" s="5">
        <v>1.7704795720206274</v>
      </c>
      <c r="D28" s="5">
        <v>7.916666666666667</v>
      </c>
      <c r="E28" s="5">
        <v>8.1395137724395763</v>
      </c>
      <c r="F28" s="5">
        <v>1689.1058680000001</v>
      </c>
      <c r="G28" s="5">
        <v>52.732862270885299</v>
      </c>
      <c r="H28" s="5">
        <f t="shared" si="3"/>
        <v>32.031370861744101</v>
      </c>
      <c r="I28" s="5">
        <v>70.728749999999906</v>
      </c>
      <c r="J28" s="5">
        <v>4.7214970868795101</v>
      </c>
      <c r="K28" s="5">
        <v>0.34126514196538205</v>
      </c>
      <c r="L28" s="5">
        <v>1.4181829969069428</v>
      </c>
      <c r="M28" s="5">
        <v>6</v>
      </c>
      <c r="N28" s="5">
        <v>10</v>
      </c>
      <c r="P28" s="6">
        <f t="shared" si="0"/>
        <v>2961.9081736399348</v>
      </c>
      <c r="Q28" s="6">
        <f t="shared" si="4"/>
        <v>1.7535361339706947</v>
      </c>
      <c r="R28" s="6">
        <f t="shared" si="5"/>
        <v>40.258930898449044</v>
      </c>
      <c r="S28" s="6">
        <f t="shared" si="6"/>
        <v>0.20217908401420434</v>
      </c>
      <c r="T28" s="6">
        <f t="shared" si="62"/>
        <v>1601.6254512982703</v>
      </c>
      <c r="U28" s="6">
        <f t="shared" si="7"/>
        <v>4.7825358046753141E-2</v>
      </c>
      <c r="V28" s="6">
        <f t="shared" si="8"/>
        <v>2961.9081736399348</v>
      </c>
      <c r="W28" s="6">
        <f t="shared" si="63"/>
        <v>785.88305174021366</v>
      </c>
      <c r="X28" s="7">
        <f t="shared" si="64"/>
        <v>1.8493138774980291</v>
      </c>
      <c r="Y28" s="7">
        <f t="shared" si="65"/>
        <v>6.9920097279176527</v>
      </c>
      <c r="Z28" s="7">
        <f t="shared" si="9"/>
        <v>8.8413236054156812</v>
      </c>
      <c r="AA28" s="7">
        <f t="shared" si="10"/>
        <v>6.9920097279176527</v>
      </c>
      <c r="AB28" s="7">
        <f t="shared" si="11"/>
        <v>8.8413236054156812</v>
      </c>
      <c r="AC28" s="10">
        <f t="shared" si="66"/>
        <v>143.62183249712299</v>
      </c>
      <c r="AD28" s="10">
        <f t="shared" si="12"/>
        <v>0</v>
      </c>
      <c r="AE28" s="10">
        <f t="shared" si="12"/>
        <v>0</v>
      </c>
      <c r="AF28" s="10">
        <f t="shared" si="12"/>
        <v>0</v>
      </c>
      <c r="AG28" s="10">
        <f t="shared" si="12"/>
        <v>0</v>
      </c>
      <c r="AH28" s="10">
        <f t="shared" si="12"/>
        <v>0</v>
      </c>
      <c r="AI28" s="10">
        <f t="shared" si="12"/>
        <v>0</v>
      </c>
      <c r="AJ28" s="10">
        <f t="shared" si="12"/>
        <v>0</v>
      </c>
      <c r="AK28" s="10">
        <f t="shared" si="12"/>
        <v>0</v>
      </c>
      <c r="AL28" s="10">
        <f t="shared" si="12"/>
        <v>0</v>
      </c>
      <c r="AM28" s="10">
        <f t="shared" si="12"/>
        <v>0</v>
      </c>
      <c r="AN28" s="10">
        <f t="shared" si="12"/>
        <v>0</v>
      </c>
      <c r="AO28" s="10">
        <f t="shared" si="12"/>
        <v>0</v>
      </c>
      <c r="AP28" s="10">
        <f t="shared" si="12"/>
        <v>4.252862181793271E-2</v>
      </c>
      <c r="AQ28" s="10">
        <f t="shared" si="12"/>
        <v>5.0640381004934207</v>
      </c>
      <c r="AR28" s="10">
        <f t="shared" si="12"/>
        <v>16.808204599267089</v>
      </c>
      <c r="AS28" s="10">
        <f t="shared" si="12"/>
        <v>33.11475931271854</v>
      </c>
      <c r="AT28" s="10">
        <f t="shared" si="119"/>
        <v>52.050830151787764</v>
      </c>
      <c r="AU28" s="10">
        <f t="shared" si="119"/>
        <v>71.91094174377487</v>
      </c>
      <c r="AV28" s="10">
        <f t="shared" si="119"/>
        <v>91.217015432339309</v>
      </c>
      <c r="AW28" s="10">
        <f t="shared" si="119"/>
        <v>108.71836927750125</v>
      </c>
      <c r="AX28" s="10">
        <f t="shared" si="119"/>
        <v>123.39171805564078</v>
      </c>
      <c r="AY28" s="10">
        <f t="shared" si="119"/>
        <v>134.44117325949748</v>
      </c>
      <c r="AZ28" s="10">
        <f t="shared" si="119"/>
        <v>141.29824309817155</v>
      </c>
      <c r="BA28" s="10">
        <f t="shared" si="119"/>
        <v>143.62183249712299</v>
      </c>
      <c r="BB28" s="10">
        <f t="shared" si="119"/>
        <v>141.29824309817164</v>
      </c>
      <c r="BC28" s="10">
        <f t="shared" si="119"/>
        <v>134.4411732594975</v>
      </c>
      <c r="BD28" s="10">
        <f t="shared" si="119"/>
        <v>123.39171805564092</v>
      </c>
      <c r="BE28" s="10">
        <f t="shared" si="119"/>
        <v>108.71836927750142</v>
      </c>
      <c r="BF28" s="10">
        <f t="shared" si="119"/>
        <v>91.217015432339309</v>
      </c>
      <c r="BG28" s="10">
        <f t="shared" si="119"/>
        <v>71.910941743775069</v>
      </c>
      <c r="BH28" s="10">
        <f t="shared" si="119"/>
        <v>52.050830151787977</v>
      </c>
      <c r="BI28" s="10">
        <f t="shared" si="120"/>
        <v>33.11475931271854</v>
      </c>
      <c r="BJ28" s="10">
        <f t="shared" si="120"/>
        <v>16.808204599267242</v>
      </c>
      <c r="BK28" s="10">
        <f t="shared" si="120"/>
        <v>5.064038100493514</v>
      </c>
      <c r="BL28" s="10">
        <f t="shared" si="120"/>
        <v>4.252862181793271E-2</v>
      </c>
      <c r="BM28" s="10">
        <f t="shared" si="120"/>
        <v>0</v>
      </c>
      <c r="BN28" s="10">
        <f t="shared" si="120"/>
        <v>0</v>
      </c>
      <c r="BO28" s="10">
        <f t="shared" si="120"/>
        <v>0</v>
      </c>
      <c r="BP28" s="10">
        <f t="shared" si="120"/>
        <v>0</v>
      </c>
      <c r="BQ28" s="10">
        <f t="shared" si="120"/>
        <v>0</v>
      </c>
      <c r="BR28" s="10">
        <f t="shared" si="120"/>
        <v>0</v>
      </c>
      <c r="BS28" s="10">
        <f t="shared" si="120"/>
        <v>0</v>
      </c>
      <c r="BT28" s="10">
        <f t="shared" si="120"/>
        <v>0</v>
      </c>
      <c r="BU28" s="10">
        <f t="shared" si="120"/>
        <v>0</v>
      </c>
      <c r="BV28" s="10">
        <f t="shared" si="120"/>
        <v>0</v>
      </c>
      <c r="BW28" s="10">
        <f t="shared" si="120"/>
        <v>0</v>
      </c>
      <c r="BX28" s="10">
        <f t="shared" si="120"/>
        <v>0</v>
      </c>
      <c r="BY28" s="10">
        <f t="shared" si="121"/>
        <v>0</v>
      </c>
      <c r="BZ28" s="10">
        <f t="shared" si="121"/>
        <v>0</v>
      </c>
      <c r="CB28" s="4">
        <f t="shared" si="70"/>
        <v>70.728749999999906</v>
      </c>
      <c r="CC28" s="4">
        <f t="shared" si="71"/>
        <v>69.21701350331503</v>
      </c>
      <c r="CD28" s="4">
        <f t="shared" si="72"/>
        <v>67.705277006630141</v>
      </c>
      <c r="CE28" s="4">
        <f t="shared" si="73"/>
        <v>66.193540509945279</v>
      </c>
      <c r="CF28" s="4">
        <f t="shared" si="74"/>
        <v>64.681804013260404</v>
      </c>
      <c r="CG28" s="4">
        <f t="shared" si="75"/>
        <v>63.170067516575514</v>
      </c>
      <c r="CH28" s="4">
        <f t="shared" si="76"/>
        <v>61.658331019890639</v>
      </c>
      <c r="CI28" s="4">
        <f t="shared" si="77"/>
        <v>60.146594523205771</v>
      </c>
      <c r="CJ28" s="4">
        <f t="shared" si="78"/>
        <v>58.634858026520881</v>
      </c>
      <c r="CK28" s="4">
        <f t="shared" si="79"/>
        <v>57.123121529836013</v>
      </c>
      <c r="CL28" s="4">
        <f t="shared" si="80"/>
        <v>55.611385033151137</v>
      </c>
      <c r="CM28" s="4">
        <f t="shared" si="81"/>
        <v>54.099648536466248</v>
      </c>
      <c r="CN28" s="4">
        <f t="shared" si="82"/>
        <v>52.723792216940872</v>
      </c>
      <c r="CO28" s="4">
        <f t="shared" si="83"/>
        <v>51.674354750420598</v>
      </c>
      <c r="CP28" s="4">
        <f t="shared" si="84"/>
        <v>49.37581451147441</v>
      </c>
      <c r="CQ28" s="4">
        <f t="shared" si="85"/>
        <v>46.503682447741916</v>
      </c>
      <c r="CR28" s="4">
        <f t="shared" si="86"/>
        <v>43.561176237346992</v>
      </c>
      <c r="CS28" s="4">
        <f t="shared" si="87"/>
        <v>40.850256576836905</v>
      </c>
      <c r="CT28" s="4">
        <f t="shared" si="88"/>
        <v>38.519939991493452</v>
      </c>
      <c r="CU28" s="4">
        <f t="shared" si="89"/>
        <v>36.625912505630396</v>
      </c>
      <c r="CV28" s="4">
        <f t="shared" si="90"/>
        <v>35.175798217625889</v>
      </c>
      <c r="CW28" s="4">
        <f t="shared" si="91"/>
        <v>34.157416900174603</v>
      </c>
      <c r="CX28" s="4">
        <f t="shared" si="92"/>
        <v>33.554557979814675</v>
      </c>
      <c r="CY28" s="4">
        <f t="shared" si="93"/>
        <v>33.355071548454021</v>
      </c>
      <c r="CZ28" s="4">
        <f t="shared" si="94"/>
        <v>33.55455797981466</v>
      </c>
      <c r="DA28" s="4">
        <f t="shared" si="95"/>
        <v>34.157416900174603</v>
      </c>
      <c r="DB28" s="4">
        <f t="shared" si="96"/>
        <v>35.175798217625875</v>
      </c>
      <c r="DC28" s="4">
        <f t="shared" si="97"/>
        <v>36.625912505630374</v>
      </c>
      <c r="DD28" s="4">
        <f t="shared" si="98"/>
        <v>38.519939991493452</v>
      </c>
      <c r="DE28" s="4">
        <f t="shared" si="99"/>
        <v>40.850256576836877</v>
      </c>
      <c r="DF28" s="4">
        <f t="shared" si="100"/>
        <v>43.561176237346956</v>
      </c>
      <c r="DG28" s="4">
        <f t="shared" si="101"/>
        <v>46.503682447741916</v>
      </c>
      <c r="DH28" s="4">
        <f t="shared" si="102"/>
        <v>49.375814511474381</v>
      </c>
      <c r="DI28" s="4">
        <f t="shared" si="103"/>
        <v>51.674354750420576</v>
      </c>
      <c r="DJ28" s="4">
        <f t="shared" si="104"/>
        <v>52.723792216940872</v>
      </c>
      <c r="DK28" s="4">
        <f t="shared" si="105"/>
        <v>53.903046869257956</v>
      </c>
      <c r="DL28" s="4">
        <f t="shared" si="106"/>
        <v>55.197331725468885</v>
      </c>
      <c r="DM28" s="4">
        <f t="shared" si="107"/>
        <v>56.491616581679807</v>
      </c>
      <c r="DN28" s="4">
        <f t="shared" si="108"/>
        <v>57.785901437890715</v>
      </c>
      <c r="DO28" s="4">
        <f t="shared" si="109"/>
        <v>59.080186294101637</v>
      </c>
      <c r="DP28" s="4">
        <f t="shared" si="110"/>
        <v>60.374471150312566</v>
      </c>
      <c r="DQ28" s="4">
        <f t="shared" si="111"/>
        <v>61.668756006523466</v>
      </c>
      <c r="DR28" s="4">
        <f t="shared" si="112"/>
        <v>62.963040862734395</v>
      </c>
      <c r="DS28" s="4">
        <f t="shared" si="113"/>
        <v>64.257325718945324</v>
      </c>
      <c r="DT28" s="4">
        <f t="shared" si="114"/>
        <v>65.551610575156218</v>
      </c>
      <c r="DU28" s="4">
        <f t="shared" si="115"/>
        <v>66.845895431367154</v>
      </c>
      <c r="DV28" s="4">
        <f t="shared" si="116"/>
        <v>68.140180287578076</v>
      </c>
      <c r="DW28" s="4">
        <f t="shared" si="117"/>
        <v>69.434465143788984</v>
      </c>
      <c r="DX28" s="4">
        <f t="shared" si="118"/>
        <v>70.728749999999906</v>
      </c>
    </row>
    <row r="29" spans="1:128" x14ac:dyDescent="0.3">
      <c r="A29" s="1">
        <v>25</v>
      </c>
      <c r="B29" s="5">
        <v>5470.0954983407028</v>
      </c>
      <c r="C29" s="5">
        <v>1.654746055986337</v>
      </c>
      <c r="D29" s="5">
        <v>7.833333333333333</v>
      </c>
      <c r="E29" s="5">
        <v>3.6384601277872304</v>
      </c>
      <c r="F29" s="5">
        <v>1689.1058680000001</v>
      </c>
      <c r="G29" s="5">
        <v>52.732862270885299</v>
      </c>
      <c r="H29" s="5">
        <f t="shared" si="3"/>
        <v>32.031370861744101</v>
      </c>
      <c r="I29" s="5">
        <v>70.728749999999906</v>
      </c>
      <c r="J29" s="5">
        <v>4.7214970868795101</v>
      </c>
      <c r="K29" s="5">
        <v>0.34126514196538205</v>
      </c>
      <c r="L29" s="5">
        <v>1.4181829969069428</v>
      </c>
      <c r="M29" s="5">
        <v>6</v>
      </c>
      <c r="N29" s="5">
        <v>10</v>
      </c>
      <c r="P29" s="6">
        <f t="shared" si="0"/>
        <v>3305.7008829552205</v>
      </c>
      <c r="Q29" s="6">
        <f t="shared" si="4"/>
        <v>1.9570714574980212</v>
      </c>
      <c r="R29" s="6">
        <f t="shared" si="5"/>
        <v>37.534039855574008</v>
      </c>
      <c r="S29" s="6">
        <f t="shared" si="6"/>
        <v>9.6937610280895439E-2</v>
      </c>
      <c r="T29" s="6">
        <f t="shared" si="62"/>
        <v>1564.0492792363145</v>
      </c>
      <c r="U29" s="6">
        <f t="shared" si="7"/>
        <v>2.7939646371849577E-2</v>
      </c>
      <c r="V29" s="6">
        <f t="shared" si="8"/>
        <v>3305.7008829552205</v>
      </c>
      <c r="W29" s="6">
        <f t="shared" si="63"/>
        <v>262.78471351295974</v>
      </c>
      <c r="X29" s="7">
        <f t="shared" si="64"/>
        <v>2.1135528955771203</v>
      </c>
      <c r="Y29" s="7">
        <f t="shared" si="65"/>
        <v>6.7765568855447729</v>
      </c>
      <c r="Z29" s="7">
        <f t="shared" si="9"/>
        <v>8.8901097811218932</v>
      </c>
      <c r="AA29" s="7">
        <f t="shared" si="10"/>
        <v>6.7765568855447729</v>
      </c>
      <c r="AB29" s="7">
        <f t="shared" si="11"/>
        <v>8.8901097811218932</v>
      </c>
      <c r="AC29" s="10">
        <f t="shared" si="66"/>
        <v>81.935594568766575</v>
      </c>
      <c r="AD29" s="10">
        <f t="shared" si="12"/>
        <v>0</v>
      </c>
      <c r="AE29" s="10">
        <f t="shared" si="12"/>
        <v>0</v>
      </c>
      <c r="AF29" s="10">
        <f t="shared" si="12"/>
        <v>0</v>
      </c>
      <c r="AG29" s="10">
        <f t="shared" si="12"/>
        <v>0</v>
      </c>
      <c r="AH29" s="10">
        <f t="shared" si="12"/>
        <v>0</v>
      </c>
      <c r="AI29" s="10">
        <f t="shared" si="12"/>
        <v>0</v>
      </c>
      <c r="AJ29" s="10">
        <f t="shared" si="12"/>
        <v>0</v>
      </c>
      <c r="AK29" s="10">
        <f t="shared" si="12"/>
        <v>0</v>
      </c>
      <c r="AL29" s="10">
        <f t="shared" si="12"/>
        <v>0</v>
      </c>
      <c r="AM29" s="10">
        <f t="shared" si="12"/>
        <v>0</v>
      </c>
      <c r="AN29" s="10">
        <f t="shared" si="12"/>
        <v>0.89588181853261317</v>
      </c>
      <c r="AO29" s="10">
        <f t="shared" si="12"/>
        <v>5.0225728005028083</v>
      </c>
      <c r="AP29" s="10">
        <f t="shared" si="12"/>
        <v>11.717854962881921</v>
      </c>
      <c r="AQ29" s="10">
        <f t="shared" si="12"/>
        <v>20.183337248989989</v>
      </c>
      <c r="AR29" s="10">
        <f t="shared" si="12"/>
        <v>29.69666584564046</v>
      </c>
      <c r="AS29" s="10">
        <f t="shared" si="12"/>
        <v>39.611524183139785</v>
      </c>
      <c r="AT29" s="10">
        <f t="shared" si="119"/>
        <v>49.357632935288102</v>
      </c>
      <c r="AU29" s="10">
        <f t="shared" si="119"/>
        <v>58.440750019378804</v>
      </c>
      <c r="AV29" s="10">
        <f t="shared" si="119"/>
        <v>66.442670596198383</v>
      </c>
      <c r="AW29" s="10">
        <f t="shared" si="119"/>
        <v>73.021227070026953</v>
      </c>
      <c r="AX29" s="10">
        <f t="shared" si="119"/>
        <v>77.910289088637896</v>
      </c>
      <c r="AY29" s="10">
        <f t="shared" si="119"/>
        <v>80.919763543297734</v>
      </c>
      <c r="AZ29" s="10">
        <f t="shared" si="119"/>
        <v>81.935594568766575</v>
      </c>
      <c r="BA29" s="10">
        <f t="shared" si="119"/>
        <v>80.919763543297719</v>
      </c>
      <c r="BB29" s="10">
        <f t="shared" si="119"/>
        <v>77.910289088637839</v>
      </c>
      <c r="BC29" s="10">
        <f t="shared" si="119"/>
        <v>73.021227070026896</v>
      </c>
      <c r="BD29" s="10">
        <f t="shared" si="119"/>
        <v>66.442670596198383</v>
      </c>
      <c r="BE29" s="10">
        <f t="shared" si="119"/>
        <v>58.440750019378711</v>
      </c>
      <c r="BF29" s="10">
        <f t="shared" si="119"/>
        <v>49.357632935287995</v>
      </c>
      <c r="BG29" s="10">
        <f t="shared" si="119"/>
        <v>39.611524183139785</v>
      </c>
      <c r="BH29" s="10">
        <f t="shared" si="119"/>
        <v>29.696665845640354</v>
      </c>
      <c r="BI29" s="10">
        <f t="shared" si="120"/>
        <v>20.183337248989893</v>
      </c>
      <c r="BJ29" s="10">
        <f t="shared" si="120"/>
        <v>11.717854962881921</v>
      </c>
      <c r="BK29" s="10">
        <f t="shared" si="120"/>
        <v>5.0225728005027497</v>
      </c>
      <c r="BL29" s="10">
        <f t="shared" si="120"/>
        <v>0.89588181853258608</v>
      </c>
      <c r="BM29" s="10">
        <f t="shared" si="120"/>
        <v>0</v>
      </c>
      <c r="BN29" s="10">
        <f t="shared" si="120"/>
        <v>0</v>
      </c>
      <c r="BO29" s="10">
        <f t="shared" si="120"/>
        <v>0</v>
      </c>
      <c r="BP29" s="10">
        <f t="shared" si="120"/>
        <v>0</v>
      </c>
      <c r="BQ29" s="10">
        <f t="shared" si="120"/>
        <v>0</v>
      </c>
      <c r="BR29" s="10">
        <f t="shared" si="120"/>
        <v>0</v>
      </c>
      <c r="BS29" s="10">
        <f t="shared" si="120"/>
        <v>0</v>
      </c>
      <c r="BT29" s="10">
        <f t="shared" si="120"/>
        <v>0</v>
      </c>
      <c r="BU29" s="10">
        <f t="shared" si="120"/>
        <v>0</v>
      </c>
      <c r="BV29" s="10">
        <f t="shared" si="120"/>
        <v>0</v>
      </c>
      <c r="BW29" s="10">
        <f t="shared" si="120"/>
        <v>0</v>
      </c>
      <c r="BX29" s="10">
        <f t="shared" si="120"/>
        <v>0</v>
      </c>
      <c r="BY29" s="10">
        <f t="shared" si="121"/>
        <v>0</v>
      </c>
      <c r="BZ29" s="10">
        <f t="shared" si="121"/>
        <v>0</v>
      </c>
      <c r="CB29" s="4">
        <f t="shared" si="70"/>
        <v>70.728749999999906</v>
      </c>
      <c r="CC29" s="4">
        <f t="shared" si="71"/>
        <v>68.797587790669297</v>
      </c>
      <c r="CD29" s="4">
        <f t="shared" si="72"/>
        <v>66.86642558133866</v>
      </c>
      <c r="CE29" s="4">
        <f t="shared" si="73"/>
        <v>64.935263372008038</v>
      </c>
      <c r="CF29" s="4">
        <f t="shared" si="74"/>
        <v>63.004101162677422</v>
      </c>
      <c r="CG29" s="4">
        <f t="shared" si="75"/>
        <v>61.072938953346792</v>
      </c>
      <c r="CH29" s="4">
        <f t="shared" si="76"/>
        <v>59.14177674401617</v>
      </c>
      <c r="CI29" s="4">
        <f t="shared" si="77"/>
        <v>57.210614534685561</v>
      </c>
      <c r="CJ29" s="4">
        <f t="shared" si="78"/>
        <v>55.279452325354924</v>
      </c>
      <c r="CK29" s="4">
        <f t="shared" si="79"/>
        <v>53.348290116024309</v>
      </c>
      <c r="CL29" s="4">
        <f t="shared" si="80"/>
        <v>52.298697195346435</v>
      </c>
      <c r="CM29" s="4">
        <f t="shared" si="81"/>
        <v>50.387745564726835</v>
      </c>
      <c r="CN29" s="4">
        <f t="shared" si="82"/>
        <v>47.56781164327527</v>
      </c>
      <c r="CO29" s="4">
        <f t="shared" si="83"/>
        <v>44.424284148294078</v>
      </c>
      <c r="CP29" s="4">
        <f t="shared" si="84"/>
        <v>41.353184931685469</v>
      </c>
      <c r="CQ29" s="4">
        <f t="shared" si="85"/>
        <v>38.573972217728915</v>
      </c>
      <c r="CR29" s="4">
        <f t="shared" si="86"/>
        <v>36.183580353798519</v>
      </c>
      <c r="CS29" s="4">
        <f t="shared" si="87"/>
        <v>34.207951047186661</v>
      </c>
      <c r="CT29" s="4">
        <f t="shared" si="88"/>
        <v>32.638032168043395</v>
      </c>
      <c r="CU29" s="4">
        <f t="shared" si="89"/>
        <v>31.451372654675431</v>
      </c>
      <c r="CV29" s="4">
        <f t="shared" si="90"/>
        <v>30.623892680078118</v>
      </c>
      <c r="CW29" s="4">
        <f t="shared" si="91"/>
        <v>30.135840439810455</v>
      </c>
      <c r="CX29" s="4">
        <f t="shared" si="92"/>
        <v>29.974594035835374</v>
      </c>
      <c r="CY29" s="4">
        <f t="shared" si="93"/>
        <v>30.135840439810462</v>
      </c>
      <c r="CZ29" s="4">
        <f t="shared" si="94"/>
        <v>30.623892680078125</v>
      </c>
      <c r="DA29" s="4">
        <f t="shared" si="95"/>
        <v>31.451372654675442</v>
      </c>
      <c r="DB29" s="4">
        <f t="shared" si="96"/>
        <v>32.638032168043395</v>
      </c>
      <c r="DC29" s="4">
        <f t="shared" si="97"/>
        <v>34.20795104718669</v>
      </c>
      <c r="DD29" s="4">
        <f t="shared" si="98"/>
        <v>36.18358035379854</v>
      </c>
      <c r="DE29" s="4">
        <f t="shared" si="99"/>
        <v>38.573972217728915</v>
      </c>
      <c r="DF29" s="4">
        <f t="shared" si="100"/>
        <v>41.353184931685497</v>
      </c>
      <c r="DG29" s="4">
        <f t="shared" si="101"/>
        <v>44.42428414829412</v>
      </c>
      <c r="DH29" s="4">
        <f t="shared" si="102"/>
        <v>47.56781164327527</v>
      </c>
      <c r="DI29" s="4">
        <f t="shared" si="103"/>
        <v>50.387745564726863</v>
      </c>
      <c r="DJ29" s="4">
        <f t="shared" si="104"/>
        <v>52.298697195346449</v>
      </c>
      <c r="DK29" s="4">
        <f t="shared" si="105"/>
        <v>53.163458669132474</v>
      </c>
      <c r="DL29" s="4">
        <f t="shared" si="106"/>
        <v>54.51463492535305</v>
      </c>
      <c r="DM29" s="4">
        <f t="shared" si="107"/>
        <v>55.865811181573633</v>
      </c>
      <c r="DN29" s="4">
        <f t="shared" si="108"/>
        <v>57.216987437794188</v>
      </c>
      <c r="DO29" s="4">
        <f t="shared" si="109"/>
        <v>58.568163694014771</v>
      </c>
      <c r="DP29" s="4">
        <f t="shared" si="110"/>
        <v>59.919339950235347</v>
      </c>
      <c r="DQ29" s="4">
        <f t="shared" si="111"/>
        <v>61.270516206455895</v>
      </c>
      <c r="DR29" s="4">
        <f t="shared" si="112"/>
        <v>62.621692462676478</v>
      </c>
      <c r="DS29" s="4">
        <f t="shared" si="113"/>
        <v>63.972868718897061</v>
      </c>
      <c r="DT29" s="4">
        <f t="shared" si="114"/>
        <v>65.324044975117616</v>
      </c>
      <c r="DU29" s="4">
        <f t="shared" si="115"/>
        <v>66.675221231338199</v>
      </c>
      <c r="DV29" s="4">
        <f t="shared" si="116"/>
        <v>68.026397487558768</v>
      </c>
      <c r="DW29" s="4">
        <f t="shared" si="117"/>
        <v>69.377573743779323</v>
      </c>
      <c r="DX29" s="4">
        <f t="shared" si="118"/>
        <v>70.728749999999906</v>
      </c>
    </row>
    <row r="30" spans="1:128" x14ac:dyDescent="0.3">
      <c r="A30" s="1">
        <v>26</v>
      </c>
      <c r="B30" s="5">
        <v>5360.2738202226819</v>
      </c>
      <c r="C30" s="5">
        <v>1.5939708627312688</v>
      </c>
      <c r="D30" s="5">
        <v>8</v>
      </c>
      <c r="E30" s="5">
        <v>5.3212190313208607</v>
      </c>
      <c r="F30" s="5">
        <v>1689.1058680000001</v>
      </c>
      <c r="G30" s="5">
        <v>52.732862270885299</v>
      </c>
      <c r="H30" s="5">
        <f t="shared" si="3"/>
        <v>32.031370861744101</v>
      </c>
      <c r="I30" s="5">
        <v>70.728749999999906</v>
      </c>
      <c r="J30" s="5">
        <v>4.7214970868795101</v>
      </c>
      <c r="K30" s="5">
        <v>0.34126514196538205</v>
      </c>
      <c r="L30" s="5">
        <v>1.4181829969069428</v>
      </c>
      <c r="M30" s="5">
        <v>6</v>
      </c>
      <c r="N30" s="5">
        <v>10</v>
      </c>
      <c r="P30" s="6">
        <f t="shared" si="0"/>
        <v>3362.8430390740355</v>
      </c>
      <c r="Q30" s="6">
        <f t="shared" si="4"/>
        <v>1.9909012826151848</v>
      </c>
      <c r="R30" s="6">
        <f t="shared" si="5"/>
        <v>37.105590746798001</v>
      </c>
      <c r="S30" s="6">
        <f t="shared" si="6"/>
        <v>0.14340747375865592</v>
      </c>
      <c r="T30" s="6">
        <f t="shared" si="62"/>
        <v>1557.6324440676126</v>
      </c>
      <c r="U30" s="6">
        <f t="shared" si="7"/>
        <v>4.2498499692615224E-2</v>
      </c>
      <c r="V30" s="6">
        <f t="shared" si="8"/>
        <v>3362.8430390740355</v>
      </c>
      <c r="W30" s="6">
        <f t="shared" si="63"/>
        <v>365.63972970146278</v>
      </c>
      <c r="X30" s="7">
        <f t="shared" si="64"/>
        <v>2.1589451682787777</v>
      </c>
      <c r="Y30" s="7">
        <f t="shared" si="65"/>
        <v>6.9205274158606116</v>
      </c>
      <c r="Z30" s="7">
        <f t="shared" si="9"/>
        <v>9.0794725841393884</v>
      </c>
      <c r="AA30" s="7">
        <f t="shared" si="10"/>
        <v>6.9205274158606116</v>
      </c>
      <c r="AB30" s="7">
        <f t="shared" si="11"/>
        <v>9.0794725841393884</v>
      </c>
      <c r="AC30" s="10">
        <f t="shared" si="66"/>
        <v>124.1194536476528</v>
      </c>
      <c r="AD30" s="10">
        <f t="shared" si="12"/>
        <v>0</v>
      </c>
      <c r="AE30" s="10">
        <f t="shared" si="12"/>
        <v>0</v>
      </c>
      <c r="AF30" s="10">
        <f t="shared" si="12"/>
        <v>0</v>
      </c>
      <c r="AG30" s="10">
        <f t="shared" si="12"/>
        <v>0</v>
      </c>
      <c r="AH30" s="10">
        <f t="shared" si="12"/>
        <v>0</v>
      </c>
      <c r="AI30" s="10">
        <f t="shared" si="12"/>
        <v>0</v>
      </c>
      <c r="AJ30" s="10">
        <f t="shared" si="12"/>
        <v>0</v>
      </c>
      <c r="AK30" s="10">
        <f t="shared" si="12"/>
        <v>0</v>
      </c>
      <c r="AL30" s="10">
        <f t="shared" si="12"/>
        <v>0</v>
      </c>
      <c r="AM30" s="10">
        <f t="shared" si="12"/>
        <v>0</v>
      </c>
      <c r="AN30" s="10">
        <f t="shared" si="12"/>
        <v>0</v>
      </c>
      <c r="AO30" s="10">
        <f t="shared" si="12"/>
        <v>0</v>
      </c>
      <c r="AP30" s="10">
        <f t="shared" si="12"/>
        <v>2.4965165847139286</v>
      </c>
      <c r="AQ30" s="10">
        <f t="shared" si="12"/>
        <v>9.6541808214355846</v>
      </c>
      <c r="AR30" s="10">
        <f t="shared" si="12"/>
        <v>20.262682988995017</v>
      </c>
      <c r="AS30" s="10">
        <f t="shared" si="12"/>
        <v>33.211138491944851</v>
      </c>
      <c r="AT30" s="10">
        <f t="shared" si="119"/>
        <v>47.494461267737776</v>
      </c>
      <c r="AU30" s="10">
        <f t="shared" si="119"/>
        <v>62.213363786726276</v>
      </c>
      <c r="AV30" s="10">
        <f t="shared" si="119"/>
        <v>76.574357052162028</v>
      </c>
      <c r="AW30" s="10">
        <f t="shared" si="119"/>
        <v>89.889750600197004</v>
      </c>
      <c r="AX30" s="10">
        <f t="shared" si="119"/>
        <v>101.5776524998828</v>
      </c>
      <c r="AY30" s="10">
        <f t="shared" si="119"/>
        <v>111.16196935317038</v>
      </c>
      <c r="AZ30" s="10">
        <f t="shared" si="119"/>
        <v>118.27240629491084</v>
      </c>
      <c r="BA30" s="10">
        <f t="shared" si="119"/>
        <v>122.64446699285489</v>
      </c>
      <c r="BB30" s="10">
        <f t="shared" si="119"/>
        <v>124.1194536476528</v>
      </c>
      <c r="BC30" s="10">
        <f t="shared" si="119"/>
        <v>122.64446699285486</v>
      </c>
      <c r="BD30" s="10">
        <f t="shared" si="119"/>
        <v>118.27240629491089</v>
      </c>
      <c r="BE30" s="10">
        <f t="shared" si="119"/>
        <v>111.16196935317036</v>
      </c>
      <c r="BF30" s="10">
        <f t="shared" si="119"/>
        <v>101.57765249988269</v>
      </c>
      <c r="BG30" s="10">
        <f t="shared" si="119"/>
        <v>89.889750600197132</v>
      </c>
      <c r="BH30" s="10">
        <f t="shared" si="119"/>
        <v>76.574357052162043</v>
      </c>
      <c r="BI30" s="10">
        <f t="shared" si="120"/>
        <v>62.21336378672612</v>
      </c>
      <c r="BJ30" s="10">
        <f t="shared" si="120"/>
        <v>47.49446126773794</v>
      </c>
      <c r="BK30" s="10">
        <f t="shared" si="120"/>
        <v>33.211138491944858</v>
      </c>
      <c r="BL30" s="10">
        <f t="shared" si="120"/>
        <v>20.262682988994893</v>
      </c>
      <c r="BM30" s="10">
        <f t="shared" si="120"/>
        <v>9.6541808214356788</v>
      </c>
      <c r="BN30" s="10">
        <f t="shared" si="120"/>
        <v>2.4965165847139286</v>
      </c>
      <c r="BO30" s="10">
        <f t="shared" si="120"/>
        <v>0</v>
      </c>
      <c r="BP30" s="10">
        <f t="shared" si="120"/>
        <v>0</v>
      </c>
      <c r="BQ30" s="10">
        <f t="shared" si="120"/>
        <v>0</v>
      </c>
      <c r="BR30" s="10">
        <f t="shared" si="120"/>
        <v>0</v>
      </c>
      <c r="BS30" s="10">
        <f t="shared" si="120"/>
        <v>0</v>
      </c>
      <c r="BT30" s="10">
        <f t="shared" si="120"/>
        <v>0</v>
      </c>
      <c r="BU30" s="10">
        <f t="shared" si="120"/>
        <v>0</v>
      </c>
      <c r="BV30" s="10">
        <f t="shared" si="120"/>
        <v>0</v>
      </c>
      <c r="BW30" s="10">
        <f t="shared" si="120"/>
        <v>0</v>
      </c>
      <c r="BX30" s="10">
        <f t="shared" si="120"/>
        <v>0</v>
      </c>
      <c r="BY30" s="10">
        <f t="shared" si="121"/>
        <v>0</v>
      </c>
      <c r="BZ30" s="10">
        <f t="shared" si="121"/>
        <v>0</v>
      </c>
      <c r="CB30" s="4">
        <f t="shared" si="70"/>
        <v>70.728749999999906</v>
      </c>
      <c r="CC30" s="4">
        <f t="shared" si="71"/>
        <v>69.09962164931683</v>
      </c>
      <c r="CD30" s="4">
        <f t="shared" si="72"/>
        <v>67.470493298633755</v>
      </c>
      <c r="CE30" s="4">
        <f t="shared" si="73"/>
        <v>65.84136494795068</v>
      </c>
      <c r="CF30" s="4">
        <f t="shared" si="74"/>
        <v>64.212236597267619</v>
      </c>
      <c r="CG30" s="4">
        <f t="shared" si="75"/>
        <v>62.58310824658453</v>
      </c>
      <c r="CH30" s="4">
        <f t="shared" si="76"/>
        <v>60.953979895901462</v>
      </c>
      <c r="CI30" s="4">
        <f t="shared" si="77"/>
        <v>59.324851545218394</v>
      </c>
      <c r="CJ30" s="4">
        <f t="shared" si="78"/>
        <v>57.695723194535304</v>
      </c>
      <c r="CK30" s="4">
        <f t="shared" si="79"/>
        <v>56.066594843852236</v>
      </c>
      <c r="CL30" s="4">
        <f t="shared" si="80"/>
        <v>54.437466493169168</v>
      </c>
      <c r="CM30" s="4">
        <f t="shared" si="81"/>
        <v>52.808338142486079</v>
      </c>
      <c r="CN30" s="4">
        <f t="shared" si="82"/>
        <v>51.908387784984342</v>
      </c>
      <c r="CO30" s="4">
        <f t="shared" si="83"/>
        <v>49.681357140752461</v>
      </c>
      <c r="CP30" s="4">
        <f t="shared" si="84"/>
        <v>46.71111642243099</v>
      </c>
      <c r="CQ30" s="4">
        <f t="shared" si="85"/>
        <v>43.534289485277831</v>
      </c>
      <c r="CR30" s="4">
        <f t="shared" si="86"/>
        <v>40.496211048173663</v>
      </c>
      <c r="CS30" s="4">
        <f t="shared" si="87"/>
        <v>37.779345598388772</v>
      </c>
      <c r="CT30" s="4">
        <f t="shared" si="88"/>
        <v>35.458314913551831</v>
      </c>
      <c r="CU30" s="4">
        <f t="shared" si="89"/>
        <v>33.547343813995674</v>
      </c>
      <c r="CV30" s="4">
        <f t="shared" si="90"/>
        <v>32.032028476426127</v>
      </c>
      <c r="CW30" s="4">
        <f t="shared" si="91"/>
        <v>30.887943002013024</v>
      </c>
      <c r="CX30" s="4">
        <f t="shared" si="92"/>
        <v>30.090609270256696</v>
      </c>
      <c r="CY30" s="4">
        <f t="shared" si="93"/>
        <v>29.620463115705363</v>
      </c>
      <c r="CZ30" s="4">
        <f t="shared" si="94"/>
        <v>29.465148456260184</v>
      </c>
      <c r="DA30" s="4">
        <f t="shared" si="95"/>
        <v>29.620463115705366</v>
      </c>
      <c r="DB30" s="4">
        <f t="shared" si="96"/>
        <v>30.090609270256689</v>
      </c>
      <c r="DC30" s="4">
        <f t="shared" si="97"/>
        <v>30.887943002013031</v>
      </c>
      <c r="DD30" s="4">
        <f t="shared" si="98"/>
        <v>32.032028476426134</v>
      </c>
      <c r="DE30" s="4">
        <f t="shared" si="99"/>
        <v>33.547343813995653</v>
      </c>
      <c r="DF30" s="4">
        <f t="shared" si="100"/>
        <v>35.458314913551824</v>
      </c>
      <c r="DG30" s="4">
        <f t="shared" si="101"/>
        <v>37.779345598388801</v>
      </c>
      <c r="DH30" s="4">
        <f t="shared" si="102"/>
        <v>40.496211048173642</v>
      </c>
      <c r="DI30" s="4">
        <f t="shared" si="103"/>
        <v>43.534289485277831</v>
      </c>
      <c r="DJ30" s="4">
        <f t="shared" si="104"/>
        <v>46.711116422431026</v>
      </c>
      <c r="DK30" s="4">
        <f t="shared" si="105"/>
        <v>49.681357140752432</v>
      </c>
      <c r="DL30" s="4">
        <f t="shared" si="106"/>
        <v>51.908387784984342</v>
      </c>
      <c r="DM30" s="4">
        <f t="shared" si="107"/>
        <v>52.8083381424861</v>
      </c>
      <c r="DN30" s="4">
        <f t="shared" si="108"/>
        <v>54.437466493169154</v>
      </c>
      <c r="DO30" s="4">
        <f t="shared" si="109"/>
        <v>56.066594843852236</v>
      </c>
      <c r="DP30" s="4">
        <f t="shared" si="110"/>
        <v>57.695723194535326</v>
      </c>
      <c r="DQ30" s="4">
        <f t="shared" si="111"/>
        <v>59.324851545218372</v>
      </c>
      <c r="DR30" s="4">
        <f t="shared" si="112"/>
        <v>60.953979895901462</v>
      </c>
      <c r="DS30" s="4">
        <f t="shared" si="113"/>
        <v>62.583108246584544</v>
      </c>
      <c r="DT30" s="4">
        <f t="shared" si="114"/>
        <v>64.212236597267591</v>
      </c>
      <c r="DU30" s="4">
        <f t="shared" si="115"/>
        <v>65.84136494795068</v>
      </c>
      <c r="DV30" s="4">
        <f t="shared" si="116"/>
        <v>67.47049329863377</v>
      </c>
      <c r="DW30" s="4">
        <f t="shared" si="117"/>
        <v>69.099621649316816</v>
      </c>
      <c r="DX30" s="4">
        <f t="shared" si="118"/>
        <v>70.728749999999906</v>
      </c>
    </row>
    <row r="31" spans="1:128" x14ac:dyDescent="0.3">
      <c r="A31" s="1">
        <v>27</v>
      </c>
      <c r="B31" s="5">
        <v>5865.5750466276177</v>
      </c>
      <c r="C31" s="5">
        <v>1.676801231755368</v>
      </c>
      <c r="D31" s="5">
        <v>7.833333333333333</v>
      </c>
      <c r="E31" s="5">
        <v>8.4067205805933334</v>
      </c>
      <c r="F31" s="5">
        <v>1689.1058680000001</v>
      </c>
      <c r="G31" s="5">
        <v>52.732862270885299</v>
      </c>
      <c r="H31" s="5">
        <f t="shared" si="3"/>
        <v>32.031370861744101</v>
      </c>
      <c r="I31" s="5">
        <v>70.728749999999906</v>
      </c>
      <c r="J31" s="5">
        <v>4.7214970868795101</v>
      </c>
      <c r="K31" s="5">
        <v>0.34126514196538205</v>
      </c>
      <c r="L31" s="5">
        <v>1.4181829969069428</v>
      </c>
      <c r="M31" s="5">
        <v>6</v>
      </c>
      <c r="N31" s="5">
        <v>10</v>
      </c>
      <c r="P31" s="6">
        <f t="shared" si="0"/>
        <v>3498.0741518702312</v>
      </c>
      <c r="Q31" s="6">
        <f t="shared" si="4"/>
        <v>2.0709620504794972</v>
      </c>
      <c r="R31" s="6">
        <f t="shared" si="5"/>
        <v>36.118221082729065</v>
      </c>
      <c r="S31" s="6">
        <f t="shared" si="6"/>
        <v>0.23275566538389791</v>
      </c>
      <c r="T31" s="6">
        <f t="shared" si="62"/>
        <v>1542.3308039290775</v>
      </c>
      <c r="U31" s="6">
        <f t="shared" si="7"/>
        <v>7.3334761253783493E-2</v>
      </c>
      <c r="V31" s="6">
        <f t="shared" si="8"/>
        <v>3498.0741518702312</v>
      </c>
      <c r="W31" s="6">
        <f t="shared" si="63"/>
        <v>512.93548618267084</v>
      </c>
      <c r="X31" s="7">
        <f t="shared" si="64"/>
        <v>2.2680440168600087</v>
      </c>
      <c r="Y31" s="7">
        <f t="shared" si="65"/>
        <v>6.6993113249033289</v>
      </c>
      <c r="Z31" s="7">
        <f t="shared" si="9"/>
        <v>8.9673553417633372</v>
      </c>
      <c r="AA31" s="7">
        <f t="shared" si="10"/>
        <v>6.6993113249033289</v>
      </c>
      <c r="AB31" s="7">
        <f t="shared" si="11"/>
        <v>8.9673553417633372</v>
      </c>
      <c r="AC31" s="10">
        <f t="shared" si="66"/>
        <v>212.0746149009278</v>
      </c>
      <c r="AD31" s="10">
        <f t="shared" si="12"/>
        <v>0</v>
      </c>
      <c r="AE31" s="10">
        <f t="shared" si="12"/>
        <v>0</v>
      </c>
      <c r="AF31" s="10">
        <f t="shared" si="12"/>
        <v>0</v>
      </c>
      <c r="AG31" s="10">
        <f t="shared" si="12"/>
        <v>0</v>
      </c>
      <c r="AH31" s="10">
        <f t="shared" si="12"/>
        <v>0</v>
      </c>
      <c r="AI31" s="10">
        <f t="shared" si="12"/>
        <v>0</v>
      </c>
      <c r="AJ31" s="10">
        <f t="shared" si="12"/>
        <v>0</v>
      </c>
      <c r="AK31" s="10">
        <f t="shared" si="12"/>
        <v>0</v>
      </c>
      <c r="AL31" s="10">
        <f t="shared" si="12"/>
        <v>0</v>
      </c>
      <c r="AM31" s="10">
        <f t="shared" si="12"/>
        <v>1.6199261896792341</v>
      </c>
      <c r="AN31" s="10">
        <f t="shared" si="12"/>
        <v>10.489451669628624</v>
      </c>
      <c r="AO31" s="10">
        <f t="shared" si="12"/>
        <v>25.476681420326546</v>
      </c>
      <c r="AP31" s="10">
        <f t="shared" si="12"/>
        <v>44.874798864486607</v>
      </c>
      <c r="AQ31" s="10">
        <f t="shared" si="12"/>
        <v>67.125406257630345</v>
      </c>
      <c r="AR31" s="10">
        <f t="shared" si="12"/>
        <v>90.818524688086924</v>
      </c>
      <c r="AS31" s="10">
        <f t="shared" si="12"/>
        <v>114.69259407699222</v>
      </c>
      <c r="AT31" s="10">
        <f t="shared" si="119"/>
        <v>137.63447317829031</v>
      </c>
      <c r="AU31" s="10">
        <f t="shared" si="119"/>
        <v>158.6794395787328</v>
      </c>
      <c r="AV31" s="10">
        <f t="shared" si="119"/>
        <v>177.01118969787805</v>
      </c>
      <c r="AW31" s="10">
        <f t="shared" si="119"/>
        <v>191.96183878809262</v>
      </c>
      <c r="AX31" s="10">
        <f t="shared" si="119"/>
        <v>203.01192093455046</v>
      </c>
      <c r="AY31" s="10">
        <f t="shared" si="119"/>
        <v>209.79038905523251</v>
      </c>
      <c r="AZ31" s="10">
        <f t="shared" si="119"/>
        <v>212.0746149009278</v>
      </c>
      <c r="BA31" s="10">
        <f t="shared" si="119"/>
        <v>209.79038905523248</v>
      </c>
      <c r="BB31" s="10">
        <f t="shared" si="119"/>
        <v>203.01192093455035</v>
      </c>
      <c r="BC31" s="10">
        <f t="shared" si="119"/>
        <v>191.96183878809248</v>
      </c>
      <c r="BD31" s="10">
        <f t="shared" si="119"/>
        <v>177.01118969787805</v>
      </c>
      <c r="BE31" s="10">
        <f t="shared" si="119"/>
        <v>158.67943957873257</v>
      </c>
      <c r="BF31" s="10">
        <f t="shared" si="119"/>
        <v>137.63447317829008</v>
      </c>
      <c r="BG31" s="10">
        <f t="shared" si="119"/>
        <v>114.69259407699221</v>
      </c>
      <c r="BH31" s="10">
        <f t="shared" si="119"/>
        <v>90.818524688086669</v>
      </c>
      <c r="BI31" s="10">
        <f t="shared" si="120"/>
        <v>67.125406257630104</v>
      </c>
      <c r="BJ31" s="10">
        <f t="shared" si="120"/>
        <v>44.874798864486614</v>
      </c>
      <c r="BK31" s="10">
        <f t="shared" si="120"/>
        <v>25.476681420326361</v>
      </c>
      <c r="BL31" s="10">
        <f t="shared" si="120"/>
        <v>10.489451669628494</v>
      </c>
      <c r="BM31" s="10">
        <f t="shared" si="120"/>
        <v>1.6199261896792341</v>
      </c>
      <c r="BN31" s="10">
        <f t="shared" si="120"/>
        <v>0</v>
      </c>
      <c r="BO31" s="10">
        <f t="shared" si="120"/>
        <v>0</v>
      </c>
      <c r="BP31" s="10">
        <f t="shared" si="120"/>
        <v>0</v>
      </c>
      <c r="BQ31" s="10">
        <f t="shared" si="120"/>
        <v>0</v>
      </c>
      <c r="BR31" s="10">
        <f t="shared" si="120"/>
        <v>0</v>
      </c>
      <c r="BS31" s="10">
        <f t="shared" si="120"/>
        <v>0</v>
      </c>
      <c r="BT31" s="10">
        <f t="shared" si="120"/>
        <v>0</v>
      </c>
      <c r="BU31" s="10">
        <f t="shared" si="120"/>
        <v>0</v>
      </c>
      <c r="BV31" s="10">
        <f t="shared" si="120"/>
        <v>0</v>
      </c>
      <c r="BW31" s="10">
        <f t="shared" si="120"/>
        <v>0</v>
      </c>
      <c r="BX31" s="10">
        <f t="shared" ref="BX31:BZ36" si="122">IF(AND(BX$4&gt;=$Y31,BX$4&lt;=$Z31),0.25*($W31*(BX$4-$Y31)^2*(BX$4-$Z31)^2),0)</f>
        <v>0</v>
      </c>
      <c r="BY31" s="10">
        <f t="shared" si="122"/>
        <v>0</v>
      </c>
      <c r="BZ31" s="10">
        <f t="shared" si="122"/>
        <v>0</v>
      </c>
      <c r="CB31" s="4">
        <f t="shared" si="70"/>
        <v>70.728749999999906</v>
      </c>
      <c r="CC31" s="4">
        <f t="shared" si="71"/>
        <v>68.584272630114825</v>
      </c>
      <c r="CD31" s="4">
        <f t="shared" si="72"/>
        <v>66.439795260229715</v>
      </c>
      <c r="CE31" s="4">
        <f t="shared" si="73"/>
        <v>64.29531789034462</v>
      </c>
      <c r="CF31" s="4">
        <f t="shared" si="74"/>
        <v>62.150840520459539</v>
      </c>
      <c r="CG31" s="4">
        <f t="shared" si="75"/>
        <v>60.00636315057443</v>
      </c>
      <c r="CH31" s="4">
        <f t="shared" si="76"/>
        <v>57.861885780689349</v>
      </c>
      <c r="CI31" s="4">
        <f t="shared" si="77"/>
        <v>55.717408410804261</v>
      </c>
      <c r="CJ31" s="4">
        <f t="shared" si="78"/>
        <v>53.572931040919158</v>
      </c>
      <c r="CK31" s="4">
        <f t="shared" si="79"/>
        <v>52.387717022063157</v>
      </c>
      <c r="CL31" s="4">
        <f t="shared" si="80"/>
        <v>50.575275631056932</v>
      </c>
      <c r="CM31" s="4">
        <f t="shared" si="81"/>
        <v>47.781963483201025</v>
      </c>
      <c r="CN31" s="4">
        <f t="shared" si="82"/>
        <v>44.594119732170128</v>
      </c>
      <c r="CO31" s="4">
        <f t="shared" si="83"/>
        <v>41.424056354409366</v>
      </c>
      <c r="CP31" s="4">
        <f t="shared" si="84"/>
        <v>38.509087419391612</v>
      </c>
      <c r="CQ31" s="4">
        <f t="shared" si="85"/>
        <v>35.959339536269823</v>
      </c>
      <c r="CR31" s="4">
        <f t="shared" si="86"/>
        <v>33.808246500661092</v>
      </c>
      <c r="CS31" s="4">
        <f t="shared" si="87"/>
        <v>32.049558544349814</v>
      </c>
      <c r="CT31" s="4">
        <f t="shared" si="88"/>
        <v>30.66025361010697</v>
      </c>
      <c r="CU31" s="4">
        <f t="shared" si="89"/>
        <v>29.613320924283325</v>
      </c>
      <c r="CV31" s="4">
        <f t="shared" si="90"/>
        <v>28.884348580721387</v>
      </c>
      <c r="CW31" s="4">
        <f t="shared" si="91"/>
        <v>28.454670157366902</v>
      </c>
      <c r="CX31" s="4">
        <f t="shared" si="92"/>
        <v>28.312741408625548</v>
      </c>
      <c r="CY31" s="4">
        <f t="shared" si="93"/>
        <v>28.454670157366902</v>
      </c>
      <c r="CZ31" s="4">
        <f t="shared" si="94"/>
        <v>28.884348580721397</v>
      </c>
      <c r="DA31" s="4">
        <f t="shared" si="95"/>
        <v>29.613320924283336</v>
      </c>
      <c r="DB31" s="4">
        <f t="shared" si="96"/>
        <v>30.66025361010697</v>
      </c>
      <c r="DC31" s="4">
        <f t="shared" si="97"/>
        <v>32.049558544349829</v>
      </c>
      <c r="DD31" s="4">
        <f t="shared" si="98"/>
        <v>33.808246500661113</v>
      </c>
      <c r="DE31" s="4">
        <f t="shared" si="99"/>
        <v>35.959339536269823</v>
      </c>
      <c r="DF31" s="4">
        <f t="shared" si="100"/>
        <v>38.509087419391641</v>
      </c>
      <c r="DG31" s="4">
        <f t="shared" si="101"/>
        <v>41.424056354409402</v>
      </c>
      <c r="DH31" s="4">
        <f t="shared" si="102"/>
        <v>44.594119732170128</v>
      </c>
      <c r="DI31" s="4">
        <f t="shared" si="103"/>
        <v>47.781963483201054</v>
      </c>
      <c r="DJ31" s="4">
        <f t="shared" si="104"/>
        <v>50.575275631056961</v>
      </c>
      <c r="DK31" s="4">
        <f t="shared" si="105"/>
        <v>52.387717022063157</v>
      </c>
      <c r="DL31" s="4">
        <f t="shared" si="106"/>
        <v>53.301760390772401</v>
      </c>
      <c r="DM31" s="4">
        <f t="shared" si="107"/>
        <v>54.754009524874704</v>
      </c>
      <c r="DN31" s="4">
        <f t="shared" si="108"/>
        <v>56.206258658976978</v>
      </c>
      <c r="DO31" s="4">
        <f t="shared" si="109"/>
        <v>57.658507793079281</v>
      </c>
      <c r="DP31" s="4">
        <f t="shared" si="110"/>
        <v>59.110756927181583</v>
      </c>
      <c r="DQ31" s="4">
        <f t="shared" si="111"/>
        <v>60.563006061283851</v>
      </c>
      <c r="DR31" s="4">
        <f t="shared" si="112"/>
        <v>62.015255195386153</v>
      </c>
      <c r="DS31" s="4">
        <f t="shared" si="113"/>
        <v>63.467504329488456</v>
      </c>
      <c r="DT31" s="4">
        <f t="shared" si="114"/>
        <v>64.919753463590723</v>
      </c>
      <c r="DU31" s="4">
        <f t="shared" si="115"/>
        <v>66.372002597693026</v>
      </c>
      <c r="DV31" s="4">
        <f t="shared" si="116"/>
        <v>67.824251731795329</v>
      </c>
      <c r="DW31" s="4">
        <f t="shared" si="117"/>
        <v>69.276500865897603</v>
      </c>
      <c r="DX31" s="4">
        <f t="shared" si="118"/>
        <v>70.728749999999906</v>
      </c>
    </row>
    <row r="32" spans="1:128" x14ac:dyDescent="0.3">
      <c r="A32" s="1">
        <v>28</v>
      </c>
      <c r="B32" s="5">
        <v>5998.8644196802643</v>
      </c>
      <c r="C32" s="5">
        <v>1.8005474224799005</v>
      </c>
      <c r="D32" s="5">
        <v>7.833333333333333</v>
      </c>
      <c r="E32" s="5">
        <v>7.4246043010676583</v>
      </c>
      <c r="F32" s="5">
        <v>1689.1058680000001</v>
      </c>
      <c r="G32" s="5">
        <v>52.732862270885299</v>
      </c>
      <c r="H32" s="5">
        <f t="shared" si="3"/>
        <v>32.031370861744101</v>
      </c>
      <c r="I32" s="5">
        <v>70.728749999999906</v>
      </c>
      <c r="J32" s="5">
        <v>4.7214970868795101</v>
      </c>
      <c r="K32" s="5">
        <v>0.34126514196538205</v>
      </c>
      <c r="L32" s="5">
        <v>1.4181829969069428</v>
      </c>
      <c r="M32" s="5">
        <v>6</v>
      </c>
      <c r="N32" s="5">
        <v>10</v>
      </c>
      <c r="P32" s="6">
        <f t="shared" si="0"/>
        <v>3331.6892100614637</v>
      </c>
      <c r="Q32" s="6">
        <f t="shared" si="4"/>
        <v>1.9724573060694994</v>
      </c>
      <c r="R32" s="6">
        <f t="shared" si="5"/>
        <v>37.338341492243082</v>
      </c>
      <c r="S32" s="6">
        <f t="shared" si="6"/>
        <v>0.19884665478808414</v>
      </c>
      <c r="T32" s="6">
        <f t="shared" si="62"/>
        <v>1561.1351718097428</v>
      </c>
      <c r="U32" s="6">
        <f t="shared" si="7"/>
        <v>5.8050119547346651E-2</v>
      </c>
      <c r="V32" s="6">
        <f t="shared" si="8"/>
        <v>3331.6892100614637</v>
      </c>
      <c r="W32" s="6">
        <f t="shared" si="63"/>
        <v>524.23857788876376</v>
      </c>
      <c r="X32" s="7">
        <f t="shared" si="64"/>
        <v>2.1341452490620716</v>
      </c>
      <c r="Y32" s="7">
        <f t="shared" si="65"/>
        <v>6.7662607088022977</v>
      </c>
      <c r="Z32" s="7">
        <f t="shared" si="9"/>
        <v>8.9004059578643684</v>
      </c>
      <c r="AA32" s="7">
        <f t="shared" si="10"/>
        <v>6.7662607088022977</v>
      </c>
      <c r="AB32" s="7">
        <f t="shared" si="11"/>
        <v>8.9004059578643684</v>
      </c>
      <c r="AC32" s="10">
        <f t="shared" si="66"/>
        <v>169.92015628710558</v>
      </c>
      <c r="AD32" s="10">
        <f t="shared" si="12"/>
        <v>0</v>
      </c>
      <c r="AE32" s="10">
        <f t="shared" si="12"/>
        <v>0</v>
      </c>
      <c r="AF32" s="10">
        <f t="shared" si="12"/>
        <v>0</v>
      </c>
      <c r="AG32" s="10">
        <f t="shared" si="12"/>
        <v>0</v>
      </c>
      <c r="AH32" s="10">
        <f t="shared" ref="AH32:AW36" si="123">IF(AND(AH$4&gt;=$Y32,AH$4&lt;=$Z32),0.25*($W32*(AH$4-$Y32)^2*(AH$4-$Z32)^2),0)</f>
        <v>0</v>
      </c>
      <c r="AI32" s="10">
        <f t="shared" si="123"/>
        <v>0</v>
      </c>
      <c r="AJ32" s="10">
        <f t="shared" si="123"/>
        <v>0</v>
      </c>
      <c r="AK32" s="10">
        <f t="shared" si="123"/>
        <v>0</v>
      </c>
      <c r="AL32" s="10">
        <f t="shared" si="123"/>
        <v>0</v>
      </c>
      <c r="AM32" s="10">
        <f t="shared" si="123"/>
        <v>0</v>
      </c>
      <c r="AN32" s="10">
        <f t="shared" si="123"/>
        <v>2.5192487820063785</v>
      </c>
      <c r="AO32" s="10">
        <f t="shared" si="123"/>
        <v>11.667243336924535</v>
      </c>
      <c r="AP32" s="10">
        <f t="shared" si="123"/>
        <v>25.859802132443761</v>
      </c>
      <c r="AQ32" s="10">
        <f t="shared" si="123"/>
        <v>43.504186433659036</v>
      </c>
      <c r="AR32" s="10">
        <f t="shared" si="123"/>
        <v>63.159346908989789</v>
      </c>
      <c r="AS32" s="10">
        <f t="shared" si="123"/>
        <v>83.535923630179099</v>
      </c>
      <c r="AT32" s="10">
        <f t="shared" si="123"/>
        <v>103.49624607229497</v>
      </c>
      <c r="AU32" s="10">
        <f t="shared" si="123"/>
        <v>122.05433311372967</v>
      </c>
      <c r="AV32" s="10">
        <f t="shared" si="123"/>
        <v>138.37589303619922</v>
      </c>
      <c r="AW32" s="10">
        <f t="shared" si="123"/>
        <v>151.77832352474445</v>
      </c>
      <c r="AX32" s="10">
        <f t="shared" si="119"/>
        <v>161.73071166773045</v>
      </c>
      <c r="AY32" s="10">
        <f t="shared" si="119"/>
        <v>167.85383395684624</v>
      </c>
      <c r="AZ32" s="10">
        <f t="shared" si="119"/>
        <v>169.92015628710558</v>
      </c>
      <c r="BA32" s="10">
        <f t="shared" si="119"/>
        <v>167.85383395684619</v>
      </c>
      <c r="BB32" s="10">
        <f t="shared" si="119"/>
        <v>161.73071166773039</v>
      </c>
      <c r="BC32" s="10">
        <f t="shared" si="119"/>
        <v>151.77832352474431</v>
      </c>
      <c r="BD32" s="10">
        <f t="shared" si="119"/>
        <v>138.37589303619922</v>
      </c>
      <c r="BE32" s="10">
        <f t="shared" si="119"/>
        <v>122.05433311372947</v>
      </c>
      <c r="BF32" s="10">
        <f t="shared" si="119"/>
        <v>103.49624607229477</v>
      </c>
      <c r="BG32" s="10">
        <f t="shared" si="119"/>
        <v>83.535923630179099</v>
      </c>
      <c r="BH32" s="10">
        <f t="shared" si="119"/>
        <v>63.159346908989583</v>
      </c>
      <c r="BI32" s="10">
        <f t="shared" ref="BI32:BX36" si="124">IF(AND(BI$4&gt;=$Y32,BI$4&lt;=$Z32),0.25*($W32*(BI$4-$Y32)^2*(BI$4-$Z32)^2),0)</f>
        <v>43.504186433658838</v>
      </c>
      <c r="BJ32" s="10">
        <f t="shared" si="124"/>
        <v>25.859802132443761</v>
      </c>
      <c r="BK32" s="10">
        <f t="shared" si="124"/>
        <v>11.667243336924409</v>
      </c>
      <c r="BL32" s="10">
        <f t="shared" si="124"/>
        <v>2.5192487820063141</v>
      </c>
      <c r="BM32" s="10">
        <f t="shared" si="124"/>
        <v>0</v>
      </c>
      <c r="BN32" s="10">
        <f t="shared" si="124"/>
        <v>0</v>
      </c>
      <c r="BO32" s="10">
        <f t="shared" si="124"/>
        <v>0</v>
      </c>
      <c r="BP32" s="10">
        <f t="shared" si="124"/>
        <v>0</v>
      </c>
      <c r="BQ32" s="10">
        <f t="shared" si="124"/>
        <v>0</v>
      </c>
      <c r="BR32" s="10">
        <f t="shared" si="124"/>
        <v>0</v>
      </c>
      <c r="BS32" s="10">
        <f t="shared" si="124"/>
        <v>0</v>
      </c>
      <c r="BT32" s="10">
        <f t="shared" si="124"/>
        <v>0</v>
      </c>
      <c r="BU32" s="10">
        <f t="shared" si="124"/>
        <v>0</v>
      </c>
      <c r="BV32" s="10">
        <f t="shared" si="124"/>
        <v>0</v>
      </c>
      <c r="BW32" s="10">
        <f t="shared" si="124"/>
        <v>0</v>
      </c>
      <c r="BX32" s="10">
        <f t="shared" si="124"/>
        <v>0</v>
      </c>
      <c r="BY32" s="10">
        <f t="shared" si="122"/>
        <v>0</v>
      </c>
      <c r="BZ32" s="10">
        <f t="shared" si="122"/>
        <v>0</v>
      </c>
      <c r="CB32" s="4">
        <f t="shared" si="70"/>
        <v>70.728749999999906</v>
      </c>
      <c r="CC32" s="4">
        <f t="shared" si="71"/>
        <v>68.771638936451339</v>
      </c>
      <c r="CD32" s="4">
        <f t="shared" si="72"/>
        <v>66.814527872902744</v>
      </c>
      <c r="CE32" s="4">
        <f t="shared" si="73"/>
        <v>64.857416809354177</v>
      </c>
      <c r="CF32" s="4">
        <f t="shared" si="74"/>
        <v>62.900305745805611</v>
      </c>
      <c r="CG32" s="4">
        <f t="shared" si="75"/>
        <v>60.943194682257015</v>
      </c>
      <c r="CH32" s="4">
        <f t="shared" si="76"/>
        <v>58.986083618708449</v>
      </c>
      <c r="CI32" s="4">
        <f t="shared" si="77"/>
        <v>57.028972555159882</v>
      </c>
      <c r="CJ32" s="4">
        <f t="shared" si="78"/>
        <v>55.071861491611287</v>
      </c>
      <c r="CK32" s="4">
        <f t="shared" si="79"/>
        <v>53.11475042806272</v>
      </c>
      <c r="CL32" s="4">
        <f t="shared" si="80"/>
        <v>52.135317290931603</v>
      </c>
      <c r="CM32" s="4">
        <f t="shared" si="81"/>
        <v>50.074858977912214</v>
      </c>
      <c r="CN32" s="4">
        <f t="shared" si="82"/>
        <v>47.181901466176853</v>
      </c>
      <c r="CO32" s="4">
        <f t="shared" si="83"/>
        <v>44.020204907991776</v>
      </c>
      <c r="CP32" s="4">
        <f t="shared" si="84"/>
        <v>40.962462545168201</v>
      </c>
      <c r="CQ32" s="4">
        <f t="shared" si="85"/>
        <v>38.210832989027004</v>
      </c>
      <c r="CR32" s="4">
        <f t="shared" si="86"/>
        <v>35.851712399755527</v>
      </c>
      <c r="CS32" s="4">
        <f t="shared" si="87"/>
        <v>33.905460974425182</v>
      </c>
      <c r="CT32" s="4">
        <f t="shared" si="88"/>
        <v>32.360448370767998</v>
      </c>
      <c r="CU32" s="4">
        <f t="shared" si="89"/>
        <v>31.193249414278931</v>
      </c>
      <c r="CV32" s="4">
        <f t="shared" si="90"/>
        <v>30.379565628485512</v>
      </c>
      <c r="CW32" s="4">
        <f t="shared" si="91"/>
        <v>29.899713202571462</v>
      </c>
      <c r="CX32" s="4">
        <f t="shared" si="92"/>
        <v>29.741183909414115</v>
      </c>
      <c r="CY32" s="4">
        <f t="shared" si="93"/>
        <v>29.899713202571469</v>
      </c>
      <c r="CZ32" s="4">
        <f t="shared" si="94"/>
        <v>30.379565628485516</v>
      </c>
      <c r="DA32" s="4">
        <f t="shared" si="95"/>
        <v>31.193249414278945</v>
      </c>
      <c r="DB32" s="4">
        <f t="shared" si="96"/>
        <v>32.360448370767998</v>
      </c>
      <c r="DC32" s="4">
        <f t="shared" si="97"/>
        <v>33.905460974425203</v>
      </c>
      <c r="DD32" s="4">
        <f t="shared" si="98"/>
        <v>35.851712399755549</v>
      </c>
      <c r="DE32" s="4">
        <f t="shared" si="99"/>
        <v>38.210832989027004</v>
      </c>
      <c r="DF32" s="4">
        <f t="shared" si="100"/>
        <v>40.962462545168222</v>
      </c>
      <c r="DG32" s="4">
        <f t="shared" si="101"/>
        <v>44.020204907991811</v>
      </c>
      <c r="DH32" s="4">
        <f t="shared" si="102"/>
        <v>47.181901466176853</v>
      </c>
      <c r="DI32" s="4">
        <f t="shared" si="103"/>
        <v>50.074858977912243</v>
      </c>
      <c r="DJ32" s="4">
        <f t="shared" si="104"/>
        <v>52.135317290931617</v>
      </c>
      <c r="DK32" s="4">
        <f t="shared" si="105"/>
        <v>52.998984020175278</v>
      </c>
      <c r="DL32" s="4">
        <f t="shared" si="106"/>
        <v>54.362812172469489</v>
      </c>
      <c r="DM32" s="4">
        <f t="shared" si="107"/>
        <v>55.7266403247637</v>
      </c>
      <c r="DN32" s="4">
        <f t="shared" si="108"/>
        <v>57.090468477057883</v>
      </c>
      <c r="DO32" s="4">
        <f t="shared" si="109"/>
        <v>58.454296629352093</v>
      </c>
      <c r="DP32" s="4">
        <f t="shared" si="110"/>
        <v>59.818124781646304</v>
      </c>
      <c r="DQ32" s="4">
        <f t="shared" si="111"/>
        <v>61.181952933940487</v>
      </c>
      <c r="DR32" s="4">
        <f t="shared" si="112"/>
        <v>62.545781086234697</v>
      </c>
      <c r="DS32" s="4">
        <f t="shared" si="113"/>
        <v>63.909609238528908</v>
      </c>
      <c r="DT32" s="4">
        <f t="shared" si="114"/>
        <v>65.273437390823091</v>
      </c>
      <c r="DU32" s="4">
        <f t="shared" si="115"/>
        <v>66.637265543117309</v>
      </c>
      <c r="DV32" s="4">
        <f t="shared" si="116"/>
        <v>68.001093695411512</v>
      </c>
      <c r="DW32" s="4">
        <f t="shared" si="117"/>
        <v>69.364921847705688</v>
      </c>
      <c r="DX32" s="4">
        <f t="shared" si="118"/>
        <v>70.728749999999906</v>
      </c>
    </row>
    <row r="33" spans="1:128" x14ac:dyDescent="0.3">
      <c r="A33" s="1">
        <v>29</v>
      </c>
      <c r="B33" s="5">
        <v>6187.3929092394255</v>
      </c>
      <c r="C33" s="5">
        <v>2.2838215165157569</v>
      </c>
      <c r="D33" s="5">
        <v>8.5</v>
      </c>
      <c r="E33" s="5">
        <v>8.1575244276738559</v>
      </c>
      <c r="F33" s="5">
        <v>1689.1058680000001</v>
      </c>
      <c r="G33" s="5">
        <v>52.732862270885299</v>
      </c>
      <c r="H33" s="5">
        <f t="shared" si="3"/>
        <v>32.031370861744101</v>
      </c>
      <c r="I33" s="5">
        <v>70.728749999999906</v>
      </c>
      <c r="J33" s="5">
        <v>4.7214970868795101</v>
      </c>
      <c r="K33" s="5">
        <v>0.34126514196538205</v>
      </c>
      <c r="L33" s="5">
        <v>1.4181829969069428</v>
      </c>
      <c r="M33" s="5">
        <v>6</v>
      </c>
      <c r="N33" s="5">
        <v>10</v>
      </c>
      <c r="P33" s="6">
        <f t="shared" si="0"/>
        <v>2709.2278728851957</v>
      </c>
      <c r="Q33" s="6">
        <f t="shared" si="4"/>
        <v>1.603942017022935</v>
      </c>
      <c r="R33" s="6">
        <f t="shared" si="5"/>
        <v>42.430282053749103</v>
      </c>
      <c r="S33" s="6">
        <f t="shared" si="6"/>
        <v>0.19225713412275242</v>
      </c>
      <c r="T33" s="6">
        <f t="shared" si="62"/>
        <v>1627.4062727656737</v>
      </c>
      <c r="U33" s="6">
        <f t="shared" si="7"/>
        <v>3.7561862969649029E-2</v>
      </c>
      <c r="V33" s="6">
        <f t="shared" si="8"/>
        <v>2709.2278728851957</v>
      </c>
      <c r="W33" s="6">
        <f t="shared" si="63"/>
        <v>955.05010806324265</v>
      </c>
      <c r="X33" s="7">
        <f t="shared" si="64"/>
        <v>1.6647520156604994</v>
      </c>
      <c r="Y33" s="7">
        <f t="shared" si="65"/>
        <v>7.6676239921697507</v>
      </c>
      <c r="Z33" s="7">
        <f t="shared" si="9"/>
        <v>9.3323760078302502</v>
      </c>
      <c r="AA33" s="7">
        <f t="shared" si="10"/>
        <v>7.6676239921697507</v>
      </c>
      <c r="AB33" s="7">
        <f t="shared" si="11"/>
        <v>9.3323760078302502</v>
      </c>
      <c r="AC33" s="10">
        <f t="shared" si="66"/>
        <v>114.61577140044665</v>
      </c>
      <c r="AD33" s="10">
        <f t="shared" ref="AD33:AS36" si="125">IF(AND(AD$4&gt;=$Y33,AD$4&lt;=$Z33),0.25*($W33*(AD$4-$Y33)^2*(AD$4-$Z33)^2),0)</f>
        <v>0</v>
      </c>
      <c r="AE33" s="10">
        <f t="shared" si="125"/>
        <v>0</v>
      </c>
      <c r="AF33" s="10">
        <f t="shared" si="125"/>
        <v>0</v>
      </c>
      <c r="AG33" s="10">
        <f t="shared" si="125"/>
        <v>0</v>
      </c>
      <c r="AH33" s="10">
        <f t="shared" si="125"/>
        <v>0</v>
      </c>
      <c r="AI33" s="10">
        <f t="shared" si="125"/>
        <v>0</v>
      </c>
      <c r="AJ33" s="10">
        <f t="shared" si="125"/>
        <v>0</v>
      </c>
      <c r="AK33" s="10">
        <f t="shared" si="125"/>
        <v>0</v>
      </c>
      <c r="AL33" s="10">
        <f t="shared" si="125"/>
        <v>0</v>
      </c>
      <c r="AM33" s="10">
        <f t="shared" si="125"/>
        <v>0</v>
      </c>
      <c r="AN33" s="10">
        <f t="shared" si="125"/>
        <v>0</v>
      </c>
      <c r="AO33" s="10">
        <f t="shared" si="125"/>
        <v>0</v>
      </c>
      <c r="AP33" s="10">
        <f t="shared" si="125"/>
        <v>0</v>
      </c>
      <c r="AQ33" s="10">
        <f t="shared" si="125"/>
        <v>0</v>
      </c>
      <c r="AR33" s="10">
        <f t="shared" si="125"/>
        <v>0</v>
      </c>
      <c r="AS33" s="10">
        <f t="shared" si="125"/>
        <v>0</v>
      </c>
      <c r="AT33" s="10">
        <f t="shared" si="123"/>
        <v>0</v>
      </c>
      <c r="AU33" s="10">
        <f t="shared" si="123"/>
        <v>0</v>
      </c>
      <c r="AV33" s="10">
        <f t="shared" si="123"/>
        <v>0</v>
      </c>
      <c r="AW33" s="10">
        <f t="shared" si="123"/>
        <v>0</v>
      </c>
      <c r="AX33" s="10">
        <f t="shared" si="119"/>
        <v>0</v>
      </c>
      <c r="AY33" s="10">
        <f t="shared" si="119"/>
        <v>4.0568320418911563</v>
      </c>
      <c r="AZ33" s="10">
        <f t="shared" si="119"/>
        <v>14.732896600881787</v>
      </c>
      <c r="BA33" s="10">
        <f t="shared" ref="BA33:BP36" si="126">IF(AND(BA$4&gt;=$Y33,BA$4&lt;=$Z33),0.25*($W33*(BA$4-$Y33)^2*(BA$4-$Z33)^2),0)</f>
        <v>29.679863912285416</v>
      </c>
      <c r="BB33" s="10">
        <f t="shared" si="126"/>
        <v>46.825142595756155</v>
      </c>
      <c r="BC33" s="10">
        <f t="shared" si="126"/>
        <v>64.37248678832816</v>
      </c>
      <c r="BD33" s="10">
        <f t="shared" si="126"/>
        <v>80.801996144414133</v>
      </c>
      <c r="BE33" s="10">
        <f t="shared" si="126"/>
        <v>94.870115835807439</v>
      </c>
      <c r="BF33" s="10">
        <f t="shared" si="126"/>
        <v>105.60963655167976</v>
      </c>
      <c r="BG33" s="10">
        <f t="shared" si="126"/>
        <v>112.32969449858244</v>
      </c>
      <c r="BH33" s="10">
        <f t="shared" si="126"/>
        <v>114.61577140044665</v>
      </c>
      <c r="BI33" s="10">
        <f t="shared" si="126"/>
        <v>112.3296944985825</v>
      </c>
      <c r="BJ33" s="10">
        <f t="shared" si="126"/>
        <v>105.60963655167987</v>
      </c>
      <c r="BK33" s="10">
        <f t="shared" si="126"/>
        <v>94.870115835807582</v>
      </c>
      <c r="BL33" s="10">
        <f t="shared" si="126"/>
        <v>80.801996144414304</v>
      </c>
      <c r="BM33" s="10">
        <f t="shared" si="126"/>
        <v>64.372486788328317</v>
      </c>
      <c r="BN33" s="10">
        <f t="shared" si="126"/>
        <v>46.825142595756333</v>
      </c>
      <c r="BO33" s="10">
        <f t="shared" si="126"/>
        <v>29.679863912285416</v>
      </c>
      <c r="BP33" s="10">
        <f t="shared" si="126"/>
        <v>14.73289660088207</v>
      </c>
      <c r="BQ33" s="10">
        <f t="shared" si="124"/>
        <v>4.0568320418912398</v>
      </c>
      <c r="BR33" s="10">
        <f t="shared" si="124"/>
        <v>0</v>
      </c>
      <c r="BS33" s="10">
        <f t="shared" si="124"/>
        <v>0</v>
      </c>
      <c r="BT33" s="10">
        <f t="shared" si="124"/>
        <v>0</v>
      </c>
      <c r="BU33" s="10">
        <f t="shared" si="124"/>
        <v>0</v>
      </c>
      <c r="BV33" s="10">
        <f t="shared" si="124"/>
        <v>0</v>
      </c>
      <c r="BW33" s="10">
        <f t="shared" si="124"/>
        <v>0</v>
      </c>
      <c r="BX33" s="10">
        <f t="shared" si="124"/>
        <v>0</v>
      </c>
      <c r="BY33" s="10">
        <f t="shared" si="122"/>
        <v>0</v>
      </c>
      <c r="BZ33" s="10">
        <f t="shared" si="122"/>
        <v>0</v>
      </c>
      <c r="CB33" s="4">
        <f t="shared" si="70"/>
        <v>70.728749999999906</v>
      </c>
      <c r="CC33" s="4">
        <f t="shared" si="71"/>
        <v>69.829472154513681</v>
      </c>
      <c r="CD33" s="4">
        <f t="shared" si="72"/>
        <v>68.930194309027456</v>
      </c>
      <c r="CE33" s="4">
        <f t="shared" si="73"/>
        <v>68.030916463541232</v>
      </c>
      <c r="CF33" s="4">
        <f t="shared" si="74"/>
        <v>67.131638618055007</v>
      </c>
      <c r="CG33" s="4">
        <f t="shared" si="75"/>
        <v>66.232360772568782</v>
      </c>
      <c r="CH33" s="4">
        <f t="shared" si="76"/>
        <v>65.333082927082557</v>
      </c>
      <c r="CI33" s="4">
        <f t="shared" si="77"/>
        <v>64.433805081596333</v>
      </c>
      <c r="CJ33" s="4">
        <f t="shared" si="78"/>
        <v>63.534527236110101</v>
      </c>
      <c r="CK33" s="4">
        <f t="shared" si="79"/>
        <v>62.635249390623883</v>
      </c>
      <c r="CL33" s="4">
        <f t="shared" si="80"/>
        <v>61.735971545137659</v>
      </c>
      <c r="CM33" s="4">
        <f t="shared" si="81"/>
        <v>60.836693699651427</v>
      </c>
      <c r="CN33" s="4">
        <f t="shared" si="82"/>
        <v>59.937415854165209</v>
      </c>
      <c r="CO33" s="4">
        <f t="shared" si="83"/>
        <v>59.038138008678985</v>
      </c>
      <c r="CP33" s="4">
        <f t="shared" si="84"/>
        <v>58.138860163192753</v>
      </c>
      <c r="CQ33" s="4">
        <f t="shared" si="85"/>
        <v>57.239582317706535</v>
      </c>
      <c r="CR33" s="4">
        <f t="shared" si="86"/>
        <v>56.340304472220311</v>
      </c>
      <c r="CS33" s="4">
        <f t="shared" si="87"/>
        <v>55.441026626734079</v>
      </c>
      <c r="CT33" s="4">
        <f t="shared" si="88"/>
        <v>54.541748781247861</v>
      </c>
      <c r="CU33" s="4">
        <f t="shared" si="89"/>
        <v>53.642470935761636</v>
      </c>
      <c r="CV33" s="4">
        <f t="shared" si="90"/>
        <v>52.743193090275405</v>
      </c>
      <c r="CW33" s="4">
        <f t="shared" si="91"/>
        <v>51.896580278908488</v>
      </c>
      <c r="CX33" s="4">
        <f t="shared" si="92"/>
        <v>49.817471350374603</v>
      </c>
      <c r="CY33" s="4">
        <f t="shared" si="93"/>
        <v>47.171644538559462</v>
      </c>
      <c r="CZ33" s="4">
        <f t="shared" si="94"/>
        <v>44.462894509909809</v>
      </c>
      <c r="DA33" s="4">
        <f t="shared" si="95"/>
        <v>41.994861783839454</v>
      </c>
      <c r="DB33" s="4">
        <f t="shared" si="96"/>
        <v>39.920146491831836</v>
      </c>
      <c r="DC33" s="4">
        <f t="shared" si="97"/>
        <v>38.299934495088223</v>
      </c>
      <c r="DD33" s="4">
        <f t="shared" si="98"/>
        <v>37.148935521043413</v>
      </c>
      <c r="DE33" s="4">
        <f t="shared" si="99"/>
        <v>36.463257098665409</v>
      </c>
      <c r="DF33" s="4">
        <f t="shared" si="100"/>
        <v>36.23573218000513</v>
      </c>
      <c r="DG33" s="4">
        <f t="shared" si="101"/>
        <v>36.463257098665409</v>
      </c>
      <c r="DH33" s="4">
        <f t="shared" si="102"/>
        <v>37.148935521043398</v>
      </c>
      <c r="DI33" s="4">
        <f t="shared" si="103"/>
        <v>38.299934495088209</v>
      </c>
      <c r="DJ33" s="4">
        <f t="shared" si="104"/>
        <v>39.920146491831815</v>
      </c>
      <c r="DK33" s="4">
        <f t="shared" si="105"/>
        <v>41.99486178383944</v>
      </c>
      <c r="DL33" s="4">
        <f t="shared" si="106"/>
        <v>44.462894509909781</v>
      </c>
      <c r="DM33" s="4">
        <f t="shared" si="107"/>
        <v>47.171644538559462</v>
      </c>
      <c r="DN33" s="4">
        <f t="shared" si="108"/>
        <v>49.817471350374554</v>
      </c>
      <c r="DO33" s="4">
        <f t="shared" si="109"/>
        <v>51.89658027890848</v>
      </c>
      <c r="DP33" s="4">
        <f t="shared" si="110"/>
        <v>52.758667098865971</v>
      </c>
      <c r="DQ33" s="4">
        <f t="shared" si="111"/>
        <v>55.004927461507684</v>
      </c>
      <c r="DR33" s="4">
        <f t="shared" si="112"/>
        <v>57.251187824149447</v>
      </c>
      <c r="DS33" s="4">
        <f t="shared" si="113"/>
        <v>59.497448186791203</v>
      </c>
      <c r="DT33" s="4">
        <f t="shared" si="114"/>
        <v>61.743708549432917</v>
      </c>
      <c r="DU33" s="4">
        <f t="shared" si="115"/>
        <v>63.989968912074673</v>
      </c>
      <c r="DV33" s="4">
        <f t="shared" si="116"/>
        <v>66.236229274716436</v>
      </c>
      <c r="DW33" s="4">
        <f t="shared" si="117"/>
        <v>68.482489637358142</v>
      </c>
      <c r="DX33" s="4">
        <f t="shared" si="118"/>
        <v>70.728749999999906</v>
      </c>
    </row>
    <row r="34" spans="1:128" x14ac:dyDescent="0.3">
      <c r="A34" s="1">
        <v>30</v>
      </c>
      <c r="B34" s="5">
        <v>5714.9106213141931</v>
      </c>
      <c r="C34" s="5">
        <v>3.7251198584250451</v>
      </c>
      <c r="D34" s="5">
        <v>8.5833333333333339</v>
      </c>
      <c r="E34" s="5">
        <v>7.1645601717214822</v>
      </c>
      <c r="F34" s="5">
        <v>1689.1058680000001</v>
      </c>
      <c r="G34" s="5">
        <v>52.732862270885299</v>
      </c>
      <c r="H34" s="5">
        <f t="shared" si="3"/>
        <v>32.031370861744101</v>
      </c>
      <c r="I34" s="5">
        <v>70.728749999999906</v>
      </c>
      <c r="J34" s="5">
        <v>4.7214970868795101</v>
      </c>
      <c r="K34" s="5">
        <v>0.34126514196538205</v>
      </c>
      <c r="L34" s="5">
        <v>1.4181829969069428</v>
      </c>
      <c r="M34" s="5">
        <v>6</v>
      </c>
      <c r="N34" s="5">
        <v>10</v>
      </c>
      <c r="P34" s="6">
        <f t="shared" si="0"/>
        <v>1534.1548295120947</v>
      </c>
      <c r="Q34" s="6">
        <f t="shared" si="4"/>
        <v>0.90826446025471663</v>
      </c>
      <c r="R34" s="6">
        <f t="shared" si="5"/>
        <v>54.501704932543539</v>
      </c>
      <c r="S34" s="6">
        <f t="shared" si="6"/>
        <v>0.13145570731390915</v>
      </c>
      <c r="T34" s="6">
        <f t="shared" si="62"/>
        <v>1686.7524652402772</v>
      </c>
      <c r="U34" s="6">
        <f t="shared" si="7"/>
        <v>0</v>
      </c>
      <c r="V34" s="6">
        <f t="shared" si="8"/>
        <v>0</v>
      </c>
      <c r="W34" s="6">
        <f t="shared" si="63"/>
        <v>0</v>
      </c>
      <c r="X34" s="7">
        <f t="shared" si="64"/>
        <v>0</v>
      </c>
      <c r="Y34" s="7">
        <f t="shared" si="65"/>
        <v>8.5833333333333339</v>
      </c>
      <c r="Z34" s="7">
        <f t="shared" si="9"/>
        <v>8.5833333333333339</v>
      </c>
      <c r="AA34" s="7">
        <f t="shared" si="10"/>
        <v>8.0833333333333339</v>
      </c>
      <c r="AB34" s="7">
        <f t="shared" si="11"/>
        <v>9.0833333333333339</v>
      </c>
      <c r="AC34" s="10">
        <f t="shared" si="66"/>
        <v>0</v>
      </c>
      <c r="AD34" s="10">
        <f t="shared" si="125"/>
        <v>0</v>
      </c>
      <c r="AE34" s="10">
        <f t="shared" si="125"/>
        <v>0</v>
      </c>
      <c r="AF34" s="10">
        <f t="shared" si="125"/>
        <v>0</v>
      </c>
      <c r="AG34" s="10">
        <f t="shared" si="125"/>
        <v>0</v>
      </c>
      <c r="AH34" s="10">
        <f t="shared" si="125"/>
        <v>0</v>
      </c>
      <c r="AI34" s="10">
        <f t="shared" si="125"/>
        <v>0</v>
      </c>
      <c r="AJ34" s="10">
        <f t="shared" si="125"/>
        <v>0</v>
      </c>
      <c r="AK34" s="10">
        <f t="shared" si="125"/>
        <v>0</v>
      </c>
      <c r="AL34" s="10">
        <f t="shared" si="125"/>
        <v>0</v>
      </c>
      <c r="AM34" s="10">
        <f t="shared" si="125"/>
        <v>0</v>
      </c>
      <c r="AN34" s="10">
        <f t="shared" si="125"/>
        <v>0</v>
      </c>
      <c r="AO34" s="10">
        <f t="shared" si="125"/>
        <v>0</v>
      </c>
      <c r="AP34" s="10">
        <f t="shared" si="125"/>
        <v>0</v>
      </c>
      <c r="AQ34" s="10">
        <f t="shared" si="125"/>
        <v>0</v>
      </c>
      <c r="AR34" s="10">
        <f t="shared" si="125"/>
        <v>0</v>
      </c>
      <c r="AS34" s="10">
        <f t="shared" si="125"/>
        <v>0</v>
      </c>
      <c r="AT34" s="10">
        <f t="shared" si="123"/>
        <v>0</v>
      </c>
      <c r="AU34" s="10">
        <f t="shared" si="123"/>
        <v>0</v>
      </c>
      <c r="AV34" s="10">
        <f t="shared" si="123"/>
        <v>0</v>
      </c>
      <c r="AW34" s="10">
        <f t="shared" si="123"/>
        <v>0</v>
      </c>
      <c r="AX34" s="10">
        <f t="shared" ref="AX34:BM36" si="127">IF(AND(AX$4&gt;=$Y34,AX$4&lt;=$Z34),0.25*($W34*(AX$4-$Y34)^2*(AX$4-$Z34)^2),0)</f>
        <v>0</v>
      </c>
      <c r="AY34" s="10">
        <f t="shared" si="127"/>
        <v>0</v>
      </c>
      <c r="AZ34" s="10">
        <f t="shared" si="127"/>
        <v>0</v>
      </c>
      <c r="BA34" s="10">
        <f t="shared" si="127"/>
        <v>0</v>
      </c>
      <c r="BB34" s="10">
        <f t="shared" si="127"/>
        <v>0</v>
      </c>
      <c r="BC34" s="10">
        <f t="shared" si="127"/>
        <v>0</v>
      </c>
      <c r="BD34" s="10">
        <f t="shared" si="127"/>
        <v>0</v>
      </c>
      <c r="BE34" s="10">
        <f t="shared" si="127"/>
        <v>0</v>
      </c>
      <c r="BF34" s="10">
        <f t="shared" si="127"/>
        <v>0</v>
      </c>
      <c r="BG34" s="10">
        <f t="shared" si="127"/>
        <v>0</v>
      </c>
      <c r="BH34" s="10">
        <f t="shared" si="127"/>
        <v>0</v>
      </c>
      <c r="BI34" s="10">
        <f t="shared" si="127"/>
        <v>0</v>
      </c>
      <c r="BJ34" s="10">
        <f t="shared" si="127"/>
        <v>0</v>
      </c>
      <c r="BK34" s="10">
        <f t="shared" si="127"/>
        <v>0</v>
      </c>
      <c r="BL34" s="10">
        <f t="shared" si="127"/>
        <v>0</v>
      </c>
      <c r="BM34" s="10">
        <f t="shared" si="127"/>
        <v>0</v>
      </c>
      <c r="BN34" s="10">
        <f t="shared" si="126"/>
        <v>0</v>
      </c>
      <c r="BO34" s="10">
        <f t="shared" si="126"/>
        <v>0</v>
      </c>
      <c r="BP34" s="10">
        <f t="shared" si="126"/>
        <v>0</v>
      </c>
      <c r="BQ34" s="10">
        <f t="shared" si="124"/>
        <v>0</v>
      </c>
      <c r="BR34" s="10">
        <f t="shared" si="124"/>
        <v>0</v>
      </c>
      <c r="BS34" s="10">
        <f t="shared" si="124"/>
        <v>0</v>
      </c>
      <c r="BT34" s="10">
        <f t="shared" si="124"/>
        <v>0</v>
      </c>
      <c r="BU34" s="10">
        <f t="shared" si="124"/>
        <v>0</v>
      </c>
      <c r="BV34" s="10">
        <f t="shared" si="124"/>
        <v>0</v>
      </c>
      <c r="BW34" s="10">
        <f t="shared" si="124"/>
        <v>0</v>
      </c>
      <c r="BX34" s="10">
        <f t="shared" si="124"/>
        <v>0</v>
      </c>
      <c r="BY34" s="10">
        <f t="shared" si="122"/>
        <v>0</v>
      </c>
      <c r="BZ34" s="10">
        <f t="shared" si="122"/>
        <v>0</v>
      </c>
      <c r="CB34" s="4">
        <f t="shared" si="70"/>
        <v>70.728749999999906</v>
      </c>
      <c r="CC34" s="4">
        <f t="shared" si="71"/>
        <v>70.079668197301658</v>
      </c>
      <c r="CD34" s="4">
        <f t="shared" si="72"/>
        <v>69.430586394603395</v>
      </c>
      <c r="CE34" s="4">
        <f t="shared" si="73"/>
        <v>68.781504591905147</v>
      </c>
      <c r="CF34" s="4">
        <f t="shared" si="74"/>
        <v>68.132422789206885</v>
      </c>
      <c r="CG34" s="4">
        <f t="shared" si="75"/>
        <v>67.483340986508637</v>
      </c>
      <c r="CH34" s="4">
        <f t="shared" si="76"/>
        <v>66.834259183810374</v>
      </c>
      <c r="CI34" s="4">
        <f t="shared" si="77"/>
        <v>66.185177381112126</v>
      </c>
      <c r="CJ34" s="4">
        <f t="shared" si="78"/>
        <v>65.536095578413864</v>
      </c>
      <c r="CK34" s="4">
        <f t="shared" si="79"/>
        <v>64.887013775715616</v>
      </c>
      <c r="CL34" s="4">
        <f t="shared" si="80"/>
        <v>64.237931973017368</v>
      </c>
      <c r="CM34" s="4">
        <f t="shared" si="81"/>
        <v>63.588850170319105</v>
      </c>
      <c r="CN34" s="4">
        <f t="shared" si="82"/>
        <v>62.93976836762085</v>
      </c>
      <c r="CO34" s="4">
        <f t="shared" si="83"/>
        <v>62.290686564922602</v>
      </c>
      <c r="CP34" s="4">
        <f t="shared" si="84"/>
        <v>61.64160476222434</v>
      </c>
      <c r="CQ34" s="4">
        <f t="shared" si="85"/>
        <v>60.992522959526084</v>
      </c>
      <c r="CR34" s="4">
        <f t="shared" si="86"/>
        <v>60.343441156827836</v>
      </c>
      <c r="CS34" s="4">
        <f t="shared" si="87"/>
        <v>59.694359354129574</v>
      </c>
      <c r="CT34" s="4">
        <f t="shared" si="88"/>
        <v>59.045277551431326</v>
      </c>
      <c r="CU34" s="4">
        <f t="shared" si="89"/>
        <v>58.396195748733071</v>
      </c>
      <c r="CV34" s="4">
        <f t="shared" si="90"/>
        <v>57.747113946034816</v>
      </c>
      <c r="CW34" s="4">
        <f t="shared" si="91"/>
        <v>57.09803214333656</v>
      </c>
      <c r="CX34" s="4">
        <f t="shared" si="92"/>
        <v>56.448950340638305</v>
      </c>
      <c r="CY34" s="4">
        <f t="shared" si="93"/>
        <v>55.79986853794005</v>
      </c>
      <c r="CZ34" s="4">
        <f t="shared" si="94"/>
        <v>55.150786735241795</v>
      </c>
      <c r="DA34" s="4">
        <f t="shared" si="95"/>
        <v>54.501704932543539</v>
      </c>
      <c r="DB34" s="4">
        <f t="shared" si="96"/>
        <v>54.501704932543539</v>
      </c>
      <c r="DC34" s="4">
        <f t="shared" si="97"/>
        <v>54.501704932543539</v>
      </c>
      <c r="DD34" s="4">
        <f t="shared" si="98"/>
        <v>54.501704932543539</v>
      </c>
      <c r="DE34" s="4">
        <f t="shared" si="99"/>
        <v>54.501704932543539</v>
      </c>
      <c r="DF34" s="4">
        <f t="shared" si="100"/>
        <v>54.501704932543539</v>
      </c>
      <c r="DG34" s="4">
        <f t="shared" si="101"/>
        <v>54.501704932543539</v>
      </c>
      <c r="DH34" s="4">
        <f t="shared" si="102"/>
        <v>54.501704932543539</v>
      </c>
      <c r="DI34" s="4">
        <f t="shared" si="103"/>
        <v>54.501704932543539</v>
      </c>
      <c r="DJ34" s="4">
        <f t="shared" si="104"/>
        <v>54.501704932543539</v>
      </c>
      <c r="DK34" s="4">
        <f t="shared" si="105"/>
        <v>54.501704932543539</v>
      </c>
      <c r="DL34" s="4">
        <f t="shared" si="106"/>
        <v>54.501704932543539</v>
      </c>
      <c r="DM34" s="4">
        <f t="shared" si="107"/>
        <v>54.501704932543539</v>
      </c>
      <c r="DN34" s="4">
        <f t="shared" si="108"/>
        <v>55.976890847766825</v>
      </c>
      <c r="DO34" s="4">
        <f t="shared" si="109"/>
        <v>57.452076762990146</v>
      </c>
      <c r="DP34" s="4">
        <f t="shared" si="110"/>
        <v>58.927262678213459</v>
      </c>
      <c r="DQ34" s="4">
        <f t="shared" si="111"/>
        <v>60.402448593436745</v>
      </c>
      <c r="DR34" s="4">
        <f t="shared" si="112"/>
        <v>61.877634508660066</v>
      </c>
      <c r="DS34" s="4">
        <f t="shared" si="113"/>
        <v>63.352820423883379</v>
      </c>
      <c r="DT34" s="4">
        <f t="shared" si="114"/>
        <v>64.828006339106665</v>
      </c>
      <c r="DU34" s="4">
        <f t="shared" si="115"/>
        <v>66.303192254329986</v>
      </c>
      <c r="DV34" s="4">
        <f t="shared" si="116"/>
        <v>67.778378169553307</v>
      </c>
      <c r="DW34" s="4">
        <f t="shared" si="117"/>
        <v>69.253564084776585</v>
      </c>
      <c r="DX34" s="4">
        <f t="shared" si="118"/>
        <v>70.728749999999906</v>
      </c>
    </row>
    <row r="35" spans="1:128" x14ac:dyDescent="0.3">
      <c r="A35" s="1">
        <v>31</v>
      </c>
      <c r="B35" s="5">
        <v>5718.5175108584554</v>
      </c>
      <c r="C35" s="5">
        <v>3.7209938736751975</v>
      </c>
      <c r="D35" s="5">
        <v>7.833333333333333</v>
      </c>
      <c r="E35" s="5">
        <v>2.5346702853363556</v>
      </c>
      <c r="F35" s="5">
        <v>1689.1058680000001</v>
      </c>
      <c r="G35" s="5">
        <v>52.732862270885299</v>
      </c>
      <c r="H35" s="5">
        <f t="shared" si="3"/>
        <v>32.031370861744101</v>
      </c>
      <c r="I35" s="5">
        <v>70.728749999999906</v>
      </c>
      <c r="J35" s="5">
        <v>4.7214970868795101</v>
      </c>
      <c r="K35" s="5">
        <v>0.34126514196538205</v>
      </c>
      <c r="L35" s="5">
        <v>1.4181829969069428</v>
      </c>
      <c r="M35" s="5">
        <v>6</v>
      </c>
      <c r="N35" s="5">
        <v>10</v>
      </c>
      <c r="P35" s="6">
        <f t="shared" si="0"/>
        <v>1536.8252958745989</v>
      </c>
      <c r="Q35" s="6">
        <f t="shared" si="4"/>
        <v>0.90984545432566033</v>
      </c>
      <c r="R35" s="6">
        <f t="shared" si="5"/>
        <v>54.470843524357051</v>
      </c>
      <c r="S35" s="6">
        <f t="shared" si="6"/>
        <v>4.6532605727006203E-2</v>
      </c>
      <c r="T35" s="6">
        <f t="shared" si="62"/>
        <v>1686.8358606404872</v>
      </c>
      <c r="U35" s="6">
        <f t="shared" si="7"/>
        <v>0</v>
      </c>
      <c r="V35" s="6">
        <f t="shared" si="8"/>
        <v>0</v>
      </c>
      <c r="W35" s="6">
        <f t="shared" si="63"/>
        <v>0</v>
      </c>
      <c r="X35" s="7">
        <f t="shared" si="64"/>
        <v>0</v>
      </c>
      <c r="Y35" s="7">
        <f t="shared" si="65"/>
        <v>7.833333333333333</v>
      </c>
      <c r="Z35" s="7">
        <f t="shared" si="9"/>
        <v>7.833333333333333</v>
      </c>
      <c r="AA35" s="7">
        <f t="shared" si="10"/>
        <v>7.333333333333333</v>
      </c>
      <c r="AB35" s="7">
        <f t="shared" si="11"/>
        <v>8.3333333333333321</v>
      </c>
      <c r="AC35" s="10">
        <f t="shared" si="66"/>
        <v>0</v>
      </c>
      <c r="AD35" s="10">
        <f t="shared" si="125"/>
        <v>0</v>
      </c>
      <c r="AE35" s="10">
        <f t="shared" si="125"/>
        <v>0</v>
      </c>
      <c r="AF35" s="10">
        <f t="shared" si="125"/>
        <v>0</v>
      </c>
      <c r="AG35" s="10">
        <f t="shared" si="125"/>
        <v>0</v>
      </c>
      <c r="AH35" s="10">
        <f t="shared" si="125"/>
        <v>0</v>
      </c>
      <c r="AI35" s="10">
        <f t="shared" si="125"/>
        <v>0</v>
      </c>
      <c r="AJ35" s="10">
        <f t="shared" si="125"/>
        <v>0</v>
      </c>
      <c r="AK35" s="10">
        <f t="shared" si="125"/>
        <v>0</v>
      </c>
      <c r="AL35" s="10">
        <f t="shared" si="125"/>
        <v>0</v>
      </c>
      <c r="AM35" s="10">
        <f t="shared" si="125"/>
        <v>0</v>
      </c>
      <c r="AN35" s="10">
        <f t="shared" si="125"/>
        <v>0</v>
      </c>
      <c r="AO35" s="10">
        <f t="shared" si="125"/>
        <v>0</v>
      </c>
      <c r="AP35" s="10">
        <f t="shared" si="125"/>
        <v>0</v>
      </c>
      <c r="AQ35" s="10">
        <f t="shared" si="125"/>
        <v>0</v>
      </c>
      <c r="AR35" s="10">
        <f t="shared" si="125"/>
        <v>0</v>
      </c>
      <c r="AS35" s="10">
        <f t="shared" si="125"/>
        <v>0</v>
      </c>
      <c r="AT35" s="10">
        <f t="shared" si="123"/>
        <v>0</v>
      </c>
      <c r="AU35" s="10">
        <f t="shared" si="123"/>
        <v>0</v>
      </c>
      <c r="AV35" s="10">
        <f t="shared" si="123"/>
        <v>0</v>
      </c>
      <c r="AW35" s="10">
        <f t="shared" si="123"/>
        <v>0</v>
      </c>
      <c r="AX35" s="10">
        <f t="shared" si="127"/>
        <v>0</v>
      </c>
      <c r="AY35" s="10">
        <f t="shared" si="127"/>
        <v>0</v>
      </c>
      <c r="AZ35" s="10">
        <f t="shared" si="127"/>
        <v>0</v>
      </c>
      <c r="BA35" s="10">
        <f t="shared" si="127"/>
        <v>0</v>
      </c>
      <c r="BB35" s="10">
        <f t="shared" si="127"/>
        <v>0</v>
      </c>
      <c r="BC35" s="10">
        <f t="shared" si="127"/>
        <v>0</v>
      </c>
      <c r="BD35" s="10">
        <f t="shared" si="127"/>
        <v>0</v>
      </c>
      <c r="BE35" s="10">
        <f t="shared" si="127"/>
        <v>0</v>
      </c>
      <c r="BF35" s="10">
        <f t="shared" si="127"/>
        <v>0</v>
      </c>
      <c r="BG35" s="10">
        <f t="shared" si="127"/>
        <v>0</v>
      </c>
      <c r="BH35" s="10">
        <f t="shared" si="127"/>
        <v>0</v>
      </c>
      <c r="BI35" s="10">
        <f t="shared" si="127"/>
        <v>0</v>
      </c>
      <c r="BJ35" s="10">
        <f t="shared" si="127"/>
        <v>0</v>
      </c>
      <c r="BK35" s="10">
        <f t="shared" si="127"/>
        <v>0</v>
      </c>
      <c r="BL35" s="10">
        <f t="shared" si="127"/>
        <v>0</v>
      </c>
      <c r="BM35" s="10">
        <f t="shared" si="127"/>
        <v>0</v>
      </c>
      <c r="BN35" s="10">
        <f t="shared" si="126"/>
        <v>0</v>
      </c>
      <c r="BO35" s="10">
        <f t="shared" si="126"/>
        <v>0</v>
      </c>
      <c r="BP35" s="10">
        <f t="shared" si="126"/>
        <v>0</v>
      </c>
      <c r="BQ35" s="10">
        <f t="shared" si="124"/>
        <v>0</v>
      </c>
      <c r="BR35" s="10">
        <f t="shared" si="124"/>
        <v>0</v>
      </c>
      <c r="BS35" s="10">
        <f t="shared" si="124"/>
        <v>0</v>
      </c>
      <c r="BT35" s="10">
        <f t="shared" si="124"/>
        <v>0</v>
      </c>
      <c r="BU35" s="10">
        <f t="shared" si="124"/>
        <v>0</v>
      </c>
      <c r="BV35" s="10">
        <f t="shared" si="124"/>
        <v>0</v>
      </c>
      <c r="BW35" s="10">
        <f t="shared" si="124"/>
        <v>0</v>
      </c>
      <c r="BX35" s="10">
        <f t="shared" si="124"/>
        <v>0</v>
      </c>
      <c r="BY35" s="10">
        <f t="shared" si="122"/>
        <v>0</v>
      </c>
      <c r="BZ35" s="10">
        <f t="shared" si="122"/>
        <v>0</v>
      </c>
      <c r="CB35" s="4">
        <f t="shared" si="70"/>
        <v>70.728749999999906</v>
      </c>
      <c r="CC35" s="4">
        <f t="shared" si="71"/>
        <v>69.71263084527223</v>
      </c>
      <c r="CD35" s="4">
        <f t="shared" si="72"/>
        <v>68.69651169054454</v>
      </c>
      <c r="CE35" s="4">
        <f t="shared" si="73"/>
        <v>67.680392535816864</v>
      </c>
      <c r="CF35" s="4">
        <f t="shared" si="74"/>
        <v>66.664273381089188</v>
      </c>
      <c r="CG35" s="4">
        <f t="shared" si="75"/>
        <v>65.648154226361513</v>
      </c>
      <c r="CH35" s="4">
        <f t="shared" si="76"/>
        <v>64.632035071633837</v>
      </c>
      <c r="CI35" s="4">
        <f t="shared" si="77"/>
        <v>63.615915916906161</v>
      </c>
      <c r="CJ35" s="4">
        <f t="shared" si="78"/>
        <v>62.599796762178471</v>
      </c>
      <c r="CK35" s="4">
        <f t="shared" si="79"/>
        <v>61.583677607450795</v>
      </c>
      <c r="CL35" s="4">
        <f t="shared" si="80"/>
        <v>60.567558452723119</v>
      </c>
      <c r="CM35" s="4">
        <f t="shared" si="81"/>
        <v>59.551439297995437</v>
      </c>
      <c r="CN35" s="4">
        <f t="shared" si="82"/>
        <v>58.535320143267761</v>
      </c>
      <c r="CO35" s="4">
        <f t="shared" si="83"/>
        <v>57.519200988540085</v>
      </c>
      <c r="CP35" s="4">
        <f t="shared" si="84"/>
        <v>56.503081833812402</v>
      </c>
      <c r="CQ35" s="4">
        <f t="shared" si="85"/>
        <v>55.486962679084726</v>
      </c>
      <c r="CR35" s="4">
        <f t="shared" si="86"/>
        <v>54.470843524357051</v>
      </c>
      <c r="CS35" s="4">
        <f t="shared" si="87"/>
        <v>54.470843524357051</v>
      </c>
      <c r="CT35" s="4">
        <f t="shared" si="88"/>
        <v>54.470843524357051</v>
      </c>
      <c r="CU35" s="4">
        <f t="shared" si="89"/>
        <v>54.470843524357051</v>
      </c>
      <c r="CV35" s="4">
        <f t="shared" si="90"/>
        <v>54.470843524357051</v>
      </c>
      <c r="CW35" s="4">
        <f t="shared" si="91"/>
        <v>54.470843524357051</v>
      </c>
      <c r="CX35" s="4">
        <f t="shared" si="92"/>
        <v>54.470843524357051</v>
      </c>
      <c r="CY35" s="4">
        <f t="shared" si="93"/>
        <v>54.470843524357051</v>
      </c>
      <c r="CZ35" s="4">
        <f t="shared" si="94"/>
        <v>54.470843524357051</v>
      </c>
      <c r="DA35" s="4">
        <f t="shared" si="95"/>
        <v>54.470843524357051</v>
      </c>
      <c r="DB35" s="4">
        <f t="shared" si="96"/>
        <v>54.470843524357051</v>
      </c>
      <c r="DC35" s="4">
        <f t="shared" si="97"/>
        <v>54.470843524357051</v>
      </c>
      <c r="DD35" s="4">
        <f t="shared" si="98"/>
        <v>54.470843524357051</v>
      </c>
      <c r="DE35" s="4">
        <f t="shared" si="99"/>
        <v>55.283738848139201</v>
      </c>
      <c r="DF35" s="4">
        <f t="shared" si="100"/>
        <v>56.096634171921352</v>
      </c>
      <c r="DG35" s="4">
        <f t="shared" si="101"/>
        <v>56.909529495703495</v>
      </c>
      <c r="DH35" s="4">
        <f t="shared" si="102"/>
        <v>57.722424819485624</v>
      </c>
      <c r="DI35" s="4">
        <f t="shared" si="103"/>
        <v>58.535320143267775</v>
      </c>
      <c r="DJ35" s="4">
        <f t="shared" si="104"/>
        <v>59.348215467049926</v>
      </c>
      <c r="DK35" s="4">
        <f t="shared" si="105"/>
        <v>60.161110790832055</v>
      </c>
      <c r="DL35" s="4">
        <f t="shared" si="106"/>
        <v>60.974006114614198</v>
      </c>
      <c r="DM35" s="4">
        <f t="shared" si="107"/>
        <v>61.786901438396349</v>
      </c>
      <c r="DN35" s="4">
        <f t="shared" si="108"/>
        <v>62.599796762178478</v>
      </c>
      <c r="DO35" s="4">
        <f t="shared" si="109"/>
        <v>63.412692085960629</v>
      </c>
      <c r="DP35" s="4">
        <f t="shared" si="110"/>
        <v>64.225587409742772</v>
      </c>
      <c r="DQ35" s="4">
        <f t="shared" si="111"/>
        <v>65.038482733524901</v>
      </c>
      <c r="DR35" s="4">
        <f t="shared" si="112"/>
        <v>65.851378057307059</v>
      </c>
      <c r="DS35" s="4">
        <f t="shared" si="113"/>
        <v>66.664273381089203</v>
      </c>
      <c r="DT35" s="4">
        <f t="shared" si="114"/>
        <v>67.477168704871332</v>
      </c>
      <c r="DU35" s="4">
        <f t="shared" si="115"/>
        <v>68.290064028653475</v>
      </c>
      <c r="DV35" s="4">
        <f t="shared" si="116"/>
        <v>69.102959352435633</v>
      </c>
      <c r="DW35" s="4">
        <f t="shared" si="117"/>
        <v>69.915854676217762</v>
      </c>
      <c r="DX35" s="4">
        <f t="shared" si="118"/>
        <v>70.728749999999906</v>
      </c>
    </row>
    <row r="36" spans="1:128" x14ac:dyDescent="0.3">
      <c r="A36" s="1">
        <v>32</v>
      </c>
      <c r="B36" s="5">
        <v>5308.8310501006117</v>
      </c>
      <c r="C36" s="5">
        <v>3.6245436568316949</v>
      </c>
      <c r="D36" s="5">
        <v>7.916666666666667</v>
      </c>
      <c r="E36" s="5">
        <v>7.7169846362434154</v>
      </c>
      <c r="F36" s="5">
        <v>1689.1058680000001</v>
      </c>
      <c r="G36" s="5">
        <v>52.732862270885299</v>
      </c>
      <c r="H36" s="5">
        <f t="shared" si="3"/>
        <v>32.031370861744101</v>
      </c>
      <c r="I36" s="5">
        <v>70.728749999999906</v>
      </c>
      <c r="J36" s="5">
        <v>4.7214970868795101</v>
      </c>
      <c r="K36" s="5">
        <v>0.34126514196538205</v>
      </c>
      <c r="L36" s="5">
        <v>1.4181829969069428</v>
      </c>
      <c r="M36" s="5">
        <v>6</v>
      </c>
      <c r="N36" s="5">
        <v>10</v>
      </c>
      <c r="P36" s="6">
        <f t="shared" si="0"/>
        <v>1464.689503765336</v>
      </c>
      <c r="Q36" s="6">
        <f t="shared" si="4"/>
        <v>0.86713895885023107</v>
      </c>
      <c r="R36" s="6">
        <f t="shared" si="5"/>
        <v>55.308754305797578</v>
      </c>
      <c r="S36" s="6">
        <f t="shared" si="6"/>
        <v>0.13952555491625862</v>
      </c>
      <c r="T36" s="6">
        <f t="shared" si="62"/>
        <v>1683.9964097633738</v>
      </c>
      <c r="U36" s="6">
        <f t="shared" si="7"/>
        <v>0</v>
      </c>
      <c r="V36" s="6">
        <f t="shared" si="8"/>
        <v>0</v>
      </c>
      <c r="W36" s="6">
        <f t="shared" si="63"/>
        <v>0</v>
      </c>
      <c r="X36" s="7">
        <f t="shared" si="64"/>
        <v>0</v>
      </c>
      <c r="Y36" s="7">
        <f t="shared" si="65"/>
        <v>7.916666666666667</v>
      </c>
      <c r="Z36" s="7">
        <f t="shared" si="9"/>
        <v>7.916666666666667</v>
      </c>
      <c r="AA36" s="7">
        <f t="shared" si="10"/>
        <v>7.416666666666667</v>
      </c>
      <c r="AB36" s="7">
        <f t="shared" si="11"/>
        <v>8.4166666666666679</v>
      </c>
      <c r="AC36" s="10">
        <f t="shared" si="66"/>
        <v>0</v>
      </c>
      <c r="AD36" s="10">
        <f t="shared" si="125"/>
        <v>0</v>
      </c>
      <c r="AE36" s="10">
        <f t="shared" si="125"/>
        <v>0</v>
      </c>
      <c r="AF36" s="10">
        <f t="shared" si="125"/>
        <v>0</v>
      </c>
      <c r="AG36" s="10">
        <f t="shared" si="125"/>
        <v>0</v>
      </c>
      <c r="AH36" s="10">
        <f t="shared" si="125"/>
        <v>0</v>
      </c>
      <c r="AI36" s="10">
        <f t="shared" si="125"/>
        <v>0</v>
      </c>
      <c r="AJ36" s="10">
        <f t="shared" si="125"/>
        <v>0</v>
      </c>
      <c r="AK36" s="10">
        <f t="shared" si="125"/>
        <v>0</v>
      </c>
      <c r="AL36" s="10">
        <f t="shared" si="125"/>
        <v>0</v>
      </c>
      <c r="AM36" s="10">
        <f t="shared" si="125"/>
        <v>0</v>
      </c>
      <c r="AN36" s="10">
        <f t="shared" si="125"/>
        <v>0</v>
      </c>
      <c r="AO36" s="10">
        <f t="shared" si="125"/>
        <v>0</v>
      </c>
      <c r="AP36" s="10">
        <f t="shared" si="125"/>
        <v>0</v>
      </c>
      <c r="AQ36" s="10">
        <f t="shared" si="125"/>
        <v>0</v>
      </c>
      <c r="AR36" s="10">
        <f t="shared" si="125"/>
        <v>0</v>
      </c>
      <c r="AS36" s="10">
        <f t="shared" si="125"/>
        <v>0</v>
      </c>
      <c r="AT36" s="10">
        <f t="shared" si="123"/>
        <v>0</v>
      </c>
      <c r="AU36" s="10">
        <f t="shared" si="123"/>
        <v>0</v>
      </c>
      <c r="AV36" s="10">
        <f t="shared" si="123"/>
        <v>0</v>
      </c>
      <c r="AW36" s="10">
        <f t="shared" si="123"/>
        <v>0</v>
      </c>
      <c r="AX36" s="10">
        <f t="shared" si="127"/>
        <v>0</v>
      </c>
      <c r="AY36" s="10">
        <f t="shared" si="127"/>
        <v>0</v>
      </c>
      <c r="AZ36" s="10">
        <f t="shared" si="127"/>
        <v>0</v>
      </c>
      <c r="BA36" s="10">
        <f t="shared" si="127"/>
        <v>0</v>
      </c>
      <c r="BB36" s="10">
        <f t="shared" si="127"/>
        <v>0</v>
      </c>
      <c r="BC36" s="10">
        <f t="shared" si="127"/>
        <v>0</v>
      </c>
      <c r="BD36" s="10">
        <f t="shared" si="127"/>
        <v>0</v>
      </c>
      <c r="BE36" s="10">
        <f t="shared" si="127"/>
        <v>0</v>
      </c>
      <c r="BF36" s="10">
        <f t="shared" si="127"/>
        <v>0</v>
      </c>
      <c r="BG36" s="10">
        <f t="shared" si="127"/>
        <v>0</v>
      </c>
      <c r="BH36" s="10">
        <f t="shared" si="127"/>
        <v>0</v>
      </c>
      <c r="BI36" s="10">
        <f t="shared" si="127"/>
        <v>0</v>
      </c>
      <c r="BJ36" s="10">
        <f t="shared" si="127"/>
        <v>0</v>
      </c>
      <c r="BK36" s="10">
        <f t="shared" si="127"/>
        <v>0</v>
      </c>
      <c r="BL36" s="10">
        <f t="shared" si="127"/>
        <v>0</v>
      </c>
      <c r="BM36" s="10">
        <f t="shared" si="127"/>
        <v>0</v>
      </c>
      <c r="BN36" s="10">
        <f t="shared" si="126"/>
        <v>0</v>
      </c>
      <c r="BO36" s="10">
        <f t="shared" si="126"/>
        <v>0</v>
      </c>
      <c r="BP36" s="10">
        <f t="shared" si="126"/>
        <v>0</v>
      </c>
      <c r="BQ36" s="10">
        <f t="shared" si="124"/>
        <v>0</v>
      </c>
      <c r="BR36" s="10">
        <f t="shared" si="124"/>
        <v>0</v>
      </c>
      <c r="BS36" s="10">
        <f t="shared" si="124"/>
        <v>0</v>
      </c>
      <c r="BT36" s="10">
        <f t="shared" si="124"/>
        <v>0</v>
      </c>
      <c r="BU36" s="10">
        <f t="shared" si="124"/>
        <v>0</v>
      </c>
      <c r="BV36" s="10">
        <f t="shared" si="124"/>
        <v>0</v>
      </c>
      <c r="BW36" s="10">
        <f t="shared" si="124"/>
        <v>0</v>
      </c>
      <c r="BX36" s="10">
        <f t="shared" si="124"/>
        <v>0</v>
      </c>
      <c r="BY36" s="10">
        <f t="shared" si="122"/>
        <v>0</v>
      </c>
      <c r="BZ36" s="10">
        <f t="shared" si="122"/>
        <v>0</v>
      </c>
      <c r="CB36" s="4">
        <f t="shared" si="70"/>
        <v>70.728749999999906</v>
      </c>
      <c r="CC36" s="4">
        <f t="shared" si="71"/>
        <v>69.821691429752718</v>
      </c>
      <c r="CD36" s="4">
        <f t="shared" si="72"/>
        <v>68.914632859505517</v>
      </c>
      <c r="CE36" s="4">
        <f t="shared" si="73"/>
        <v>68.007574289258315</v>
      </c>
      <c r="CF36" s="4">
        <f t="shared" si="74"/>
        <v>67.100515719011128</v>
      </c>
      <c r="CG36" s="4">
        <f t="shared" si="75"/>
        <v>66.193457148763926</v>
      </c>
      <c r="CH36" s="4">
        <f t="shared" si="76"/>
        <v>65.286398578516739</v>
      </c>
      <c r="CI36" s="4">
        <f t="shared" si="77"/>
        <v>64.379340008269537</v>
      </c>
      <c r="CJ36" s="4">
        <f t="shared" si="78"/>
        <v>63.472281438022335</v>
      </c>
      <c r="CK36" s="4">
        <f t="shared" si="79"/>
        <v>62.565222867775148</v>
      </c>
      <c r="CL36" s="4">
        <f t="shared" si="80"/>
        <v>61.658164297527954</v>
      </c>
      <c r="CM36" s="4">
        <f t="shared" si="81"/>
        <v>60.751105727280752</v>
      </c>
      <c r="CN36" s="4">
        <f t="shared" si="82"/>
        <v>59.844047157033557</v>
      </c>
      <c r="CO36" s="4">
        <f t="shared" si="83"/>
        <v>58.93698858678637</v>
      </c>
      <c r="CP36" s="4">
        <f t="shared" si="84"/>
        <v>58.029930016539168</v>
      </c>
      <c r="CQ36" s="4">
        <f t="shared" si="85"/>
        <v>57.122871446291974</v>
      </c>
      <c r="CR36" s="4">
        <f t="shared" si="86"/>
        <v>56.21581287604478</v>
      </c>
      <c r="CS36" s="4">
        <f t="shared" si="87"/>
        <v>55.308754305797578</v>
      </c>
      <c r="CT36" s="4">
        <f t="shared" si="88"/>
        <v>55.308754305797578</v>
      </c>
      <c r="CU36" s="4">
        <f t="shared" si="89"/>
        <v>55.308754305797578</v>
      </c>
      <c r="CV36" s="4">
        <f t="shared" si="90"/>
        <v>55.308754305797578</v>
      </c>
      <c r="CW36" s="4">
        <f t="shared" si="91"/>
        <v>55.308754305797578</v>
      </c>
      <c r="CX36" s="4">
        <f t="shared" si="92"/>
        <v>55.308754305797578</v>
      </c>
      <c r="CY36" s="4">
        <f t="shared" si="93"/>
        <v>55.308754305797578</v>
      </c>
      <c r="CZ36" s="4">
        <f t="shared" si="94"/>
        <v>55.308754305797578</v>
      </c>
      <c r="DA36" s="4">
        <f t="shared" si="95"/>
        <v>55.308754305797578</v>
      </c>
      <c r="DB36" s="4">
        <f t="shared" si="96"/>
        <v>55.308754305797578</v>
      </c>
      <c r="DC36" s="4">
        <f t="shared" si="97"/>
        <v>55.308754305797578</v>
      </c>
      <c r="DD36" s="4">
        <f t="shared" si="98"/>
        <v>55.308754305797578</v>
      </c>
      <c r="DE36" s="4">
        <f t="shared" si="99"/>
        <v>55.308754305797578</v>
      </c>
      <c r="DF36" s="4">
        <f t="shared" si="100"/>
        <v>56.120333026545055</v>
      </c>
      <c r="DG36" s="4">
        <f t="shared" si="101"/>
        <v>56.93191174729256</v>
      </c>
      <c r="DH36" s="4">
        <f t="shared" si="102"/>
        <v>57.743490468040036</v>
      </c>
      <c r="DI36" s="4">
        <f t="shared" si="103"/>
        <v>58.555069188787535</v>
      </c>
      <c r="DJ36" s="4">
        <f t="shared" si="104"/>
        <v>59.366647909535033</v>
      </c>
      <c r="DK36" s="4">
        <f t="shared" si="105"/>
        <v>60.178226630282509</v>
      </c>
      <c r="DL36" s="4">
        <f t="shared" si="106"/>
        <v>60.989805351030007</v>
      </c>
      <c r="DM36" s="4">
        <f t="shared" si="107"/>
        <v>61.801384071777505</v>
      </c>
      <c r="DN36" s="4">
        <f t="shared" si="108"/>
        <v>62.612962792524982</v>
      </c>
      <c r="DO36" s="4">
        <f t="shared" si="109"/>
        <v>63.42454151327248</v>
      </c>
      <c r="DP36" s="4">
        <f t="shared" si="110"/>
        <v>64.236120234019978</v>
      </c>
      <c r="DQ36" s="4">
        <f t="shared" si="111"/>
        <v>65.047698954767455</v>
      </c>
      <c r="DR36" s="4">
        <f t="shared" si="112"/>
        <v>65.85927767551496</v>
      </c>
      <c r="DS36" s="4">
        <f t="shared" si="113"/>
        <v>66.670856396262451</v>
      </c>
      <c r="DT36" s="4">
        <f t="shared" si="114"/>
        <v>67.482435117009928</v>
      </c>
      <c r="DU36" s="4">
        <f t="shared" si="115"/>
        <v>68.294013837757433</v>
      </c>
      <c r="DV36" s="4">
        <f t="shared" si="116"/>
        <v>69.105592558504924</v>
      </c>
      <c r="DW36" s="4">
        <f t="shared" si="117"/>
        <v>69.917171279252415</v>
      </c>
      <c r="DX36" s="4">
        <f t="shared" si="118"/>
        <v>70.728749999999906</v>
      </c>
    </row>
    <row r="39" spans="1:128" x14ac:dyDescent="0.3">
      <c r="DE39">
        <f>BG$5/$T6</f>
        <v>0</v>
      </c>
    </row>
  </sheetData>
  <conditionalFormatting sqref="CB5:DX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5:BZ3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{1257C5B3-EFFC-4811-9E47-0C8A7AD07F5A}</x14:id>
        </ext>
      </extLst>
    </cfRule>
  </conditionalFormatting>
  <conditionalFormatting sqref="AC5:BZ3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{487CF73E-A1F9-4DD6-8C29-A844AA0190CD}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57C5B3-EFFC-4811-9E47-0C8A7AD07F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AD5:BZ36</xm:sqref>
        </x14:conditionalFormatting>
        <x14:conditionalFormatting xmlns:xm="http://schemas.microsoft.com/office/excel/2006/main">
          <x14:cfRule type="dataBar" id="{487CF73E-A1F9-4DD6-8C29-A844AA0190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AC5:BZ36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Xin Wu</cp:lastModifiedBy>
  <dcterms:created xsi:type="dcterms:W3CDTF">2021-08-14T22:34:40Z</dcterms:created>
  <dcterms:modified xsi:type="dcterms:W3CDTF">2021-08-15T01:18:10Z</dcterms:modified>
</cp:coreProperties>
</file>