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65" windowWidth="14805" windowHeight="7950"/>
  </bookViews>
  <sheets>
    <sheet name="passenger car" sheetId="1" r:id="rId1"/>
    <sheet name="passenger truck" sheetId="2" r:id="rId2"/>
    <sheet name="light commercial truck" sheetId="3" r:id="rId3"/>
    <sheet name="Single Unit Long-haul Truck" sheetId="6" r:id="rId4"/>
    <sheet name="combination long-haul truck" sheetId="4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C24" i="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24" i="2" l="1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F24"/>
  <c r="E24"/>
  <c r="D24"/>
  <c r="B24"/>
  <c r="F23"/>
  <c r="E23"/>
  <c r="D23"/>
  <c r="B23"/>
  <c r="F22"/>
  <c r="E22"/>
  <c r="D22"/>
  <c r="B22"/>
  <c r="F21"/>
  <c r="E21"/>
  <c r="D21"/>
  <c r="B21"/>
  <c r="F20"/>
  <c r="E20"/>
  <c r="D20"/>
  <c r="B20"/>
  <c r="F19"/>
  <c r="E19"/>
  <c r="D19"/>
  <c r="B19"/>
  <c r="F18"/>
  <c r="E18"/>
  <c r="D18"/>
  <c r="B18"/>
  <c r="F17"/>
  <c r="E17"/>
  <c r="D17"/>
  <c r="B17"/>
  <c r="F16"/>
  <c r="E16"/>
  <c r="D16"/>
  <c r="B16"/>
  <c r="F15"/>
  <c r="E15"/>
  <c r="D15"/>
  <c r="B15"/>
  <c r="F14"/>
  <c r="E14"/>
  <c r="D14"/>
  <c r="B14"/>
  <c r="F13"/>
  <c r="E13"/>
  <c r="D13"/>
  <c r="B13"/>
  <c r="F12"/>
  <c r="E12"/>
  <c r="D12"/>
  <c r="B12"/>
  <c r="F11"/>
  <c r="E11"/>
  <c r="D11"/>
  <c r="B11"/>
  <c r="F10"/>
  <c r="E10"/>
  <c r="D10"/>
  <c r="B10"/>
  <c r="F9"/>
  <c r="E9"/>
  <c r="D9"/>
  <c r="B9"/>
  <c r="F8"/>
  <c r="E8"/>
  <c r="D8"/>
  <c r="B8"/>
  <c r="F7"/>
  <c r="E7"/>
  <c r="D7"/>
  <c r="B7"/>
  <c r="F6"/>
  <c r="E6"/>
  <c r="D6"/>
  <c r="B6"/>
  <c r="F5"/>
  <c r="E5"/>
  <c r="D5"/>
  <c r="B5"/>
  <c r="F4"/>
  <c r="E4"/>
  <c r="D4"/>
  <c r="B4"/>
  <c r="F3"/>
  <c r="E3"/>
  <c r="D3"/>
  <c r="B3"/>
  <c r="F2"/>
  <c r="E2"/>
  <c r="D2"/>
  <c r="B2"/>
</calcChain>
</file>

<file path=xl/sharedStrings.xml><?xml version="1.0" encoding="utf-8"?>
<sst xmlns="http://schemas.openxmlformats.org/spreadsheetml/2006/main" count="30" uniqueCount="12">
  <si>
    <t>opModeID</t>
  </si>
  <si>
    <t>meanBaseRate CO2 (g/hr)</t>
  </si>
  <si>
    <t>meanBaseRate NOX (g/hr)</t>
  </si>
  <si>
    <t>meanBaseRate CO (g/hr)</t>
  </si>
  <si>
    <t>meanBaseRate HC (g/hr)</t>
  </si>
  <si>
    <t>meanBaseRate Total Energy (J/hr)</t>
  </si>
  <si>
    <t>OpMode</t>
  </si>
  <si>
    <t>meanBaseRate_TotalEnergy_(J/hr)</t>
  </si>
  <si>
    <t>meanBaseRate_CO2_(g/hr)</t>
  </si>
  <si>
    <t>meanBaseRate_NOX_(g/hr)</t>
  </si>
  <si>
    <t>meanBaseRate_CO_(g/hr)</t>
  </si>
  <si>
    <t>meanBaseRate_HC_(g/hr)</t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</si>
</sst>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_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"/>
      <sheetName val="SCF"/>
      <sheetName val="COMPARE"/>
    </sheetNames>
    <sheetDataSet>
      <sheetData sheetId="0">
        <row r="3">
          <cell r="B3">
            <v>68371.100000000006</v>
          </cell>
        </row>
        <row r="4">
          <cell r="B4">
            <v>52728.1</v>
          </cell>
        </row>
        <row r="5">
          <cell r="B5">
            <v>85288.1</v>
          </cell>
        </row>
        <row r="6">
          <cell r="B6">
            <v>106704</v>
          </cell>
        </row>
        <row r="7">
          <cell r="B7">
            <v>153460</v>
          </cell>
        </row>
        <row r="8">
          <cell r="B8">
            <v>194390</v>
          </cell>
        </row>
        <row r="9">
          <cell r="B9">
            <v>234348</v>
          </cell>
        </row>
        <row r="10">
          <cell r="B10">
            <v>292675</v>
          </cell>
        </row>
        <row r="11">
          <cell r="B11">
            <v>114092</v>
          </cell>
        </row>
        <row r="12">
          <cell r="B12">
            <v>122474</v>
          </cell>
        </row>
        <row r="13">
          <cell r="B13">
            <v>151196</v>
          </cell>
        </row>
        <row r="14">
          <cell r="B14">
            <v>195820</v>
          </cell>
        </row>
        <row r="15">
          <cell r="B15">
            <v>251450</v>
          </cell>
        </row>
        <row r="16">
          <cell r="B16">
            <v>346122</v>
          </cell>
        </row>
        <row r="17">
          <cell r="B17">
            <v>462330</v>
          </cell>
        </row>
        <row r="18">
          <cell r="B18">
            <v>633855</v>
          </cell>
        </row>
        <row r="19">
          <cell r="B19">
            <v>746794</v>
          </cell>
        </row>
        <row r="20">
          <cell r="B20">
            <v>164799</v>
          </cell>
        </row>
        <row r="21">
          <cell r="B21">
            <v>252201</v>
          </cell>
        </row>
        <row r="22">
          <cell r="B22">
            <v>333382</v>
          </cell>
        </row>
        <row r="23">
          <cell r="B23">
            <v>433177</v>
          </cell>
        </row>
        <row r="24">
          <cell r="B24">
            <v>567617</v>
          </cell>
        </row>
        <row r="25">
          <cell r="B25">
            <v>751101</v>
          </cell>
        </row>
        <row r="26">
          <cell r="B26">
            <v>5.3850299999999997E-2</v>
          </cell>
        </row>
        <row r="27">
          <cell r="B27">
            <v>8.9791000000000003E-3</v>
          </cell>
        </row>
        <row r="28">
          <cell r="B28">
            <v>0.146868</v>
          </cell>
        </row>
        <row r="29">
          <cell r="B29">
            <v>0.15523300000000001</v>
          </cell>
        </row>
        <row r="30">
          <cell r="B30">
            <v>0.36303400000000002</v>
          </cell>
        </row>
        <row r="31">
          <cell r="B31">
            <v>0.65784399999999998</v>
          </cell>
        </row>
        <row r="32">
          <cell r="B32">
            <v>1.18797</v>
          </cell>
        </row>
        <row r="33">
          <cell r="B33">
            <v>2.5348000000000002</v>
          </cell>
        </row>
        <row r="34">
          <cell r="B34">
            <v>0.254133</v>
          </cell>
        </row>
        <row r="35">
          <cell r="B35">
            <v>0.35795100000000002</v>
          </cell>
        </row>
        <row r="36">
          <cell r="B36">
            <v>0.50878900000000005</v>
          </cell>
        </row>
        <row r="37">
          <cell r="B37">
            <v>0.93088899999999997</v>
          </cell>
        </row>
        <row r="38">
          <cell r="B38">
            <v>1.52098</v>
          </cell>
        </row>
        <row r="39">
          <cell r="B39">
            <v>2.14235</v>
          </cell>
        </row>
        <row r="40">
          <cell r="B40">
            <v>8.2122299999999999</v>
          </cell>
        </row>
        <row r="41">
          <cell r="B41">
            <v>11.1418</v>
          </cell>
        </row>
        <row r="42">
          <cell r="B42">
            <v>12.843299999999999</v>
          </cell>
        </row>
        <row r="43">
          <cell r="B43">
            <v>0.41958000000000001</v>
          </cell>
        </row>
        <row r="44">
          <cell r="B44">
            <v>1.4052899999999999</v>
          </cell>
        </row>
        <row r="45">
          <cell r="B45">
            <v>2.2800600000000002</v>
          </cell>
        </row>
        <row r="46">
          <cell r="B46">
            <v>7.5041200000000003</v>
          </cell>
        </row>
        <row r="47">
          <cell r="B47">
            <v>13.3438</v>
          </cell>
        </row>
        <row r="48">
          <cell r="B48">
            <v>14.3353</v>
          </cell>
        </row>
        <row r="49">
          <cell r="B49">
            <v>2.3660899999999998</v>
          </cell>
        </row>
        <row r="50">
          <cell r="B50">
            <v>4.0555700000000003</v>
          </cell>
        </row>
        <row r="51">
          <cell r="B51">
            <v>6.5218699999999998</v>
          </cell>
        </row>
        <row r="52">
          <cell r="B52">
            <v>2.8237899999999998</v>
          </cell>
        </row>
        <row r="53">
          <cell r="B53">
            <v>9.7681500000000003</v>
          </cell>
        </row>
        <row r="54">
          <cell r="B54">
            <v>14.213699999999999</v>
          </cell>
        </row>
        <row r="55">
          <cell r="B55">
            <v>20.8813</v>
          </cell>
        </row>
        <row r="56">
          <cell r="B56">
            <v>35.985700000000001</v>
          </cell>
        </row>
        <row r="57">
          <cell r="B57">
            <v>5.8164999999999996</v>
          </cell>
        </row>
        <row r="58">
          <cell r="B58">
            <v>9.3341700000000003</v>
          </cell>
        </row>
        <row r="59">
          <cell r="B59">
            <v>13.1798</v>
          </cell>
        </row>
        <row r="60">
          <cell r="B60">
            <v>25.9039</v>
          </cell>
        </row>
        <row r="61">
          <cell r="B61">
            <v>18.526499999999999</v>
          </cell>
        </row>
        <row r="62">
          <cell r="B62">
            <v>34.765999999999998</v>
          </cell>
        </row>
        <row r="63">
          <cell r="B63">
            <v>200.661</v>
          </cell>
        </row>
        <row r="64">
          <cell r="B64">
            <v>216.005</v>
          </cell>
        </row>
        <row r="65">
          <cell r="B65">
            <v>969.87800000000004</v>
          </cell>
        </row>
        <row r="66">
          <cell r="B66">
            <v>10.9199</v>
          </cell>
        </row>
        <row r="67">
          <cell r="B67">
            <v>23.846</v>
          </cell>
        </row>
        <row r="68">
          <cell r="B68">
            <v>28.947600000000001</v>
          </cell>
        </row>
        <row r="69">
          <cell r="B69">
            <v>68.195400000000006</v>
          </cell>
        </row>
        <row r="70">
          <cell r="B70">
            <v>167.61199999999999</v>
          </cell>
        </row>
        <row r="71">
          <cell r="B71">
            <v>407.60300000000001</v>
          </cell>
        </row>
        <row r="72">
          <cell r="B72">
            <v>3.9170700000000003E-2</v>
          </cell>
        </row>
        <row r="73">
          <cell r="B73">
            <v>4.1812099999999998E-4</v>
          </cell>
        </row>
        <row r="74">
          <cell r="B74">
            <v>2.2892099999999999E-2</v>
          </cell>
        </row>
        <row r="75">
          <cell r="B75">
            <v>2.0850299999999999E-2</v>
          </cell>
        </row>
        <row r="76">
          <cell r="B76">
            <v>5.2262000000000003E-2</v>
          </cell>
        </row>
        <row r="77">
          <cell r="B77">
            <v>7.2532299999999994E-2</v>
          </cell>
        </row>
        <row r="78">
          <cell r="B78">
            <v>0.103686</v>
          </cell>
        </row>
        <row r="79">
          <cell r="B79">
            <v>0.17194799999999999</v>
          </cell>
        </row>
        <row r="80">
          <cell r="B80">
            <v>3.87213E-2</v>
          </cell>
        </row>
        <row r="81">
          <cell r="B81">
            <v>4.62365E-2</v>
          </cell>
        </row>
        <row r="82">
          <cell r="B82">
            <v>6.5049899999999994E-2</v>
          </cell>
        </row>
        <row r="83">
          <cell r="B83">
            <v>0.115221</v>
          </cell>
        </row>
        <row r="84">
          <cell r="B84">
            <v>0.12436700000000001</v>
          </cell>
        </row>
        <row r="85">
          <cell r="B85">
            <v>0.21817300000000001</v>
          </cell>
        </row>
        <row r="86">
          <cell r="B86">
            <v>3.2542800000000001</v>
          </cell>
        </row>
        <row r="87">
          <cell r="B87">
            <v>4.0466199999999999</v>
          </cell>
        </row>
        <row r="88">
          <cell r="B88">
            <v>7.1196200000000003</v>
          </cell>
        </row>
        <row r="89">
          <cell r="B89">
            <v>7.03704E-2</v>
          </cell>
        </row>
        <row r="90">
          <cell r="B90">
            <v>9.2103599999999994E-2</v>
          </cell>
        </row>
        <row r="91">
          <cell r="B91">
            <v>0.11791600000000001</v>
          </cell>
        </row>
        <row r="92">
          <cell r="B92">
            <v>1.1571400000000001</v>
          </cell>
        </row>
        <row r="93">
          <cell r="B93">
            <v>2.1177100000000002</v>
          </cell>
        </row>
        <row r="94">
          <cell r="B94">
            <v>2.7341000000000002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sqref="A1:F24"/>
    </sheetView>
  </sheetViews>
  <sheetFormatPr defaultRowHeight="13.5"/>
  <cols>
    <col min="2" max="3" width="16" customWidth="1"/>
    <col min="4" max="4" width="15" customWidth="1"/>
    <col min="5" max="5" width="15.125" customWidth="1"/>
    <col min="6" max="6" width="18.75" customWidth="1"/>
  </cols>
  <sheetData>
    <row r="1" spans="1:6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1">
        <f>[1]ER!B3</f>
        <v>68371.100000000006</v>
      </c>
      <c r="C2" s="1">
        <f>B2*1*0.0196*44/12</f>
        <v>4913.6030533333333</v>
      </c>
      <c r="D2" s="1">
        <f>[1]ER!B26</f>
        <v>5.3850299999999997E-2</v>
      </c>
      <c r="E2" s="1">
        <f>[1]ER!B49</f>
        <v>2.3660899999999998</v>
      </c>
      <c r="F2" s="1">
        <f>[1]ER!B72</f>
        <v>3.9170700000000003E-2</v>
      </c>
    </row>
    <row r="3" spans="1:6">
      <c r="A3" s="1">
        <v>1</v>
      </c>
      <c r="B3" s="1">
        <f>[1]ER!B4</f>
        <v>52728.1</v>
      </c>
      <c r="C3" s="1">
        <f t="shared" ref="C3:C24" si="0">B3*1*0.0196*44/12</f>
        <v>3789.3927866666668</v>
      </c>
      <c r="D3" s="1">
        <f>[1]ER!B27</f>
        <v>8.9791000000000003E-3</v>
      </c>
      <c r="E3" s="1">
        <f>[1]ER!B50</f>
        <v>4.0555700000000003</v>
      </c>
      <c r="F3" s="1">
        <f>[1]ER!B73</f>
        <v>4.1812099999999998E-4</v>
      </c>
    </row>
    <row r="4" spans="1:6">
      <c r="A4" s="1">
        <v>11</v>
      </c>
      <c r="B4" s="1">
        <f>[1]ER!B5</f>
        <v>85288.1</v>
      </c>
      <c r="C4" s="1">
        <f t="shared" si="0"/>
        <v>6129.3714533333332</v>
      </c>
      <c r="D4" s="1">
        <f>[1]ER!B28</f>
        <v>0.146868</v>
      </c>
      <c r="E4" s="1">
        <f>[1]ER!B51</f>
        <v>6.5218699999999998</v>
      </c>
      <c r="F4" s="1">
        <f>[1]ER!B74</f>
        <v>2.2892099999999999E-2</v>
      </c>
    </row>
    <row r="5" spans="1:6">
      <c r="A5" s="1">
        <v>12</v>
      </c>
      <c r="B5" s="1">
        <f>[1]ER!B6</f>
        <v>106704</v>
      </c>
      <c r="C5" s="1">
        <f t="shared" si="0"/>
        <v>7668.4608000000007</v>
      </c>
      <c r="D5" s="1">
        <f>[1]ER!B29</f>
        <v>0.15523300000000001</v>
      </c>
      <c r="E5" s="1">
        <f>[1]ER!B52</f>
        <v>2.8237899999999998</v>
      </c>
      <c r="F5" s="1">
        <f>[1]ER!B75</f>
        <v>2.0850299999999999E-2</v>
      </c>
    </row>
    <row r="6" spans="1:6">
      <c r="A6" s="1">
        <v>13</v>
      </c>
      <c r="B6" s="1">
        <f>[1]ER!B7</f>
        <v>153460</v>
      </c>
      <c r="C6" s="1">
        <f t="shared" si="0"/>
        <v>11028.658666666664</v>
      </c>
      <c r="D6" s="1">
        <f>[1]ER!B30</f>
        <v>0.36303400000000002</v>
      </c>
      <c r="E6" s="1">
        <f>[1]ER!B53</f>
        <v>9.7681500000000003</v>
      </c>
      <c r="F6" s="1">
        <f>[1]ER!B76</f>
        <v>5.2262000000000003E-2</v>
      </c>
    </row>
    <row r="7" spans="1:6">
      <c r="A7" s="1">
        <v>14</v>
      </c>
      <c r="B7" s="1">
        <f>[1]ER!B8</f>
        <v>194390</v>
      </c>
      <c r="C7" s="1">
        <f t="shared" si="0"/>
        <v>13970.161333333332</v>
      </c>
      <c r="D7" s="1">
        <f>[1]ER!B31</f>
        <v>0.65784399999999998</v>
      </c>
      <c r="E7" s="1">
        <f>[1]ER!B54</f>
        <v>14.213699999999999</v>
      </c>
      <c r="F7" s="1">
        <f>[1]ER!B77</f>
        <v>7.2532299999999994E-2</v>
      </c>
    </row>
    <row r="8" spans="1:6">
      <c r="A8" s="1">
        <v>15</v>
      </c>
      <c r="B8" s="1">
        <f>[1]ER!B9</f>
        <v>234348</v>
      </c>
      <c r="C8" s="1">
        <f t="shared" si="0"/>
        <v>16841.809600000001</v>
      </c>
      <c r="D8" s="1">
        <f>[1]ER!B32</f>
        <v>1.18797</v>
      </c>
      <c r="E8" s="1">
        <f>[1]ER!B55</f>
        <v>20.8813</v>
      </c>
      <c r="F8" s="1">
        <f>[1]ER!B78</f>
        <v>0.103686</v>
      </c>
    </row>
    <row r="9" spans="1:6">
      <c r="A9" s="1">
        <v>16</v>
      </c>
      <c r="B9" s="1">
        <f>[1]ER!B10</f>
        <v>292675</v>
      </c>
      <c r="C9" s="1">
        <f t="shared" si="0"/>
        <v>21033.576666666664</v>
      </c>
      <c r="D9" s="1">
        <f>[1]ER!B33</f>
        <v>2.5348000000000002</v>
      </c>
      <c r="E9" s="1">
        <f>[1]ER!B56</f>
        <v>35.985700000000001</v>
      </c>
      <c r="F9" s="1">
        <f>[1]ER!B79</f>
        <v>0.17194799999999999</v>
      </c>
    </row>
    <row r="10" spans="1:6">
      <c r="A10" s="1">
        <v>21</v>
      </c>
      <c r="B10" s="1">
        <f>[1]ER!B11</f>
        <v>114092</v>
      </c>
      <c r="C10" s="1">
        <f t="shared" si="0"/>
        <v>8199.4117333333324</v>
      </c>
      <c r="D10" s="1">
        <f>[1]ER!B34</f>
        <v>0.254133</v>
      </c>
      <c r="E10" s="1">
        <f>[1]ER!B57</f>
        <v>5.8164999999999996</v>
      </c>
      <c r="F10" s="1">
        <f>[1]ER!B80</f>
        <v>3.87213E-2</v>
      </c>
    </row>
    <row r="11" spans="1:6">
      <c r="A11" s="1">
        <v>22</v>
      </c>
      <c r="B11" s="1">
        <f>[1]ER!B12</f>
        <v>122474</v>
      </c>
      <c r="C11" s="1">
        <f t="shared" si="0"/>
        <v>8801.7981333333337</v>
      </c>
      <c r="D11" s="1">
        <f>[1]ER!B35</f>
        <v>0.35795100000000002</v>
      </c>
      <c r="E11" s="1">
        <f>[1]ER!B58</f>
        <v>9.3341700000000003</v>
      </c>
      <c r="F11" s="1">
        <f>[1]ER!B81</f>
        <v>4.62365E-2</v>
      </c>
    </row>
    <row r="12" spans="1:6">
      <c r="A12" s="1">
        <v>23</v>
      </c>
      <c r="B12" s="1">
        <f>[1]ER!B13</f>
        <v>151196</v>
      </c>
      <c r="C12" s="1">
        <f t="shared" si="0"/>
        <v>10865.952533333335</v>
      </c>
      <c r="D12" s="1">
        <f>[1]ER!B36</f>
        <v>0.50878900000000005</v>
      </c>
      <c r="E12" s="1">
        <f>[1]ER!B59</f>
        <v>13.1798</v>
      </c>
      <c r="F12" s="1">
        <f>[1]ER!B82</f>
        <v>6.5049899999999994E-2</v>
      </c>
    </row>
    <row r="13" spans="1:6">
      <c r="A13" s="1">
        <v>24</v>
      </c>
      <c r="B13" s="1">
        <f>[1]ER!B14</f>
        <v>195820</v>
      </c>
      <c r="C13" s="1">
        <f t="shared" si="0"/>
        <v>14072.930666666665</v>
      </c>
      <c r="D13" s="1">
        <f>[1]ER!B37</f>
        <v>0.93088899999999997</v>
      </c>
      <c r="E13" s="1">
        <f>[1]ER!B60</f>
        <v>25.9039</v>
      </c>
      <c r="F13" s="1">
        <f>[1]ER!B83</f>
        <v>0.115221</v>
      </c>
    </row>
    <row r="14" spans="1:6">
      <c r="A14" s="1">
        <v>25</v>
      </c>
      <c r="B14" s="1">
        <f>[1]ER!B15</f>
        <v>251450</v>
      </c>
      <c r="C14" s="1">
        <f t="shared" si="0"/>
        <v>18070.873333333333</v>
      </c>
      <c r="D14" s="1">
        <f>[1]ER!B38</f>
        <v>1.52098</v>
      </c>
      <c r="E14" s="1">
        <f>[1]ER!B61</f>
        <v>18.526499999999999</v>
      </c>
      <c r="F14" s="1">
        <f>[1]ER!B84</f>
        <v>0.12436700000000001</v>
      </c>
    </row>
    <row r="15" spans="1:6">
      <c r="A15" s="1">
        <v>27</v>
      </c>
      <c r="B15" s="1">
        <f>[1]ER!B16</f>
        <v>346122</v>
      </c>
      <c r="C15" s="1">
        <f t="shared" si="0"/>
        <v>24874.634399999999</v>
      </c>
      <c r="D15" s="1">
        <f>[1]ER!B39</f>
        <v>2.14235</v>
      </c>
      <c r="E15" s="1">
        <f>[1]ER!B62</f>
        <v>34.765999999999998</v>
      </c>
      <c r="F15" s="1">
        <f>[1]ER!B85</f>
        <v>0.21817300000000001</v>
      </c>
    </row>
    <row r="16" spans="1:6">
      <c r="A16" s="1">
        <v>28</v>
      </c>
      <c r="B16" s="1">
        <f>[1]ER!B17</f>
        <v>462330</v>
      </c>
      <c r="C16" s="1">
        <f t="shared" si="0"/>
        <v>33226.116000000002</v>
      </c>
      <c r="D16" s="1">
        <f>[1]ER!B40</f>
        <v>8.2122299999999999</v>
      </c>
      <c r="E16" s="1">
        <f>[1]ER!B63</f>
        <v>200.661</v>
      </c>
      <c r="F16" s="1">
        <f>[1]ER!B86</f>
        <v>3.2542800000000001</v>
      </c>
    </row>
    <row r="17" spans="1:6">
      <c r="A17" s="1">
        <v>29</v>
      </c>
      <c r="B17" s="1">
        <f>[1]ER!B18</f>
        <v>633855</v>
      </c>
      <c r="C17" s="1">
        <f t="shared" si="0"/>
        <v>45553.045999999995</v>
      </c>
      <c r="D17" s="1">
        <f>[1]ER!B41</f>
        <v>11.1418</v>
      </c>
      <c r="E17" s="1">
        <f>[1]ER!B64</f>
        <v>216.005</v>
      </c>
      <c r="F17" s="1">
        <f>[1]ER!B87</f>
        <v>4.0466199999999999</v>
      </c>
    </row>
    <row r="18" spans="1:6">
      <c r="A18" s="1">
        <v>30</v>
      </c>
      <c r="B18" s="1">
        <f>[1]ER!B19</f>
        <v>746794</v>
      </c>
      <c r="C18" s="1">
        <f t="shared" si="0"/>
        <v>53669.595466666658</v>
      </c>
      <c r="D18" s="1">
        <f>[1]ER!B42</f>
        <v>12.843299999999999</v>
      </c>
      <c r="E18" s="1">
        <f>[1]ER!B65</f>
        <v>969.87800000000004</v>
      </c>
      <c r="F18" s="1">
        <f>[1]ER!B88</f>
        <v>7.1196200000000003</v>
      </c>
    </row>
    <row r="19" spans="1:6">
      <c r="A19" s="1">
        <v>33</v>
      </c>
      <c r="B19" s="1">
        <f>[1]ER!B20</f>
        <v>164799</v>
      </c>
      <c r="C19" s="1">
        <f t="shared" si="0"/>
        <v>11843.5548</v>
      </c>
      <c r="D19" s="1">
        <f>[1]ER!B43</f>
        <v>0.41958000000000001</v>
      </c>
      <c r="E19" s="1">
        <f>[1]ER!B66</f>
        <v>10.9199</v>
      </c>
      <c r="F19" s="1">
        <f>[1]ER!B89</f>
        <v>7.03704E-2</v>
      </c>
    </row>
    <row r="20" spans="1:6">
      <c r="A20" s="1">
        <v>35</v>
      </c>
      <c r="B20" s="1">
        <f>[1]ER!B21</f>
        <v>252201</v>
      </c>
      <c r="C20" s="1">
        <f t="shared" si="0"/>
        <v>18124.8452</v>
      </c>
      <c r="D20" s="1">
        <f>[1]ER!B44</f>
        <v>1.4052899999999999</v>
      </c>
      <c r="E20" s="1">
        <f>[1]ER!B67</f>
        <v>23.846</v>
      </c>
      <c r="F20" s="1">
        <f>[1]ER!B90</f>
        <v>9.2103599999999994E-2</v>
      </c>
    </row>
    <row r="21" spans="1:6">
      <c r="A21" s="1">
        <v>37</v>
      </c>
      <c r="B21" s="1">
        <f>[1]ER!B22</f>
        <v>333382</v>
      </c>
      <c r="C21" s="1">
        <f t="shared" si="0"/>
        <v>23959.053066666664</v>
      </c>
      <c r="D21" s="1">
        <f>[1]ER!B45</f>
        <v>2.2800600000000002</v>
      </c>
      <c r="E21" s="1">
        <f>[1]ER!B68</f>
        <v>28.947600000000001</v>
      </c>
      <c r="F21" s="1">
        <f>[1]ER!B91</f>
        <v>0.11791600000000001</v>
      </c>
    </row>
    <row r="22" spans="1:6">
      <c r="A22" s="1">
        <v>38</v>
      </c>
      <c r="B22" s="1">
        <f>[1]ER!B23</f>
        <v>433177</v>
      </c>
      <c r="C22" s="1">
        <f t="shared" si="0"/>
        <v>31130.987066666665</v>
      </c>
      <c r="D22" s="1">
        <f>[1]ER!B46</f>
        <v>7.5041200000000003</v>
      </c>
      <c r="E22" s="1">
        <f>[1]ER!B69</f>
        <v>68.195400000000006</v>
      </c>
      <c r="F22" s="1">
        <f>[1]ER!B92</f>
        <v>1.1571400000000001</v>
      </c>
    </row>
    <row r="23" spans="1:6">
      <c r="A23" s="1">
        <v>39</v>
      </c>
      <c r="B23" s="1">
        <f>[1]ER!B24</f>
        <v>567617</v>
      </c>
      <c r="C23" s="1">
        <f t="shared" si="0"/>
        <v>40792.741733333336</v>
      </c>
      <c r="D23" s="1">
        <f>[1]ER!B47</f>
        <v>13.3438</v>
      </c>
      <c r="E23" s="1">
        <f>[1]ER!B70</f>
        <v>167.61199999999999</v>
      </c>
      <c r="F23" s="1">
        <f>[1]ER!B93</f>
        <v>2.1177100000000002</v>
      </c>
    </row>
    <row r="24" spans="1:6">
      <c r="A24" s="1">
        <v>40</v>
      </c>
      <c r="B24" s="1">
        <f>[1]ER!B25</f>
        <v>751101</v>
      </c>
      <c r="C24" s="1">
        <f t="shared" si="0"/>
        <v>53979.125200000002</v>
      </c>
      <c r="D24" s="1">
        <f>[1]ER!B48</f>
        <v>14.3353</v>
      </c>
      <c r="E24" s="1">
        <f>[1]ER!B71</f>
        <v>407.60300000000001</v>
      </c>
      <c r="F24" s="1">
        <f>[1]ER!B94</f>
        <v>2.7341000000000002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2" sqref="C2"/>
    </sheetView>
  </sheetViews>
  <sheetFormatPr defaultRowHeight="13.5"/>
  <sheetData>
    <row r="1" spans="1:6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1">
        <v>69190.74053000001</v>
      </c>
      <c r="C2" s="1">
        <f>B2*1*0.0196*44/12</f>
        <v>4972.5078860893345</v>
      </c>
      <c r="D2" s="1">
        <v>0.9700187385299992</v>
      </c>
      <c r="E2" s="1">
        <v>8.5078029589999939</v>
      </c>
      <c r="F2" s="1">
        <v>0.28841666156999979</v>
      </c>
    </row>
    <row r="3" spans="1:6">
      <c r="A3" s="1">
        <v>1</v>
      </c>
      <c r="B3" s="1">
        <v>53349.760149999995</v>
      </c>
      <c r="C3" s="1">
        <f t="shared" ref="C3:C24" si="0">B3*1*0.0196*44/12</f>
        <v>3834.0694294466666</v>
      </c>
      <c r="D3" s="1">
        <v>0.40294209840999962</v>
      </c>
      <c r="E3" s="1">
        <v>4.534310627</v>
      </c>
      <c r="F3" s="1">
        <v>0.13990649715709985</v>
      </c>
    </row>
    <row r="4" spans="1:6">
      <c r="A4" s="1">
        <v>11</v>
      </c>
      <c r="B4" s="1">
        <v>86301.823010000007</v>
      </c>
      <c r="C4" s="1">
        <f t="shared" si="0"/>
        <v>6202.2243469853338</v>
      </c>
      <c r="D4" s="1">
        <v>1.1750753867999988</v>
      </c>
      <c r="E4" s="1">
        <v>14.017099636999994</v>
      </c>
      <c r="F4" s="1">
        <v>0.43819126970999961</v>
      </c>
    </row>
    <row r="5" spans="1:6">
      <c r="A5" s="1">
        <v>12</v>
      </c>
      <c r="B5" s="1">
        <v>107971.8606</v>
      </c>
      <c r="C5" s="1">
        <f t="shared" si="0"/>
        <v>7759.5777151200009</v>
      </c>
      <c r="D5" s="1">
        <v>1.1089814382999992</v>
      </c>
      <c r="E5" s="1">
        <v>6.1052349189999973</v>
      </c>
      <c r="F5" s="1">
        <v>0.33177313952999971</v>
      </c>
    </row>
    <row r="6" spans="1:6">
      <c r="A6" s="1">
        <v>13</v>
      </c>
      <c r="B6" s="1">
        <v>155313.91809999998</v>
      </c>
      <c r="C6" s="1">
        <f t="shared" si="0"/>
        <v>11161.893580786664</v>
      </c>
      <c r="D6" s="1">
        <v>2.456050713399998</v>
      </c>
      <c r="E6" s="1">
        <v>17.312884064999992</v>
      </c>
      <c r="F6" s="1">
        <v>0.69121773619999938</v>
      </c>
    </row>
    <row r="7" spans="1:6">
      <c r="A7" s="1">
        <v>14</v>
      </c>
      <c r="B7" s="1">
        <v>196763.7113</v>
      </c>
      <c r="C7" s="1">
        <f t="shared" si="0"/>
        <v>14140.752052093332</v>
      </c>
      <c r="D7" s="1">
        <v>3.757737144399997</v>
      </c>
      <c r="E7" s="1">
        <v>24.175101869999992</v>
      </c>
      <c r="F7" s="1">
        <v>0.84061446672999929</v>
      </c>
    </row>
    <row r="8" spans="1:6">
      <c r="A8" s="1">
        <v>15</v>
      </c>
      <c r="B8" s="1">
        <v>237241.33979999999</v>
      </c>
      <c r="C8" s="1">
        <f t="shared" si="0"/>
        <v>17049.744286959998</v>
      </c>
      <c r="D8" s="1">
        <v>4.5320569169999967</v>
      </c>
      <c r="E8" s="1">
        <v>34.700711529999985</v>
      </c>
      <c r="F8" s="1">
        <v>1.1097292685999991</v>
      </c>
    </row>
    <row r="9" spans="1:6">
      <c r="A9" s="1">
        <v>16</v>
      </c>
      <c r="B9" s="1">
        <v>296319.15220000001</v>
      </c>
      <c r="C9" s="1">
        <f t="shared" si="0"/>
        <v>21295.469738106665</v>
      </c>
      <c r="D9" s="1">
        <v>7.5184408299999959</v>
      </c>
      <c r="E9" s="1">
        <v>50.337399969999993</v>
      </c>
      <c r="F9" s="1">
        <v>1.6122578447999987</v>
      </c>
    </row>
    <row r="10" spans="1:6">
      <c r="A10" s="1">
        <v>21</v>
      </c>
      <c r="B10" s="1">
        <v>115436.3912</v>
      </c>
      <c r="C10" s="1">
        <f t="shared" si="0"/>
        <v>8296.0286475733319</v>
      </c>
      <c r="D10" s="1">
        <v>2.2785577082999979</v>
      </c>
      <c r="E10" s="1">
        <v>15.717248349999991</v>
      </c>
      <c r="F10" s="1">
        <v>0.35552332562999966</v>
      </c>
    </row>
    <row r="11" spans="1:6">
      <c r="A11" s="1">
        <v>22</v>
      </c>
      <c r="B11" s="1">
        <v>123935.7674</v>
      </c>
      <c r="C11" s="1">
        <f t="shared" si="0"/>
        <v>8906.8504838133322</v>
      </c>
      <c r="D11" s="1">
        <v>3.8401014800999969</v>
      </c>
      <c r="E11" s="1">
        <v>19.265241266999993</v>
      </c>
      <c r="F11" s="1">
        <v>0.55013908714999948</v>
      </c>
    </row>
    <row r="12" spans="1:6">
      <c r="A12" s="1">
        <v>23</v>
      </c>
      <c r="B12" s="1">
        <v>153030.3737</v>
      </c>
      <c r="C12" s="1">
        <f t="shared" si="0"/>
        <v>10997.782856573334</v>
      </c>
      <c r="D12" s="1">
        <v>3.8460508038999968</v>
      </c>
      <c r="E12" s="1">
        <v>22.816572679999993</v>
      </c>
      <c r="F12" s="1">
        <v>0.63513974048999933</v>
      </c>
    </row>
    <row r="13" spans="1:6">
      <c r="A13" s="1">
        <v>24</v>
      </c>
      <c r="B13" s="1">
        <v>198224.83960000001</v>
      </c>
      <c r="C13" s="1">
        <f t="shared" si="0"/>
        <v>14245.758472586667</v>
      </c>
      <c r="D13" s="1">
        <v>5.4264310038999959</v>
      </c>
      <c r="E13" s="1">
        <v>35.79995988999999</v>
      </c>
      <c r="F13" s="1">
        <v>0.8443522370999994</v>
      </c>
    </row>
    <row r="14" spans="1:6">
      <c r="A14" s="1">
        <v>25</v>
      </c>
      <c r="B14" s="1">
        <v>254544.87770000001</v>
      </c>
      <c r="C14" s="1">
        <f t="shared" si="0"/>
        <v>18293.291877373333</v>
      </c>
      <c r="D14" s="1">
        <v>5.7593763879999962</v>
      </c>
      <c r="E14" s="1">
        <v>29.738315249999989</v>
      </c>
      <c r="F14" s="1">
        <v>0.71816721169999942</v>
      </c>
    </row>
    <row r="15" spans="1:6">
      <c r="A15" s="1">
        <v>27</v>
      </c>
      <c r="B15" s="1">
        <v>350453.17079999996</v>
      </c>
      <c r="C15" s="1">
        <f t="shared" si="0"/>
        <v>25185.901208159998</v>
      </c>
      <c r="D15" s="1">
        <v>6.0463466449999963</v>
      </c>
      <c r="E15" s="1">
        <v>43.903665799999992</v>
      </c>
      <c r="F15" s="1">
        <v>0.73170304329999947</v>
      </c>
    </row>
    <row r="16" spans="1:6">
      <c r="A16" s="1">
        <v>28</v>
      </c>
      <c r="B16" s="1">
        <v>467978.88060000003</v>
      </c>
      <c r="C16" s="1">
        <f t="shared" si="0"/>
        <v>33632.082219119999</v>
      </c>
      <c r="D16" s="1">
        <v>12.653292482999996</v>
      </c>
      <c r="E16" s="1">
        <v>204.29653290000002</v>
      </c>
      <c r="F16" s="1">
        <v>3.7368850379999996</v>
      </c>
    </row>
    <row r="17" spans="1:6">
      <c r="A17" s="1">
        <v>29</v>
      </c>
      <c r="B17" s="1">
        <v>641506.57770000002</v>
      </c>
      <c r="C17" s="1">
        <f t="shared" si="0"/>
        <v>46102.939384040008</v>
      </c>
      <c r="D17" s="1">
        <v>16.403701479999995</v>
      </c>
      <c r="E17" s="1">
        <v>230.26670239999999</v>
      </c>
      <c r="F17" s="1">
        <v>4.9802043819999993</v>
      </c>
    </row>
    <row r="18" spans="1:6">
      <c r="A18" s="1">
        <v>30</v>
      </c>
      <c r="B18" s="1">
        <v>755658.59319999989</v>
      </c>
      <c r="C18" s="1">
        <f t="shared" si="0"/>
        <v>54306.664231306662</v>
      </c>
      <c r="D18" s="1">
        <v>20.11072592999999</v>
      </c>
      <c r="E18" s="1">
        <v>970.11654050000004</v>
      </c>
      <c r="F18" s="1">
        <v>8.0157241519999989</v>
      </c>
    </row>
    <row r="19" spans="1:6">
      <c r="A19" s="1">
        <v>33</v>
      </c>
      <c r="B19" s="1">
        <v>166778.03519999998</v>
      </c>
      <c r="C19" s="1">
        <f t="shared" si="0"/>
        <v>11985.781463039997</v>
      </c>
      <c r="D19" s="1">
        <v>5.3464223879999953</v>
      </c>
      <c r="E19" s="1">
        <v>27.828611389999985</v>
      </c>
      <c r="F19" s="1">
        <v>0.21484192403999985</v>
      </c>
    </row>
    <row r="20" spans="1:6">
      <c r="A20" s="1">
        <v>35</v>
      </c>
      <c r="B20" s="1">
        <v>255238.50719999999</v>
      </c>
      <c r="C20" s="1">
        <f t="shared" si="0"/>
        <v>18343.140717439997</v>
      </c>
      <c r="D20" s="1">
        <v>6.9798200789999942</v>
      </c>
      <c r="E20" s="1">
        <v>38.958268099999984</v>
      </c>
      <c r="F20" s="1">
        <v>0.23326228235999985</v>
      </c>
    </row>
    <row r="21" spans="1:6">
      <c r="A21" s="1">
        <v>37</v>
      </c>
      <c r="B21" s="1">
        <v>337462.77189999999</v>
      </c>
      <c r="C21" s="1">
        <f t="shared" si="0"/>
        <v>24252.324540546662</v>
      </c>
      <c r="D21" s="1">
        <v>8.8306698059999942</v>
      </c>
      <c r="E21" s="1">
        <v>44.263569059999988</v>
      </c>
      <c r="F21" s="1">
        <v>0.40190897859999974</v>
      </c>
    </row>
    <row r="22" spans="1:6">
      <c r="A22" s="1">
        <v>38</v>
      </c>
      <c r="B22" s="1">
        <v>438398.42920000001</v>
      </c>
      <c r="C22" s="1">
        <f t="shared" si="0"/>
        <v>31506.233778506663</v>
      </c>
      <c r="D22" s="1">
        <v>14.141743011999992</v>
      </c>
      <c r="E22" s="1">
        <v>82.68266453999999</v>
      </c>
      <c r="F22" s="1">
        <v>1.2752419779999999</v>
      </c>
    </row>
    <row r="23" spans="1:6">
      <c r="A23" s="1">
        <v>39</v>
      </c>
      <c r="B23" s="1">
        <v>574356.57889999996</v>
      </c>
      <c r="C23" s="1">
        <f t="shared" si="0"/>
        <v>41277.092803613326</v>
      </c>
      <c r="D23" s="1">
        <v>20.531977779999995</v>
      </c>
      <c r="E23" s="1">
        <v>178.123154</v>
      </c>
      <c r="F23" s="1">
        <v>2.2216626010000002</v>
      </c>
    </row>
    <row r="24" spans="1:6">
      <c r="A24" s="1">
        <v>40</v>
      </c>
      <c r="B24" s="1">
        <v>759990.07859999989</v>
      </c>
      <c r="C24" s="1">
        <f t="shared" si="0"/>
        <v>54617.953648719988</v>
      </c>
      <c r="D24" s="1">
        <v>23.706823329999992</v>
      </c>
      <c r="E24" s="1">
        <v>408.70242739999998</v>
      </c>
      <c r="F24" s="1">
        <v>3.067564247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2" sqref="C2:C24"/>
    </sheetView>
  </sheetViews>
  <sheetFormatPr defaultRowHeight="13.5"/>
  <sheetData>
    <row r="1" spans="1:6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1">
        <v>70013.367000000013</v>
      </c>
      <c r="C2" s="1">
        <f>B2*1*0.02*44/12</f>
        <v>5134.3135800000009</v>
      </c>
      <c r="D2" s="1">
        <v>1.8895247669999999</v>
      </c>
      <c r="E2" s="1">
        <v>14.671890099999999</v>
      </c>
      <c r="F2" s="1">
        <v>0.53857062300000003</v>
      </c>
    </row>
    <row r="3" spans="1:6">
      <c r="A3" s="1">
        <v>1</v>
      </c>
      <c r="B3" s="1">
        <v>53973.684999999998</v>
      </c>
      <c r="C3" s="1">
        <f t="shared" ref="C3:C24" si="0">B3*1*0.02*44/12</f>
        <v>3958.0702333333334</v>
      </c>
      <c r="D3" s="1">
        <v>0.79834029899999992</v>
      </c>
      <c r="E3" s="1">
        <v>5.0147953000000003</v>
      </c>
      <c r="F3" s="1">
        <v>0.27990302768999997</v>
      </c>
    </row>
    <row r="4" spans="1:6">
      <c r="A4" s="1">
        <v>11</v>
      </c>
      <c r="B4" s="1">
        <v>87319.239000000001</v>
      </c>
      <c r="C4" s="1">
        <f t="shared" si="0"/>
        <v>6403.41086</v>
      </c>
      <c r="D4" s="1">
        <v>2.2070285199999993</v>
      </c>
      <c r="E4" s="1">
        <v>21.539634299999999</v>
      </c>
      <c r="F4" s="1">
        <v>0.85500336899999985</v>
      </c>
    </row>
    <row r="5" spans="1:6">
      <c r="A5" s="1">
        <v>12</v>
      </c>
      <c r="B5" s="1">
        <v>109244.34</v>
      </c>
      <c r="C5" s="1">
        <f t="shared" si="0"/>
        <v>8011.2515999999996</v>
      </c>
      <c r="D5" s="1">
        <v>2.0662043699999995</v>
      </c>
      <c r="E5" s="1">
        <v>9.3986340999999989</v>
      </c>
      <c r="F5" s="1">
        <v>0.64382866699999985</v>
      </c>
    </row>
    <row r="6" spans="1:6">
      <c r="A6" s="1">
        <v>13</v>
      </c>
      <c r="B6" s="1">
        <v>157174.59</v>
      </c>
      <c r="C6" s="1">
        <f t="shared" si="0"/>
        <v>11526.136599999998</v>
      </c>
      <c r="D6" s="1">
        <v>4.5566922600000002</v>
      </c>
      <c r="E6" s="1">
        <v>24.885103499999996</v>
      </c>
      <c r="F6" s="1">
        <v>1.3325011799999997</v>
      </c>
    </row>
    <row r="7" spans="1:6">
      <c r="A7" s="1">
        <v>14</v>
      </c>
      <c r="B7" s="1">
        <v>199146.07</v>
      </c>
      <c r="C7" s="1">
        <f t="shared" si="0"/>
        <v>14604.045133333333</v>
      </c>
      <c r="D7" s="1">
        <v>6.8689231599999987</v>
      </c>
      <c r="E7" s="1">
        <v>34.172792999999999</v>
      </c>
      <c r="F7" s="1">
        <v>1.6114947469999998</v>
      </c>
    </row>
    <row r="8" spans="1:6">
      <c r="A8" s="1">
        <v>15</v>
      </c>
      <c r="B8" s="1">
        <v>240145.22</v>
      </c>
      <c r="C8" s="1">
        <f t="shared" si="0"/>
        <v>17610.649466666666</v>
      </c>
      <c r="D8" s="1">
        <v>7.8883262999999992</v>
      </c>
      <c r="E8" s="1">
        <v>48.570466999999994</v>
      </c>
      <c r="F8" s="1">
        <v>2.1194375399999998</v>
      </c>
    </row>
    <row r="9" spans="1:6">
      <c r="A9" s="1">
        <v>16</v>
      </c>
      <c r="B9" s="1">
        <v>299976.58</v>
      </c>
      <c r="C9" s="1">
        <f t="shared" si="0"/>
        <v>21998.282533333335</v>
      </c>
      <c r="D9" s="1">
        <v>12.520236999999998</v>
      </c>
      <c r="E9" s="1">
        <v>64.741382999999999</v>
      </c>
      <c r="F9" s="1">
        <v>3.0578147199999997</v>
      </c>
    </row>
    <row r="10" spans="1:6">
      <c r="A10" s="1">
        <v>21</v>
      </c>
      <c r="B10" s="1">
        <v>116785.68000000001</v>
      </c>
      <c r="C10" s="1">
        <f t="shared" si="0"/>
        <v>8564.2831999999999</v>
      </c>
      <c r="D10" s="1">
        <v>4.3103573700000002</v>
      </c>
      <c r="E10" s="1">
        <v>25.654064999999996</v>
      </c>
      <c r="F10" s="1">
        <v>0.67347945699999989</v>
      </c>
    </row>
    <row r="11" spans="1:6">
      <c r="A11" s="1">
        <v>22</v>
      </c>
      <c r="B11" s="1">
        <v>125402.86</v>
      </c>
      <c r="C11" s="1">
        <f t="shared" si="0"/>
        <v>9196.209733333335</v>
      </c>
      <c r="D11" s="1">
        <v>7.3349373899999986</v>
      </c>
      <c r="E11" s="1">
        <v>29.2324913</v>
      </c>
      <c r="F11" s="1">
        <v>1.0558773849999998</v>
      </c>
    </row>
    <row r="12" spans="1:6">
      <c r="A12" s="1">
        <v>23</v>
      </c>
      <c r="B12" s="1">
        <v>154871.43</v>
      </c>
      <c r="C12" s="1">
        <f t="shared" si="0"/>
        <v>11357.2382</v>
      </c>
      <c r="D12" s="1">
        <v>7.195470209999999</v>
      </c>
      <c r="E12" s="1">
        <v>32.488451999999995</v>
      </c>
      <c r="F12" s="1">
        <v>1.2073064109999998</v>
      </c>
    </row>
    <row r="13" spans="1:6">
      <c r="A13" s="1">
        <v>24</v>
      </c>
      <c r="B13" s="1">
        <v>200638.43999999997</v>
      </c>
      <c r="C13" s="1">
        <f t="shared" si="0"/>
        <v>14713.485599999998</v>
      </c>
      <c r="D13" s="1">
        <v>9.9383502099999994</v>
      </c>
      <c r="E13" s="1">
        <v>45.732070999999998</v>
      </c>
      <c r="F13" s="1">
        <v>1.57613969</v>
      </c>
    </row>
    <row r="14" spans="1:6">
      <c r="A14" s="1">
        <v>25</v>
      </c>
      <c r="B14" s="1">
        <v>257651.03</v>
      </c>
      <c r="C14" s="1">
        <f t="shared" si="0"/>
        <v>18894.408866666665</v>
      </c>
      <c r="D14" s="1">
        <v>10.013213199999999</v>
      </c>
      <c r="E14" s="1">
        <v>40.990974999999992</v>
      </c>
      <c r="F14" s="1">
        <v>1.31413063</v>
      </c>
    </row>
    <row r="15" spans="1:6">
      <c r="A15" s="1">
        <v>27</v>
      </c>
      <c r="B15" s="1">
        <v>354800.12</v>
      </c>
      <c r="C15" s="1">
        <f t="shared" si="0"/>
        <v>26018.675466666667</v>
      </c>
      <c r="D15" s="1">
        <v>9.9645654999999991</v>
      </c>
      <c r="E15" s="1">
        <v>53.074619999999996</v>
      </c>
      <c r="F15" s="1">
        <v>1.2471038699999999</v>
      </c>
    </row>
    <row r="16" spans="1:6">
      <c r="A16" s="1">
        <v>28</v>
      </c>
      <c r="B16" s="1">
        <v>473648.34</v>
      </c>
      <c r="C16" s="1">
        <f t="shared" si="0"/>
        <v>34734.211600000002</v>
      </c>
      <c r="D16" s="1">
        <v>17.110533699999998</v>
      </c>
      <c r="E16" s="1">
        <v>207.94531000000001</v>
      </c>
      <c r="F16" s="1">
        <v>4.2212481999999998</v>
      </c>
    </row>
    <row r="17" spans="1:6">
      <c r="A17" s="1">
        <v>29</v>
      </c>
      <c r="B17" s="1">
        <v>649186.02999999991</v>
      </c>
      <c r="C17" s="1">
        <f t="shared" si="0"/>
        <v>47606.975533333323</v>
      </c>
      <c r="D17" s="1">
        <v>21.684771999999999</v>
      </c>
      <c r="E17" s="1">
        <v>244.58035999999998</v>
      </c>
      <c r="F17" s="1">
        <v>5.9171897999999992</v>
      </c>
    </row>
    <row r="18" spans="1:6">
      <c r="A18" s="1">
        <v>30</v>
      </c>
      <c r="B18" s="1">
        <v>764555.48</v>
      </c>
      <c r="C18" s="1">
        <f t="shared" si="0"/>
        <v>56067.40186666666</v>
      </c>
      <c r="D18" s="1">
        <v>27.404626999999998</v>
      </c>
      <c r="E18" s="1">
        <v>970.35595000000012</v>
      </c>
      <c r="F18" s="1">
        <v>8.9150928</v>
      </c>
    </row>
    <row r="19" spans="1:6">
      <c r="A19" s="1">
        <v>33</v>
      </c>
      <c r="B19" s="1">
        <v>168764.28000000003</v>
      </c>
      <c r="C19" s="1">
        <f t="shared" si="0"/>
        <v>12376.047200000003</v>
      </c>
      <c r="D19" s="1">
        <v>10.2912132</v>
      </c>
      <c r="E19" s="1">
        <v>44.798920999999993</v>
      </c>
      <c r="F19" s="1">
        <v>0.35983975599999996</v>
      </c>
    </row>
    <row r="20" spans="1:6">
      <c r="A20" s="1">
        <v>35</v>
      </c>
      <c r="B20" s="1">
        <v>258287.08000000002</v>
      </c>
      <c r="C20" s="1">
        <f t="shared" si="0"/>
        <v>18941.052533333335</v>
      </c>
      <c r="D20" s="1">
        <v>12.574658099999999</v>
      </c>
      <c r="E20" s="1">
        <v>54.125589999999995</v>
      </c>
      <c r="F20" s="1">
        <v>0.37493520399999997</v>
      </c>
    </row>
    <row r="21" spans="1:6">
      <c r="A21" s="1">
        <v>37</v>
      </c>
      <c r="B21" s="1">
        <v>341558.41</v>
      </c>
      <c r="C21" s="1">
        <f t="shared" si="0"/>
        <v>25047.616733333332</v>
      </c>
      <c r="D21" s="1">
        <v>15.405143399999998</v>
      </c>
      <c r="E21" s="1">
        <v>59.635334</v>
      </c>
      <c r="F21" s="1">
        <v>0.68693653999999993</v>
      </c>
    </row>
    <row r="22" spans="1:6">
      <c r="A22" s="1">
        <v>38</v>
      </c>
      <c r="B22" s="1">
        <v>443638.88</v>
      </c>
      <c r="C22" s="1">
        <f t="shared" si="0"/>
        <v>32533.517866666665</v>
      </c>
      <c r="D22" s="1">
        <v>20.803546799999999</v>
      </c>
      <c r="E22" s="1">
        <v>97.222706000000002</v>
      </c>
      <c r="F22" s="1">
        <v>1.3937742000000002</v>
      </c>
    </row>
    <row r="23" spans="1:6">
      <c r="A23" s="1">
        <v>39</v>
      </c>
      <c r="B23" s="1">
        <v>581120.71</v>
      </c>
      <c r="C23" s="1">
        <f t="shared" si="0"/>
        <v>42615.518733333331</v>
      </c>
      <c r="D23" s="1">
        <v>27.746341999999999</v>
      </c>
      <c r="E23" s="1">
        <v>188.67259999999999</v>
      </c>
      <c r="F23" s="1">
        <v>2.3259939000000003</v>
      </c>
    </row>
    <row r="24" spans="1:6">
      <c r="A24" s="1">
        <v>40</v>
      </c>
      <c r="B24" s="1">
        <v>768911.54</v>
      </c>
      <c r="C24" s="1">
        <f t="shared" si="0"/>
        <v>56386.846266666667</v>
      </c>
      <c r="D24" s="1">
        <v>33.112486999999994</v>
      </c>
      <c r="E24" s="1">
        <v>409.80586000000005</v>
      </c>
      <c r="F24" s="1">
        <v>3.4022433000000003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I22" sqref="I22"/>
    </sheetView>
  </sheetViews>
  <sheetFormatPr defaultRowHeight="13.5"/>
  <sheetData>
    <row r="1" spans="1:6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>
      <c r="A2" s="2">
        <v>0</v>
      </c>
      <c r="B2" s="1">
        <v>217515</v>
      </c>
      <c r="C2" s="1">
        <v>15951.1</v>
      </c>
      <c r="D2" s="1">
        <v>13.838339699999999</v>
      </c>
      <c r="E2" s="1">
        <v>2.2407900000000001</v>
      </c>
      <c r="F2" s="1">
        <v>1.4170400000000001</v>
      </c>
    </row>
    <row r="3" spans="1:6">
      <c r="A3" s="2">
        <v>1</v>
      </c>
      <c r="B3" s="1">
        <v>107131</v>
      </c>
      <c r="C3" s="1">
        <v>7856.2733333333335</v>
      </c>
      <c r="D3" s="1">
        <v>5.1035904700000003</v>
      </c>
      <c r="E3" s="1">
        <v>3.5262799999999999</v>
      </c>
      <c r="F3" s="1">
        <v>1.1080000000000001</v>
      </c>
    </row>
    <row r="4" spans="1:6">
      <c r="A4" s="2">
        <v>11</v>
      </c>
      <c r="B4" s="1">
        <v>143758</v>
      </c>
      <c r="C4" s="1">
        <v>10542.253333333332</v>
      </c>
      <c r="D4" s="1">
        <v>4.9830377500000003</v>
      </c>
      <c r="E4" s="1">
        <v>6.3083200000000001</v>
      </c>
      <c r="F4" s="1">
        <v>2.7869999999999999</v>
      </c>
    </row>
    <row r="5" spans="1:6">
      <c r="A5" s="2">
        <v>12</v>
      </c>
      <c r="B5" s="1">
        <v>418318</v>
      </c>
      <c r="C5" s="1">
        <v>30676.653333333335</v>
      </c>
      <c r="D5" s="1">
        <v>22.808969699999999</v>
      </c>
      <c r="E5" s="1">
        <v>7.4498199999999999</v>
      </c>
      <c r="F5" s="1">
        <v>2.8756599999999999</v>
      </c>
    </row>
    <row r="6" spans="1:6">
      <c r="A6" s="2">
        <v>13</v>
      </c>
      <c r="B6" s="1">
        <v>766213</v>
      </c>
      <c r="C6" s="1">
        <v>56188.953333333338</v>
      </c>
      <c r="D6" s="1">
        <v>36.978893099999993</v>
      </c>
      <c r="E6" s="1">
        <v>10.7255</v>
      </c>
      <c r="F6" s="1">
        <v>3.3863199999999996</v>
      </c>
    </row>
    <row r="7" spans="1:6">
      <c r="A7" s="2">
        <v>14</v>
      </c>
      <c r="B7" s="1">
        <v>1118100</v>
      </c>
      <c r="C7" s="1">
        <v>81994</v>
      </c>
      <c r="D7" s="1">
        <v>50.460692600000002</v>
      </c>
      <c r="E7" s="1">
        <v>12.8012</v>
      </c>
      <c r="F7" s="1">
        <v>3.7272600000000002</v>
      </c>
    </row>
    <row r="8" spans="1:6">
      <c r="A8" s="2">
        <v>15</v>
      </c>
      <c r="B8" s="1">
        <v>1413980</v>
      </c>
      <c r="C8" s="1">
        <v>103691.86666666668</v>
      </c>
      <c r="D8" s="1">
        <v>57.222256300000005</v>
      </c>
      <c r="E8" s="1">
        <v>14.107099999999999</v>
      </c>
      <c r="F8" s="1">
        <v>3.1696200000000001</v>
      </c>
    </row>
    <row r="9" spans="1:6">
      <c r="A9" s="2">
        <v>16</v>
      </c>
      <c r="B9" s="1">
        <v>1944920</v>
      </c>
      <c r="C9" s="1">
        <v>142627.46666666667</v>
      </c>
      <c r="D9" s="1">
        <v>74.250508599999989</v>
      </c>
      <c r="E9" s="1">
        <v>16.777699999999999</v>
      </c>
      <c r="F9" s="1">
        <v>3.3056199999999998</v>
      </c>
    </row>
    <row r="10" spans="1:6">
      <c r="A10" s="2">
        <v>21</v>
      </c>
      <c r="B10" s="1">
        <v>115944</v>
      </c>
      <c r="C10" s="1">
        <v>8502.56</v>
      </c>
      <c r="D10" s="1">
        <v>2.7716003200000001</v>
      </c>
      <c r="E10" s="1">
        <v>5.8960999999999988</v>
      </c>
      <c r="F10" s="1">
        <v>2.5408400000000002</v>
      </c>
    </row>
    <row r="11" spans="1:6">
      <c r="A11" s="2">
        <v>22</v>
      </c>
      <c r="B11" s="1">
        <v>537678</v>
      </c>
      <c r="C11" s="1">
        <v>39429.719999999994</v>
      </c>
      <c r="D11" s="1">
        <v>25.18526</v>
      </c>
      <c r="E11" s="1">
        <v>13.4878</v>
      </c>
      <c r="F11" s="1">
        <v>3.3240599999999998</v>
      </c>
    </row>
    <row r="12" spans="1:6">
      <c r="A12" s="2">
        <v>23</v>
      </c>
      <c r="B12" s="1">
        <v>891734</v>
      </c>
      <c r="C12" s="1">
        <v>65393.826666666668</v>
      </c>
      <c r="D12" s="1">
        <v>36.840375800000004</v>
      </c>
      <c r="E12" s="1">
        <v>16.213200000000001</v>
      </c>
      <c r="F12" s="1">
        <v>3.1924999999999999</v>
      </c>
    </row>
    <row r="13" spans="1:6">
      <c r="A13" s="2">
        <v>24</v>
      </c>
      <c r="B13" s="1">
        <v>1290650</v>
      </c>
      <c r="C13" s="1">
        <v>94647.666666666672</v>
      </c>
      <c r="D13" s="1">
        <v>52.163746799999998</v>
      </c>
      <c r="E13" s="1">
        <v>17.625</v>
      </c>
      <c r="F13" s="1">
        <v>3.1422400000000001</v>
      </c>
    </row>
    <row r="14" spans="1:6">
      <c r="A14" s="2">
        <v>25</v>
      </c>
      <c r="B14" s="1">
        <v>1659570</v>
      </c>
      <c r="C14" s="1">
        <v>121701.8</v>
      </c>
      <c r="D14" s="1">
        <v>65.187639399999995</v>
      </c>
      <c r="E14" s="1">
        <v>18.936399999999999</v>
      </c>
      <c r="F14" s="1">
        <v>3.01315</v>
      </c>
    </row>
    <row r="15" spans="1:6">
      <c r="A15" s="2">
        <v>27</v>
      </c>
      <c r="B15" s="1">
        <v>2292430</v>
      </c>
      <c r="C15" s="1">
        <v>168111.53333333333</v>
      </c>
      <c r="D15" s="1">
        <v>88.990789000000007</v>
      </c>
      <c r="E15" s="1">
        <v>16.395800000000001</v>
      </c>
      <c r="F15" s="1">
        <v>2.9045299999999998</v>
      </c>
    </row>
    <row r="16" spans="1:6">
      <c r="A16" s="2">
        <v>28</v>
      </c>
      <c r="B16" s="1">
        <v>3209400</v>
      </c>
      <c r="C16" s="1">
        <v>235356</v>
      </c>
      <c r="D16" s="1">
        <v>96.625111500000003</v>
      </c>
      <c r="E16" s="1">
        <v>15.665300000000002</v>
      </c>
      <c r="F16" s="1">
        <v>2.8483999999999998</v>
      </c>
    </row>
    <row r="17" spans="1:6">
      <c r="A17" s="2">
        <v>29</v>
      </c>
      <c r="B17" s="1">
        <v>4126370</v>
      </c>
      <c r="C17" s="1">
        <v>302600.46666666673</v>
      </c>
      <c r="D17" s="1">
        <v>124.23187100000001</v>
      </c>
      <c r="E17" s="1">
        <v>20.141200000000001</v>
      </c>
      <c r="F17" s="1">
        <v>3.6622300000000001</v>
      </c>
    </row>
    <row r="18" spans="1:6">
      <c r="A18" s="2">
        <v>30</v>
      </c>
      <c r="B18" s="1">
        <v>5043340</v>
      </c>
      <c r="C18" s="1">
        <v>369844.93333333335</v>
      </c>
      <c r="D18" s="1">
        <v>151.83926599999998</v>
      </c>
      <c r="E18" s="1">
        <v>24.617000000000004</v>
      </c>
      <c r="F18" s="1">
        <v>4.4760600000000004</v>
      </c>
    </row>
    <row r="19" spans="1:6">
      <c r="A19" s="2">
        <v>33</v>
      </c>
      <c r="B19" s="1">
        <v>478338</v>
      </c>
      <c r="C19" s="1">
        <v>35078.120000000003</v>
      </c>
      <c r="D19" s="1">
        <v>23.858345900000003</v>
      </c>
      <c r="E19" s="1">
        <v>14.313499999999999</v>
      </c>
      <c r="F19" s="1">
        <v>3.3422399999999999</v>
      </c>
    </row>
    <row r="20" spans="1:6">
      <c r="A20" s="2">
        <v>35</v>
      </c>
      <c r="B20" s="1">
        <v>1462710</v>
      </c>
      <c r="C20" s="1">
        <v>107265.40000000001</v>
      </c>
      <c r="D20" s="1">
        <v>58.659328200000004</v>
      </c>
      <c r="E20" s="1">
        <v>17.167400000000001</v>
      </c>
      <c r="F20" s="1">
        <v>2.9452500000000006</v>
      </c>
    </row>
    <row r="21" spans="1:6">
      <c r="A21" s="2">
        <v>37</v>
      </c>
      <c r="B21" s="1">
        <v>2289400</v>
      </c>
      <c r="C21" s="1">
        <v>167889.33333333334</v>
      </c>
      <c r="D21" s="1">
        <v>89.4081951</v>
      </c>
      <c r="E21" s="1">
        <v>16.216699999999999</v>
      </c>
      <c r="F21" s="1">
        <v>2.9195600000000002</v>
      </c>
    </row>
    <row r="22" spans="1:6">
      <c r="A22" s="2">
        <v>38</v>
      </c>
      <c r="B22" s="1">
        <v>3205160</v>
      </c>
      <c r="C22" s="1">
        <v>235045.06666666668</v>
      </c>
      <c r="D22" s="1">
        <v>106.27879</v>
      </c>
      <c r="E22" s="1">
        <v>13.0578</v>
      </c>
      <c r="F22" s="1">
        <v>2.9754800000000001</v>
      </c>
    </row>
    <row r="23" spans="1:6">
      <c r="A23" s="2">
        <v>39</v>
      </c>
      <c r="B23" s="1">
        <v>4120910</v>
      </c>
      <c r="C23" s="1">
        <v>302200.06666666665</v>
      </c>
      <c r="D23" s="1">
        <v>136.643989</v>
      </c>
      <c r="E23" s="1">
        <v>16.788499999999999</v>
      </c>
      <c r="F23" s="1">
        <v>3.8256199999999998</v>
      </c>
    </row>
    <row r="24" spans="1:6">
      <c r="A24" s="2">
        <v>40</v>
      </c>
      <c r="B24" s="1">
        <v>5036670</v>
      </c>
      <c r="C24" s="1">
        <v>369355.80000000005</v>
      </c>
      <c r="D24" s="1">
        <v>167.00918799999999</v>
      </c>
      <c r="E24" s="1">
        <v>20.519300000000001</v>
      </c>
      <c r="F24" s="1">
        <v>4.6757600000000004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I27" sqref="I27"/>
    </sheetView>
  </sheetViews>
  <sheetFormatPr defaultRowHeight="13.5"/>
  <sheetData>
    <row r="1" spans="1:6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2">
        <v>217515</v>
      </c>
      <c r="C2" s="3">
        <f>B2*0.02*44/12</f>
        <v>15951.1</v>
      </c>
      <c r="D2" s="2">
        <v>16.049465840000003</v>
      </c>
      <c r="E2" s="2">
        <v>2.2407900000000001</v>
      </c>
      <c r="F2" s="2">
        <v>1.4170400000000001</v>
      </c>
    </row>
    <row r="3" spans="1:6">
      <c r="A3" s="1">
        <v>1</v>
      </c>
      <c r="B3" s="2">
        <v>107131</v>
      </c>
      <c r="C3" s="3">
        <f t="shared" ref="C3:C24" si="0">B3*0.02*44/12</f>
        <v>7856.2733333333335</v>
      </c>
      <c r="D3" s="2">
        <v>6.3392213840000009</v>
      </c>
      <c r="E3" s="2">
        <v>3.5262799999999999</v>
      </c>
      <c r="F3" s="2">
        <v>1.1080000000000003</v>
      </c>
    </row>
    <row r="4" spans="1:6">
      <c r="A4" s="1">
        <v>11</v>
      </c>
      <c r="B4" s="2">
        <v>143758</v>
      </c>
      <c r="C4" s="3">
        <f t="shared" si="0"/>
        <v>10542.253333333332</v>
      </c>
      <c r="D4" s="2">
        <v>6.316399800000001</v>
      </c>
      <c r="E4" s="2">
        <v>6.3083200000000001</v>
      </c>
      <c r="F4" s="2">
        <v>2.7869999999999999</v>
      </c>
    </row>
    <row r="5" spans="1:6">
      <c r="A5" s="1">
        <v>12</v>
      </c>
      <c r="B5" s="2">
        <v>418318.00000000006</v>
      </c>
      <c r="C5" s="3">
        <f t="shared" si="0"/>
        <v>30676.653333333335</v>
      </c>
      <c r="D5" s="2">
        <v>24.632381840000001</v>
      </c>
      <c r="E5" s="2">
        <v>7.4498200000000008</v>
      </c>
      <c r="F5" s="2">
        <v>2.8756599999999999</v>
      </c>
    </row>
    <row r="6" spans="1:6">
      <c r="A6" s="1">
        <v>13</v>
      </c>
      <c r="B6" s="2">
        <v>766213.00000000012</v>
      </c>
      <c r="C6" s="3">
        <f t="shared" si="0"/>
        <v>56188.953333333338</v>
      </c>
      <c r="D6" s="2">
        <v>39.93511032</v>
      </c>
      <c r="E6" s="2">
        <v>10.725500000000002</v>
      </c>
      <c r="F6" s="2">
        <v>3.38632</v>
      </c>
    </row>
    <row r="7" spans="1:6">
      <c r="A7" s="1">
        <v>14</v>
      </c>
      <c r="B7" s="2">
        <v>1118100</v>
      </c>
      <c r="C7" s="3">
        <f t="shared" si="0"/>
        <v>81994</v>
      </c>
      <c r="D7" s="2">
        <v>54.494686720000004</v>
      </c>
      <c r="E7" s="2">
        <v>12.801200000000001</v>
      </c>
      <c r="F7" s="2">
        <v>3.7272599999999998</v>
      </c>
    </row>
    <row r="8" spans="1:6">
      <c r="A8" s="1">
        <v>15</v>
      </c>
      <c r="B8" s="2">
        <v>1413980</v>
      </c>
      <c r="C8" s="3">
        <f t="shared" si="0"/>
        <v>103691.86666666668</v>
      </c>
      <c r="D8" s="2">
        <v>61.79680536</v>
      </c>
      <c r="E8" s="2">
        <v>14.107100000000003</v>
      </c>
      <c r="F8" s="2">
        <v>3.1696200000000001</v>
      </c>
    </row>
    <row r="9" spans="1:6">
      <c r="A9" s="1">
        <v>16</v>
      </c>
      <c r="B9" s="2">
        <v>1944920</v>
      </c>
      <c r="C9" s="3">
        <f t="shared" si="0"/>
        <v>142627.46666666667</v>
      </c>
      <c r="D9" s="2">
        <v>80.186341920000004</v>
      </c>
      <c r="E9" s="2">
        <v>16.777699999999999</v>
      </c>
      <c r="F9" s="2">
        <v>3.3056199999999998</v>
      </c>
    </row>
    <row r="10" spans="1:6">
      <c r="A10" s="1">
        <v>21</v>
      </c>
      <c r="B10" s="2">
        <v>115944.00000000001</v>
      </c>
      <c r="C10" s="3">
        <f t="shared" si="0"/>
        <v>8502.5600000000031</v>
      </c>
      <c r="D10" s="2">
        <v>4.0584843040000003</v>
      </c>
      <c r="E10" s="2">
        <v>5.8960999999999997</v>
      </c>
      <c r="F10" s="2">
        <v>2.5408400000000002</v>
      </c>
    </row>
    <row r="11" spans="1:6">
      <c r="A11" s="1">
        <v>22</v>
      </c>
      <c r="B11" s="2">
        <v>537678</v>
      </c>
      <c r="C11" s="3">
        <f t="shared" si="0"/>
        <v>39429.719999999994</v>
      </c>
      <c r="D11" s="2">
        <v>27.198652000000003</v>
      </c>
      <c r="E11" s="2">
        <v>13.4878</v>
      </c>
      <c r="F11" s="2">
        <v>3.3240599999999998</v>
      </c>
    </row>
    <row r="12" spans="1:6">
      <c r="A12" s="1">
        <v>23</v>
      </c>
      <c r="B12" s="2">
        <v>891734</v>
      </c>
      <c r="C12" s="3">
        <f t="shared" si="0"/>
        <v>65393.826666666668</v>
      </c>
      <c r="D12" s="2">
        <v>39.785505760000007</v>
      </c>
      <c r="E12" s="2">
        <v>16.213200000000001</v>
      </c>
      <c r="F12" s="2">
        <v>3.1925000000000003</v>
      </c>
    </row>
    <row r="13" spans="1:6">
      <c r="A13" s="1">
        <v>24</v>
      </c>
      <c r="B13" s="2">
        <v>1290650</v>
      </c>
      <c r="C13" s="3">
        <f t="shared" si="0"/>
        <v>94647.666666666672</v>
      </c>
      <c r="D13" s="2">
        <v>56.333916959999996</v>
      </c>
      <c r="E13" s="2">
        <v>17.625</v>
      </c>
      <c r="F13" s="2">
        <v>3.1422400000000001</v>
      </c>
    </row>
    <row r="14" spans="1:6">
      <c r="A14" s="1">
        <v>25</v>
      </c>
      <c r="B14" s="2">
        <v>1659570.0000000002</v>
      </c>
      <c r="C14" s="3">
        <f t="shared" si="0"/>
        <v>121701.80000000003</v>
      </c>
      <c r="D14" s="2">
        <v>70.39892368000001</v>
      </c>
      <c r="E14" s="2">
        <v>18.936399999999999</v>
      </c>
      <c r="F14" s="2">
        <v>3.01315</v>
      </c>
    </row>
    <row r="15" spans="1:6">
      <c r="A15" s="1">
        <v>27</v>
      </c>
      <c r="B15" s="2">
        <v>2292430</v>
      </c>
      <c r="C15" s="3">
        <f t="shared" si="0"/>
        <v>168111.53333333333</v>
      </c>
      <c r="D15" s="2">
        <v>96.105000799999999</v>
      </c>
      <c r="E15" s="2">
        <v>16.395800000000001</v>
      </c>
      <c r="F15" s="2">
        <v>2.9045300000000003</v>
      </c>
    </row>
    <row r="16" spans="1:6">
      <c r="A16" s="1">
        <v>28</v>
      </c>
      <c r="B16" s="2">
        <v>3209400.0000000005</v>
      </c>
      <c r="C16" s="3">
        <f t="shared" si="0"/>
        <v>235356.00000000003</v>
      </c>
      <c r="D16" s="2">
        <v>104.34980280000001</v>
      </c>
      <c r="E16" s="2">
        <v>15.665300000000002</v>
      </c>
      <c r="F16" s="2">
        <v>2.8484000000000003</v>
      </c>
    </row>
    <row r="17" spans="1:6">
      <c r="A17" s="1">
        <v>29</v>
      </c>
      <c r="B17" s="2">
        <v>4126370.0000000005</v>
      </c>
      <c r="C17" s="3">
        <f t="shared" si="0"/>
        <v>302600.46666666673</v>
      </c>
      <c r="D17" s="2">
        <v>134.1634712</v>
      </c>
      <c r="E17" s="2">
        <v>20.141200000000005</v>
      </c>
      <c r="F17" s="2">
        <v>3.6622300000000001</v>
      </c>
    </row>
    <row r="18" spans="1:6">
      <c r="A18" s="1">
        <v>30</v>
      </c>
      <c r="B18" s="2">
        <v>5043340</v>
      </c>
      <c r="C18" s="3">
        <f t="shared" si="0"/>
        <v>369844.93333333335</v>
      </c>
      <c r="D18" s="2">
        <v>163.97811519999999</v>
      </c>
      <c r="E18" s="2">
        <v>24.617000000000004</v>
      </c>
      <c r="F18" s="2">
        <v>4.4760600000000004</v>
      </c>
    </row>
    <row r="19" spans="1:6">
      <c r="A19" s="1">
        <v>33</v>
      </c>
      <c r="B19" s="2">
        <v>478338</v>
      </c>
      <c r="C19" s="3">
        <f t="shared" si="0"/>
        <v>35078.120000000003</v>
      </c>
      <c r="D19" s="2">
        <v>21.996570480000003</v>
      </c>
      <c r="E19" s="2">
        <v>14.313499999999999</v>
      </c>
      <c r="F19" s="2">
        <v>3.3422400000000003</v>
      </c>
    </row>
    <row r="20" spans="1:6">
      <c r="A20" s="1">
        <v>35</v>
      </c>
      <c r="B20" s="2">
        <v>1462710</v>
      </c>
      <c r="C20" s="3">
        <f t="shared" si="0"/>
        <v>107265.40000000001</v>
      </c>
      <c r="D20" s="2">
        <v>63.348763040000009</v>
      </c>
      <c r="E20" s="2">
        <v>17.167400000000001</v>
      </c>
      <c r="F20" s="2">
        <v>2.9452500000000001</v>
      </c>
    </row>
    <row r="21" spans="1:6">
      <c r="A21" s="1">
        <v>37</v>
      </c>
      <c r="B21" s="2">
        <v>2289400.0000000005</v>
      </c>
      <c r="C21" s="3">
        <f t="shared" si="0"/>
        <v>167889.33333333334</v>
      </c>
      <c r="D21" s="2">
        <v>96.555804719999998</v>
      </c>
      <c r="E21" s="2">
        <v>16.216699999999999</v>
      </c>
      <c r="F21" s="2">
        <v>2.9195600000000006</v>
      </c>
    </row>
    <row r="22" spans="1:6">
      <c r="A22" s="1">
        <v>38</v>
      </c>
      <c r="B22" s="2">
        <v>3205160.0000000005</v>
      </c>
      <c r="C22" s="3">
        <f t="shared" si="0"/>
        <v>235045.06666666674</v>
      </c>
      <c r="D22" s="2">
        <v>114.77448800000001</v>
      </c>
      <c r="E22" s="2">
        <v>13.057800000000002</v>
      </c>
      <c r="F22" s="2">
        <v>2.9754800000000001</v>
      </c>
    </row>
    <row r="23" spans="1:6">
      <c r="A23" s="1">
        <v>39</v>
      </c>
      <c r="B23" s="2">
        <v>4120910</v>
      </c>
      <c r="C23" s="3">
        <f t="shared" si="0"/>
        <v>302200.06666666665</v>
      </c>
      <c r="D23" s="2">
        <v>147.5673208</v>
      </c>
      <c r="E23" s="2">
        <v>16.788499999999999</v>
      </c>
      <c r="F23" s="2">
        <v>3.8256199999999998</v>
      </c>
    </row>
    <row r="24" spans="1:6">
      <c r="A24" s="1">
        <v>40</v>
      </c>
      <c r="B24" s="2">
        <v>5036670.0000000009</v>
      </c>
      <c r="C24" s="3">
        <f t="shared" si="0"/>
        <v>369355.8000000001</v>
      </c>
      <c r="D24" s="2">
        <v>180.36015360000002</v>
      </c>
      <c r="E24" s="2">
        <v>20.519300000000001</v>
      </c>
      <c r="F24" s="2">
        <v>4.6757600000000004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passenger car</vt:lpstr>
      <vt:lpstr>passenger truck</vt:lpstr>
      <vt:lpstr>light commercial truck</vt:lpstr>
      <vt:lpstr>Single Unit Long-haul Truck</vt:lpstr>
      <vt:lpstr>combination long-haul truck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2012-01-27T17:16:53Z</dcterms:modified>
</cp:coreProperties>
</file>