
<file path=[Content_Types].xml><?xml version="1.0" encoding="utf-8"?>
<Types xmlns="http://schemas.openxmlformats.org/package/2006/content-types">
  <Default Extension="jpeg" ContentType="image/jpeg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35"/>
  </bookViews>
  <sheets>
    <sheet name="dynamic programming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<sst xmlns="http://schemas.openxmlformats.org/spreadsheetml/2006/main" count="85" uniqueCount="64">
  <si>
    <t>Sparse matrix</t>
  </si>
  <si>
    <r>
      <rPr>
        <sz val="11"/>
        <color theme="1"/>
        <rFont val="Calibri"/>
        <charset val="134"/>
        <scheme val="minor"/>
      </rPr>
      <t>a</t>
    </r>
    <r>
      <rPr>
        <sz val="11"/>
        <color theme="1"/>
        <rFont val="Calibri"/>
        <charset val="134"/>
        <scheme val="minor"/>
      </rPr>
      <t>ction</t>
    </r>
  </si>
  <si>
    <r>
      <rPr>
        <sz val="11"/>
        <color theme="1"/>
        <rFont val="Calibri"/>
        <charset val="134"/>
        <scheme val="minor"/>
      </rPr>
      <t>s</t>
    </r>
    <r>
      <rPr>
        <sz val="11"/>
        <color theme="1"/>
        <rFont val="Calibri"/>
        <charset val="134"/>
        <scheme val="minor"/>
      </rPr>
      <t>tate</t>
    </r>
  </si>
  <si>
    <t>v(a|k)</t>
  </si>
  <si>
    <r>
      <rPr>
        <sz val="11"/>
        <color theme="1"/>
        <rFont val="Calibri"/>
        <charset val="134"/>
        <scheme val="minor"/>
      </rPr>
      <t>n</t>
    </r>
    <r>
      <rPr>
        <sz val="11"/>
        <color theme="1"/>
        <rFont val="Calibri"/>
        <charset val="134"/>
        <scheme val="minor"/>
      </rPr>
      <t xml:space="preserve">etwork </t>
    </r>
  </si>
  <si>
    <r>
      <rPr>
        <sz val="11"/>
        <color theme="1"/>
        <rFont val="Calibri"/>
        <charset val="134"/>
        <scheme val="minor"/>
      </rPr>
      <t>p</t>
    </r>
    <r>
      <rPr>
        <sz val="11"/>
        <color theme="1"/>
        <rFont val="Calibri"/>
        <charset val="134"/>
        <scheme val="minor"/>
      </rPr>
      <t>arameters</t>
    </r>
  </si>
  <si>
    <r>
      <rPr>
        <sz val="11"/>
        <color theme="1"/>
        <rFont val="Calibri"/>
        <charset val="134"/>
        <scheme val="minor"/>
      </rPr>
      <t>l</t>
    </r>
    <r>
      <rPr>
        <sz val="11"/>
        <color theme="1"/>
        <rFont val="Calibri"/>
        <charset val="134"/>
        <scheme val="minor"/>
      </rPr>
      <t>ink No</t>
    </r>
  </si>
  <si>
    <t>mu</t>
  </si>
  <si>
    <t>cost</t>
  </si>
  <si>
    <t>O</t>
  </si>
  <si>
    <t>D</t>
  </si>
  <si>
    <t>backward calculation</t>
  </si>
  <si>
    <r>
      <rPr>
        <sz val="11"/>
        <color theme="1"/>
        <rFont val="Calibri"/>
        <charset val="134"/>
        <scheme val="minor"/>
      </rPr>
      <t>n</t>
    </r>
    <r>
      <rPr>
        <sz val="11"/>
        <color theme="1"/>
        <rFont val="Calibri"/>
        <charset val="134"/>
        <scheme val="minor"/>
      </rPr>
      <t>ode utility</t>
    </r>
  </si>
  <si>
    <r>
      <rPr>
        <sz val="11"/>
        <color theme="1"/>
        <rFont val="Calibri"/>
        <charset val="134"/>
        <scheme val="minor"/>
      </rPr>
      <t>s</t>
    </r>
    <r>
      <rPr>
        <sz val="11"/>
        <color theme="1"/>
        <rFont val="Calibri"/>
        <charset val="134"/>
        <scheme val="minor"/>
      </rPr>
      <t>tage</t>
    </r>
  </si>
  <si>
    <t>link states</t>
  </si>
  <si>
    <t>for stage 4</t>
  </si>
  <si>
    <t>V_4</t>
  </si>
  <si>
    <r>
      <rPr>
        <sz val="11"/>
        <color theme="1"/>
        <rFont val="Calibri"/>
        <charset val="134"/>
        <scheme val="minor"/>
      </rPr>
      <t>1</t>
    </r>
    <r>
      <rPr>
        <sz val="11"/>
        <color theme="1"/>
        <rFont val="Calibri"/>
        <charset val="134"/>
        <scheme val="minor"/>
      </rPr>
      <t>,2,3</t>
    </r>
  </si>
  <si>
    <r>
      <rPr>
        <sz val="11"/>
        <color theme="1"/>
        <rFont val="Calibri"/>
        <charset val="134"/>
        <scheme val="minor"/>
      </rPr>
      <t>f</t>
    </r>
    <r>
      <rPr>
        <sz val="11"/>
        <color theme="1"/>
        <rFont val="Calibri"/>
        <charset val="134"/>
        <scheme val="minor"/>
      </rPr>
      <t>or stage 3</t>
    </r>
  </si>
  <si>
    <t>V_3</t>
  </si>
  <si>
    <r>
      <rPr>
        <sz val="11"/>
        <color theme="1"/>
        <rFont val="Calibri"/>
        <charset val="134"/>
        <scheme val="minor"/>
      </rPr>
      <t>4</t>
    </r>
    <r>
      <rPr>
        <sz val="11"/>
        <color theme="1"/>
        <rFont val="Calibri"/>
        <charset val="134"/>
        <scheme val="minor"/>
      </rPr>
      <t>,5</t>
    </r>
  </si>
  <si>
    <t>for stage 2</t>
  </si>
  <si>
    <t>V_2</t>
  </si>
  <si>
    <t>for stage 1</t>
  </si>
  <si>
    <t>V_1</t>
  </si>
  <si>
    <t>forward calculation</t>
  </si>
  <si>
    <t>link conditional probabilities</t>
  </si>
  <si>
    <t>link cost</t>
  </si>
  <si>
    <t>p_1</t>
  </si>
  <si>
    <r>
      <rPr>
        <sz val="11"/>
        <color theme="1"/>
        <rFont val="Calibri"/>
        <charset val="134"/>
        <scheme val="minor"/>
      </rPr>
      <t>p</t>
    </r>
    <r>
      <rPr>
        <sz val="11"/>
        <color theme="1"/>
        <rFont val="Calibri"/>
        <charset val="134"/>
        <scheme val="minor"/>
      </rPr>
      <t>_</t>
    </r>
    <r>
      <rPr>
        <sz val="11"/>
        <color theme="1"/>
        <rFont val="Calibri"/>
        <charset val="134"/>
        <scheme val="minor"/>
      </rPr>
      <t>2</t>
    </r>
  </si>
  <si>
    <t>p_3</t>
  </si>
  <si>
    <t>p_4</t>
  </si>
  <si>
    <t>p_5</t>
  </si>
  <si>
    <t>for stage 3</t>
  </si>
  <si>
    <t>p_6</t>
  </si>
  <si>
    <r>
      <rPr>
        <sz val="11"/>
        <color theme="1"/>
        <rFont val="Calibri"/>
        <charset val="134"/>
        <scheme val="minor"/>
      </rPr>
      <t>p</t>
    </r>
    <r>
      <rPr>
        <sz val="11"/>
        <color theme="1"/>
        <rFont val="Calibri"/>
        <charset val="134"/>
        <scheme val="minor"/>
      </rPr>
      <t xml:space="preserve">ath </t>
    </r>
  </si>
  <si>
    <t>path probability (prod of link conditional propability)</t>
  </si>
  <si>
    <t>1-4</t>
  </si>
  <si>
    <r>
      <rPr>
        <sz val="11"/>
        <color theme="1"/>
        <rFont val="Calibri"/>
        <charset val="134"/>
        <scheme val="minor"/>
      </rPr>
      <t>1</t>
    </r>
    <r>
      <rPr>
        <sz val="11"/>
        <color theme="1"/>
        <rFont val="Calibri"/>
        <charset val="134"/>
        <scheme val="minor"/>
      </rPr>
      <t>-4</t>
    </r>
  </si>
  <si>
    <r>
      <rPr>
        <sz val="11"/>
        <color theme="1"/>
        <rFont val="Calibri"/>
        <charset val="134"/>
        <scheme val="minor"/>
      </rPr>
      <t>1</t>
    </r>
    <r>
      <rPr>
        <sz val="11"/>
        <color theme="1"/>
        <rFont val="Calibri"/>
        <charset val="134"/>
        <scheme val="minor"/>
      </rPr>
      <t>-2-4</t>
    </r>
  </si>
  <si>
    <r>
      <rPr>
        <sz val="11"/>
        <color theme="1"/>
        <rFont val="Calibri"/>
        <charset val="134"/>
        <scheme val="minor"/>
      </rPr>
      <t>1</t>
    </r>
    <r>
      <rPr>
        <sz val="11"/>
        <color theme="1"/>
        <rFont val="Calibri"/>
        <charset val="134"/>
        <scheme val="minor"/>
      </rPr>
      <t>-2-3-4</t>
    </r>
  </si>
  <si>
    <t>link proportion (sum of path propabability)</t>
  </si>
  <si>
    <t>node_id</t>
  </si>
  <si>
    <t>stage_k</t>
  </si>
  <si>
    <t>state_i</t>
  </si>
  <si>
    <t>link_id</t>
  </si>
  <si>
    <t>from_node_id</t>
  </si>
  <si>
    <t>to_node_id</t>
  </si>
  <si>
    <t>from_k</t>
  </si>
  <si>
    <t>from_i</t>
  </si>
  <si>
    <t>to_k</t>
  </si>
  <si>
    <t>to_i</t>
  </si>
  <si>
    <t>beta_decision</t>
  </si>
  <si>
    <t>d2</t>
  </si>
  <si>
    <t>d3</t>
  </si>
  <si>
    <t>X</t>
  </si>
  <si>
    <t>k3</t>
  </si>
  <si>
    <t>k2</t>
  </si>
  <si>
    <t>k1</t>
  </si>
  <si>
    <t>x</t>
  </si>
  <si>
    <t>for k in range (stage)</t>
  </si>
  <si>
    <t xml:space="preserve">   for i in index</t>
  </si>
  <si>
    <t xml:space="preserve">    value of (k, i) = log sum of (value at k+1, i) over i  // backward</t>
  </si>
  <si>
    <t xml:space="preserve">    prop of (k, i) = log sum of (value at k-, i) over i  //forward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</si>
</sst>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0.0000"/>
    <numFmt numFmtId="177" formatCode="0.0000_ "/>
    <numFmt numFmtId="178" formatCode="_ * #,##0_ ;_ * \-#,##0_ ;_ * &quot;-&quot;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16" applyNumberFormat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0" fillId="17" borderId="2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22" borderId="19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4" fillId="6" borderId="1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6" borderId="19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0" fillId="0" borderId="3" xfId="0" applyBorder="1">
      <alignment vertical="center"/>
    </xf>
    <xf numFmtId="0" fontId="1" fillId="0" borderId="10" xfId="0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1" fillId="0" borderId="13" xfId="0" applyFont="1" applyBorder="1">
      <alignment vertical="center"/>
    </xf>
    <xf numFmtId="0" fontId="0" fillId="0" borderId="14" xfId="0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10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0" fillId="0" borderId="9" xfId="0" applyBorder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0" fillId="0" borderId="10" xfId="0" applyBorder="1">
      <alignment vertical="center"/>
    </xf>
    <xf numFmtId="0" fontId="1" fillId="0" borderId="14" xfId="0" applyFont="1" applyBorder="1">
      <alignment vertical="center"/>
    </xf>
    <xf numFmtId="49" fontId="1" fillId="0" borderId="10" xfId="0" applyNumberFormat="1" applyFont="1" applyBorder="1">
      <alignment vertical="center"/>
    </xf>
    <xf numFmtId="177" fontId="1" fillId="0" borderId="6" xfId="0" applyNumberFormat="1" applyFont="1" applyBorder="1">
      <alignment vertical="center"/>
    </xf>
    <xf numFmtId="176" fontId="0" fillId="0" borderId="6" xfId="0" applyNumberFormat="1" applyBorder="1">
      <alignment vertical="center"/>
    </xf>
    <xf numFmtId="49" fontId="1" fillId="0" borderId="11" xfId="0" applyNumberFormat="1" applyFont="1" applyBorder="1">
      <alignment vertical="center"/>
    </xf>
    <xf numFmtId="176" fontId="0" fillId="0" borderId="9" xfId="0" applyNumberFormat="1" applyBorder="1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0" fillId="2" borderId="7" xfId="0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228600</xdr:colOff>
      <xdr:row>31</xdr:row>
      <xdr:rowOff>114299</xdr:rowOff>
    </xdr:from>
    <xdr:to>
      <xdr:col>13</xdr:col>
      <xdr:colOff>611361</xdr:colOff>
      <xdr:row>53</xdr:row>
      <xdr:rowOff>104774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8420" y="5782945"/>
          <a:ext cx="3776980" cy="4013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289560</xdr:colOff>
      <xdr:row>2</xdr:row>
      <xdr:rowOff>76200</xdr:rowOff>
    </xdr:from>
    <xdr:to>
      <xdr:col>20</xdr:col>
      <xdr:colOff>388620</xdr:colOff>
      <xdr:row>15</xdr:row>
      <xdr:rowOff>137160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405360" y="441960"/>
          <a:ext cx="3143885" cy="2438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15240</xdr:colOff>
      <xdr:row>16</xdr:row>
      <xdr:rowOff>8255</xdr:rowOff>
    </xdr:from>
    <xdr:to>
      <xdr:col>26</xdr:col>
      <xdr:colOff>154305</xdr:colOff>
      <xdr:row>36</xdr:row>
      <xdr:rowOff>40005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131040" y="2934335"/>
          <a:ext cx="6837680" cy="3689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53"/>
  <sheetViews>
    <sheetView tabSelected="1" topLeftCell="A24" workbookViewId="0">
      <selection activeCell="N53" sqref="N53"/>
    </sheetView>
  </sheetViews>
  <sheetFormatPr defaultColWidth="9" defaultRowHeight="14.4"/>
  <cols>
    <col min="5" max="5" width="16.5" customWidth="1"/>
    <col min="6" max="6" width="24" customWidth="1"/>
    <col min="7" max="7" width="23.1296296296296" customWidth="1"/>
    <col min="10" max="10" width="13.5" customWidth="1"/>
  </cols>
  <sheetData>
    <row r="2" spans="1:8">
      <c r="A2" s="1" t="s">
        <v>0</v>
      </c>
      <c r="B2" s="2"/>
      <c r="C2" s="2"/>
      <c r="D2" s="2"/>
      <c r="E2" s="2"/>
      <c r="F2" s="2"/>
      <c r="G2" s="2"/>
      <c r="H2" s="3"/>
    </row>
    <row r="3" spans="1:8">
      <c r="A3" s="4"/>
      <c r="B3" s="1" t="s">
        <v>1</v>
      </c>
      <c r="C3" s="5"/>
      <c r="D3" s="5"/>
      <c r="E3" s="5"/>
      <c r="F3" s="5"/>
      <c r="G3" s="5"/>
      <c r="H3" s="6"/>
    </row>
    <row r="4" spans="1:8">
      <c r="A4" s="7" t="s">
        <v>2</v>
      </c>
      <c r="B4" s="8">
        <v>1</v>
      </c>
      <c r="C4" s="8">
        <v>2</v>
      </c>
      <c r="D4" s="8">
        <v>3</v>
      </c>
      <c r="E4" s="8">
        <v>4</v>
      </c>
      <c r="F4" s="8">
        <v>5</v>
      </c>
      <c r="G4" s="8">
        <v>6</v>
      </c>
      <c r="H4" s="9">
        <v>7</v>
      </c>
    </row>
    <row r="5" spans="1:8">
      <c r="A5" s="10">
        <v>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9">
        <v>1</v>
      </c>
    </row>
    <row r="6" spans="1:8">
      <c r="A6" s="10">
        <v>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9">
        <v>1</v>
      </c>
    </row>
    <row r="7" spans="1:8">
      <c r="A7" s="10">
        <v>3</v>
      </c>
      <c r="B7" s="8">
        <v>0</v>
      </c>
      <c r="C7" s="8">
        <v>0</v>
      </c>
      <c r="D7" s="8">
        <v>0</v>
      </c>
      <c r="E7" s="8">
        <v>1</v>
      </c>
      <c r="F7" s="8">
        <v>1</v>
      </c>
      <c r="G7" s="8">
        <v>0</v>
      </c>
      <c r="H7" s="9">
        <v>0</v>
      </c>
    </row>
    <row r="8" spans="1:8">
      <c r="A8" s="10">
        <v>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9">
        <v>1</v>
      </c>
    </row>
    <row r="9" spans="1:8">
      <c r="A9" s="10">
        <v>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1</v>
      </c>
      <c r="H9" s="9">
        <v>0</v>
      </c>
    </row>
    <row r="10" spans="1:8">
      <c r="A10" s="11">
        <v>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3">
        <v>1</v>
      </c>
    </row>
    <row r="13" spans="1:8">
      <c r="A13" s="1" t="s">
        <v>3</v>
      </c>
      <c r="B13" s="2"/>
      <c r="C13" s="2"/>
      <c r="D13" s="2"/>
      <c r="E13" s="2"/>
      <c r="F13" s="2"/>
      <c r="G13" s="2"/>
      <c r="H13" s="3"/>
    </row>
    <row r="14" spans="1:8">
      <c r="A14" s="4"/>
      <c r="B14" s="1" t="s">
        <v>1</v>
      </c>
      <c r="C14" s="5"/>
      <c r="D14" s="5"/>
      <c r="E14" s="5"/>
      <c r="F14" s="5"/>
      <c r="G14" s="5"/>
      <c r="H14" s="6"/>
    </row>
    <row r="15" spans="1:17">
      <c r="A15" s="7" t="s">
        <v>2</v>
      </c>
      <c r="B15" s="8">
        <v>1</v>
      </c>
      <c r="C15" s="8">
        <v>2</v>
      </c>
      <c r="D15" s="8">
        <v>3</v>
      </c>
      <c r="E15" s="8">
        <v>4</v>
      </c>
      <c r="F15" s="8">
        <v>5</v>
      </c>
      <c r="G15" s="8">
        <v>6</v>
      </c>
      <c r="H15" s="9">
        <v>7</v>
      </c>
      <c r="J15" s="46"/>
      <c r="K15" s="19"/>
      <c r="L15" s="19"/>
      <c r="M15" s="19"/>
      <c r="N15" s="19"/>
      <c r="O15" s="19"/>
      <c r="P15" s="19"/>
      <c r="Q15" s="19"/>
    </row>
    <row r="16" spans="1:10">
      <c r="A16" s="10">
        <v>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J16" s="46"/>
    </row>
    <row r="17" spans="1:8">
      <c r="A17" s="10">
        <v>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9">
        <v>0</v>
      </c>
    </row>
    <row r="18" spans="1:8">
      <c r="A18" s="10">
        <v>3</v>
      </c>
      <c r="B18" s="8">
        <v>0</v>
      </c>
      <c r="C18" s="8">
        <v>0</v>
      </c>
      <c r="D18" s="8">
        <v>0</v>
      </c>
      <c r="E18" s="8">
        <v>2</v>
      </c>
      <c r="F18" s="8">
        <v>1.5</v>
      </c>
      <c r="G18" s="8">
        <v>0</v>
      </c>
      <c r="H18" s="9">
        <v>0</v>
      </c>
    </row>
    <row r="19" spans="1:8">
      <c r="A19" s="10">
        <v>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</row>
    <row r="20" spans="1:8">
      <c r="A20" s="10">
        <v>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1.5</v>
      </c>
      <c r="H20" s="9">
        <v>0</v>
      </c>
    </row>
    <row r="21" spans="1:8">
      <c r="A21" s="11">
        <v>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3">
        <v>0</v>
      </c>
    </row>
    <row r="23" spans="1:10">
      <c r="A23" s="14"/>
      <c r="B23" s="15"/>
      <c r="C23" s="15"/>
      <c r="D23" s="16" t="s">
        <v>4</v>
      </c>
      <c r="E23" s="15"/>
      <c r="F23" s="15"/>
      <c r="G23" s="15"/>
      <c r="H23" s="17"/>
      <c r="J23" s="47" t="s">
        <v>5</v>
      </c>
    </row>
    <row r="24" spans="1:10">
      <c r="A24" s="18" t="s">
        <v>6</v>
      </c>
      <c r="B24" s="19">
        <v>1</v>
      </c>
      <c r="C24" s="19">
        <v>2</v>
      </c>
      <c r="D24" s="19">
        <v>3</v>
      </c>
      <c r="E24" s="19">
        <v>4</v>
      </c>
      <c r="F24" s="19">
        <v>5</v>
      </c>
      <c r="G24" s="19">
        <v>6</v>
      </c>
      <c r="H24" s="20">
        <v>7</v>
      </c>
      <c r="J24" s="48" t="s">
        <v>7</v>
      </c>
    </row>
    <row r="25" spans="1:10">
      <c r="A25" s="21" t="s">
        <v>8</v>
      </c>
      <c r="B25" s="22">
        <v>6</v>
      </c>
      <c r="C25" s="22">
        <v>2</v>
      </c>
      <c r="D25" s="22">
        <v>1</v>
      </c>
      <c r="E25" s="22">
        <v>2</v>
      </c>
      <c r="F25" s="22">
        <v>1.5</v>
      </c>
      <c r="G25" s="22">
        <v>1.5</v>
      </c>
      <c r="H25" s="23">
        <v>0</v>
      </c>
      <c r="J25" s="49">
        <v>1</v>
      </c>
    </row>
    <row r="26" spans="2:2">
      <c r="B26" t="s">
        <v>9</v>
      </c>
    </row>
    <row r="27" spans="2:7">
      <c r="B27" t="s">
        <v>10</v>
      </c>
      <c r="E27" s="24" t="s">
        <v>11</v>
      </c>
      <c r="F27" s="25" t="s">
        <v>12</v>
      </c>
      <c r="G27" s="26"/>
    </row>
    <row r="28" spans="2:7">
      <c r="B28" s="27" t="s">
        <v>13</v>
      </c>
      <c r="C28" s="28" t="s">
        <v>14</v>
      </c>
      <c r="E28" s="18" t="s">
        <v>15</v>
      </c>
      <c r="F28" s="29" t="s">
        <v>16</v>
      </c>
      <c r="G28" s="30">
        <v>0</v>
      </c>
    </row>
    <row r="29" spans="2:7">
      <c r="B29" s="31">
        <v>1</v>
      </c>
      <c r="C29" s="32" t="s">
        <v>17</v>
      </c>
      <c r="E29" s="18" t="s">
        <v>18</v>
      </c>
      <c r="F29" s="29" t="s">
        <v>19</v>
      </c>
      <c r="G29" s="30">
        <f>(1/J25)*LN(EXP(1/J25*(-G25)))</f>
        <v>-1.5</v>
      </c>
    </row>
    <row r="30" spans="2:7">
      <c r="B30" s="31">
        <v>2</v>
      </c>
      <c r="C30" s="32" t="s">
        <v>20</v>
      </c>
      <c r="E30" s="18" t="s">
        <v>21</v>
      </c>
      <c r="F30" s="29" t="s">
        <v>22</v>
      </c>
      <c r="G30" s="30">
        <f>(1/J25)*LN(EXP(1/J25*(-F25+G29))+EXP(1/J25*(-E25+G28)))</f>
        <v>-1.68673831248178</v>
      </c>
    </row>
    <row r="31" spans="2:7">
      <c r="B31" s="33">
        <v>3</v>
      </c>
      <c r="C31" s="9">
        <v>6</v>
      </c>
      <c r="E31" s="21" t="s">
        <v>23</v>
      </c>
      <c r="F31" s="34" t="s">
        <v>24</v>
      </c>
      <c r="G31" s="35">
        <f>(1/J25)*LN(EXP(1/J25*(-B25+G28))+EXP(1/J25*(-C25+G28))+EXP(1/J25*(-D25+G30)))</f>
        <v>-1.58028335368466</v>
      </c>
    </row>
    <row r="32" spans="2:3">
      <c r="B32" s="36">
        <v>4</v>
      </c>
      <c r="C32" s="35">
        <v>7</v>
      </c>
    </row>
    <row r="33" spans="5:7">
      <c r="E33" s="37" t="s">
        <v>25</v>
      </c>
      <c r="F33" s="25" t="s">
        <v>26</v>
      </c>
      <c r="G33" s="26"/>
    </row>
    <row r="34" spans="2:7">
      <c r="B34" t="s">
        <v>27</v>
      </c>
      <c r="E34" s="18" t="s">
        <v>23</v>
      </c>
      <c r="F34" s="29" t="s">
        <v>28</v>
      </c>
      <c r="G34" s="30">
        <f>EXP(1/J25*(-B25+G28))/(EXP(1/J25*(-B25+G28))+EXP(1/J25*(-C25+G28))+EXP(1/J25*(-D25+G30)))</f>
        <v>0.0120376427119395</v>
      </c>
    </row>
    <row r="35" spans="5:7">
      <c r="E35" s="38"/>
      <c r="F35" s="29" t="s">
        <v>29</v>
      </c>
      <c r="G35" s="30">
        <f>EXP(1/J25*(-C25+G28))/(EXP(1/J25*(-B25+G28))+EXP(1/J25*(-C25+G28))+EXP(1/J25*(-D25+G30)))</f>
        <v>0.657233022831855</v>
      </c>
    </row>
    <row r="36" spans="5:7">
      <c r="E36" s="38"/>
      <c r="F36" s="29" t="s">
        <v>30</v>
      </c>
      <c r="G36" s="30">
        <f>EXP(1/J25*(-D25+G30))/(EXP(1/J25*(-B25+G28))+EXP(1/J25*(-C25+G28))+EXP(1/J25*(-D25+G30)))</f>
        <v>0.330729334456205</v>
      </c>
    </row>
    <row r="37" spans="5:7">
      <c r="E37" s="18" t="s">
        <v>21</v>
      </c>
      <c r="F37" s="29" t="s">
        <v>31</v>
      </c>
      <c r="G37" s="30">
        <f>EXP(1/J25*(-E25+G28))/(EXP(1/J25*(-E25+G28))+EXP(1/J25*(-F25+G29)))</f>
        <v>0.731058578630005</v>
      </c>
    </row>
    <row r="38" spans="5:7">
      <c r="E38" s="38"/>
      <c r="F38" s="29" t="s">
        <v>32</v>
      </c>
      <c r="G38" s="30">
        <f>EXP(1/J25*(-F25+G29))/(EXP(1/J25*(-E25+G28))+EXP(1/J25*(-F25+G29)))</f>
        <v>0.268941421369995</v>
      </c>
    </row>
    <row r="39" spans="5:7">
      <c r="E39" s="21" t="s">
        <v>33</v>
      </c>
      <c r="F39" s="34" t="s">
        <v>34</v>
      </c>
      <c r="G39" s="35">
        <f>EXP(1/J25*(-G25+G28))/EXP(1/J25*(-G25+G28))</f>
        <v>1</v>
      </c>
    </row>
    <row r="42" spans="5:6">
      <c r="E42" s="37" t="s">
        <v>35</v>
      </c>
      <c r="F42" s="39" t="s">
        <v>36</v>
      </c>
    </row>
    <row r="43" spans="5:6">
      <c r="E43" s="40" t="s">
        <v>37</v>
      </c>
      <c r="F43" s="41">
        <f>G34</f>
        <v>0.0120376427119395</v>
      </c>
    </row>
    <row r="44" spans="5:6">
      <c r="E44" s="40" t="s">
        <v>38</v>
      </c>
      <c r="F44" s="42">
        <f>G35</f>
        <v>0.657233022831855</v>
      </c>
    </row>
    <row r="45" spans="5:6">
      <c r="E45" s="40" t="s">
        <v>39</v>
      </c>
      <c r="F45" s="42">
        <f>G36*G37</f>
        <v>0.241782517158801</v>
      </c>
    </row>
    <row r="46" spans="5:6">
      <c r="E46" s="43" t="s">
        <v>40</v>
      </c>
      <c r="F46" s="44">
        <f>G36*G38*G39</f>
        <v>0.0889468172974043</v>
      </c>
    </row>
    <row r="47" spans="5:5">
      <c r="E47" s="45"/>
    </row>
    <row r="48" spans="5:6">
      <c r="E48" s="45"/>
      <c r="F48" t="s">
        <v>41</v>
      </c>
    </row>
    <row r="49" spans="5:5">
      <c r="E49" s="45"/>
    </row>
    <row r="50" spans="5:5">
      <c r="E50" s="45"/>
    </row>
    <row r="51" spans="5:5">
      <c r="E51" s="45"/>
    </row>
    <row r="52" spans="5:5">
      <c r="E52" s="45"/>
    </row>
    <row r="53" spans="5:5">
      <c r="E53" s="45"/>
    </row>
  </sheetData>
  <mergeCells count="4">
    <mergeCell ref="A2:H2"/>
    <mergeCell ref="B3:H3"/>
    <mergeCell ref="A13:H13"/>
    <mergeCell ref="B14:H14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G15" sqref="G15"/>
    </sheetView>
  </sheetViews>
  <sheetFormatPr defaultColWidth="8.87962962962963" defaultRowHeight="14.4"/>
  <cols>
    <col min="2" max="2" width="63.25" customWidth="1"/>
    <col min="3" max="3" width="15.1296296296296" customWidth="1"/>
    <col min="4" max="4" width="13.25" customWidth="1"/>
    <col min="10" max="13" width="3.5" customWidth="1"/>
  </cols>
  <sheetData>
    <row r="1" spans="2:4">
      <c r="B1" t="s">
        <v>42</v>
      </c>
      <c r="C1" t="s">
        <v>43</v>
      </c>
      <c r="D1" t="s">
        <v>44</v>
      </c>
    </row>
    <row r="2" spans="2:4">
      <c r="B2">
        <v>1</v>
      </c>
      <c r="C2">
        <v>0</v>
      </c>
      <c r="D2">
        <v>1</v>
      </c>
    </row>
    <row r="3" spans="2:4">
      <c r="B3">
        <v>11</v>
      </c>
      <c r="C3">
        <v>1</v>
      </c>
      <c r="D3">
        <v>1</v>
      </c>
    </row>
    <row r="4" spans="2:4">
      <c r="B4">
        <v>12</v>
      </c>
      <c r="C4">
        <v>1</v>
      </c>
      <c r="D4">
        <v>2</v>
      </c>
    </row>
    <row r="5" spans="2:4">
      <c r="B5">
        <v>13</v>
      </c>
      <c r="C5">
        <v>1</v>
      </c>
      <c r="D5">
        <v>3</v>
      </c>
    </row>
    <row r="6" spans="2:4">
      <c r="B6">
        <v>21</v>
      </c>
      <c r="C6">
        <v>2</v>
      </c>
      <c r="D6">
        <v>1</v>
      </c>
    </row>
    <row r="7" spans="2:4">
      <c r="B7">
        <v>22</v>
      </c>
      <c r="C7">
        <v>2</v>
      </c>
      <c r="D7">
        <v>2</v>
      </c>
    </row>
    <row r="8" spans="2:4">
      <c r="B8">
        <v>31</v>
      </c>
      <c r="C8">
        <v>3</v>
      </c>
      <c r="D8">
        <v>1</v>
      </c>
    </row>
    <row r="11" spans="1:14">
      <c r="A11" t="s">
        <v>45</v>
      </c>
      <c r="B11" t="s">
        <v>46</v>
      </c>
      <c r="C11" t="s">
        <v>47</v>
      </c>
      <c r="D11" t="s">
        <v>48</v>
      </c>
      <c r="E11" t="s">
        <v>49</v>
      </c>
      <c r="F11" t="s">
        <v>50</v>
      </c>
      <c r="G11" t="s">
        <v>51</v>
      </c>
      <c r="H11" t="s">
        <v>8</v>
      </c>
      <c r="J11" t="s">
        <v>52</v>
      </c>
      <c r="L11" t="s">
        <v>53</v>
      </c>
      <c r="N11" t="s">
        <v>54</v>
      </c>
    </row>
    <row r="12" spans="2:10">
      <c r="B12">
        <v>1</v>
      </c>
      <c r="C12">
        <v>11</v>
      </c>
      <c r="D12">
        <v>0</v>
      </c>
      <c r="E12">
        <v>1</v>
      </c>
      <c r="F12">
        <v>1</v>
      </c>
      <c r="G12">
        <v>1</v>
      </c>
      <c r="H12">
        <v>3</v>
      </c>
      <c r="J12" t="s">
        <v>8</v>
      </c>
    </row>
    <row r="13" spans="2:13">
      <c r="B13">
        <v>1</v>
      </c>
      <c r="C13">
        <v>12</v>
      </c>
      <c r="D13">
        <v>0</v>
      </c>
      <c r="E13">
        <v>1</v>
      </c>
      <c r="F13">
        <v>1</v>
      </c>
      <c r="G13">
        <v>2</v>
      </c>
      <c r="H13">
        <v>1</v>
      </c>
      <c r="J13" t="s">
        <v>8</v>
      </c>
      <c r="K13" t="s">
        <v>55</v>
      </c>
      <c r="M13" t="s">
        <v>55</v>
      </c>
    </row>
    <row r="14" spans="2:15">
      <c r="B14">
        <v>1</v>
      </c>
      <c r="C14">
        <v>13</v>
      </c>
      <c r="D14">
        <v>0</v>
      </c>
      <c r="E14">
        <v>1</v>
      </c>
      <c r="F14">
        <v>1</v>
      </c>
      <c r="G14">
        <v>3</v>
      </c>
      <c r="H14">
        <v>1</v>
      </c>
      <c r="J14" t="s">
        <v>8</v>
      </c>
      <c r="O14" t="s">
        <v>55</v>
      </c>
    </row>
    <row r="15" spans="2:8">
      <c r="B15">
        <v>11</v>
      </c>
      <c r="C15">
        <v>21</v>
      </c>
      <c r="D15">
        <v>1</v>
      </c>
      <c r="E15">
        <v>1</v>
      </c>
      <c r="F15">
        <v>2</v>
      </c>
      <c r="G15">
        <v>1</v>
      </c>
      <c r="H15">
        <v>3</v>
      </c>
    </row>
    <row r="16" spans="2:8">
      <c r="B16">
        <v>12</v>
      </c>
      <c r="C16">
        <v>21</v>
      </c>
      <c r="D16">
        <v>1</v>
      </c>
      <c r="E16">
        <v>2</v>
      </c>
      <c r="F16">
        <v>2</v>
      </c>
      <c r="G16">
        <v>1</v>
      </c>
      <c r="H16">
        <v>1</v>
      </c>
    </row>
    <row r="17" spans="2:8">
      <c r="B17">
        <v>13</v>
      </c>
      <c r="C17">
        <v>22</v>
      </c>
      <c r="D17">
        <v>1</v>
      </c>
      <c r="E17">
        <v>3</v>
      </c>
      <c r="F17">
        <v>2</v>
      </c>
      <c r="G17">
        <v>2</v>
      </c>
      <c r="H17">
        <v>1.5</v>
      </c>
    </row>
    <row r="18" spans="2:8">
      <c r="B18">
        <v>21</v>
      </c>
      <c r="C18">
        <v>31</v>
      </c>
      <c r="D18">
        <v>2</v>
      </c>
      <c r="E18">
        <v>1</v>
      </c>
      <c r="F18">
        <v>3</v>
      </c>
      <c r="G18">
        <v>1</v>
      </c>
      <c r="H18">
        <v>0</v>
      </c>
    </row>
    <row r="19" spans="2:8">
      <c r="B19">
        <v>22</v>
      </c>
      <c r="C19">
        <v>31</v>
      </c>
      <c r="D19">
        <v>2</v>
      </c>
      <c r="E19">
        <v>2</v>
      </c>
      <c r="F19">
        <v>3</v>
      </c>
      <c r="G19">
        <v>1</v>
      </c>
      <c r="H19">
        <v>1.5</v>
      </c>
    </row>
    <row r="22" spans="8:14">
      <c r="H22" t="s">
        <v>56</v>
      </c>
      <c r="J22" t="s">
        <v>57</v>
      </c>
      <c r="L22" t="s">
        <v>57</v>
      </c>
      <c r="N22" t="s">
        <v>58</v>
      </c>
    </row>
    <row r="23" spans="2:4">
      <c r="B23" t="s">
        <v>42</v>
      </c>
      <c r="C23" t="s">
        <v>43</v>
      </c>
      <c r="D23" t="s">
        <v>44</v>
      </c>
    </row>
    <row r="24" spans="2:15">
      <c r="B24">
        <v>1</v>
      </c>
      <c r="C24">
        <v>0</v>
      </c>
      <c r="D24">
        <v>1</v>
      </c>
      <c r="O24" t="s">
        <v>59</v>
      </c>
    </row>
    <row r="25" spans="2:14">
      <c r="B25">
        <v>11</v>
      </c>
      <c r="C25">
        <v>1</v>
      </c>
      <c r="D25">
        <v>1</v>
      </c>
      <c r="N25" t="s">
        <v>59</v>
      </c>
    </row>
    <row r="26" spans="2:14">
      <c r="B26">
        <v>12</v>
      </c>
      <c r="C26">
        <v>1</v>
      </c>
      <c r="D26">
        <v>2</v>
      </c>
      <c r="N26" t="s">
        <v>59</v>
      </c>
    </row>
    <row r="27" spans="2:14">
      <c r="B27">
        <v>13</v>
      </c>
      <c r="C27">
        <v>1</v>
      </c>
      <c r="D27">
        <v>3</v>
      </c>
      <c r="N27" t="s">
        <v>59</v>
      </c>
    </row>
    <row r="28" spans="2:12">
      <c r="B28">
        <v>21</v>
      </c>
      <c r="C28">
        <v>2</v>
      </c>
      <c r="D28">
        <v>1</v>
      </c>
      <c r="J28">
        <v>0</v>
      </c>
      <c r="L28">
        <v>0</v>
      </c>
    </row>
    <row r="29" spans="2:12">
      <c r="B29">
        <v>22</v>
      </c>
      <c r="C29">
        <v>2</v>
      </c>
      <c r="D29">
        <v>2</v>
      </c>
      <c r="J29" t="s">
        <v>59</v>
      </c>
      <c r="L29" t="s">
        <v>59</v>
      </c>
    </row>
    <row r="30" spans="2:8">
      <c r="B30">
        <v>31</v>
      </c>
      <c r="C30">
        <v>3</v>
      </c>
      <c r="D30">
        <v>1</v>
      </c>
      <c r="H30">
        <v>0</v>
      </c>
    </row>
    <row r="36" spans="2:2">
      <c r="B36" t="s">
        <v>60</v>
      </c>
    </row>
    <row r="37" spans="2:2">
      <c r="B37" t="s">
        <v>61</v>
      </c>
    </row>
    <row r="38" spans="2:2">
      <c r="B38" t="s">
        <v>62</v>
      </c>
    </row>
    <row r="40" spans="2:2">
      <c r="B40" t="s">
        <v>60</v>
      </c>
    </row>
    <row r="41" spans="2:2">
      <c r="B41" t="s">
        <v>61</v>
      </c>
    </row>
    <row r="42" spans="2:2">
      <c r="B42" t="s">
        <v>63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dynamic programming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xzhou</dc:creator>
  <cp:lastModifiedBy>Xuesong Zhou</cp:lastModifiedBy>
  <dcterms:created xsi:type="dcterms:W3CDTF">2020-06-23T22:14:00Z</dcterms:created>
  <dcterms:modified xsi:type="dcterms:W3CDTF">2020-06-27T03:10:13Z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